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440" yWindow="75" windowWidth="10710" windowHeight="10095" tabRatio="636"/>
  </bookViews>
  <sheets>
    <sheet name="kuntakohtainen" sheetId="18" r:id="rId1"/>
  </sheets>
  <definedNames>
    <definedName name="\a">#N/A</definedName>
    <definedName name="\b">#N/A</definedName>
    <definedName name="\c">#N/A</definedName>
    <definedName name="\d">#N/A</definedName>
    <definedName name="\f">#N/A</definedName>
    <definedName name="\g">#N/A</definedName>
    <definedName name="\h">#N/A</definedName>
    <definedName name="\k">#N/A</definedName>
    <definedName name="\l">#N/A</definedName>
    <definedName name="\p">#N/A</definedName>
    <definedName name="\r">#N/A</definedName>
    <definedName name="\s">#N/A</definedName>
    <definedName name="\t">#N/A</definedName>
    <definedName name="\w">#N/A</definedName>
    <definedName name="\x">#N/A</definedName>
    <definedName name="\y">#N/A</definedName>
    <definedName name="_">#N/A</definedName>
    <definedName name="__">#N/A</definedName>
    <definedName name="_01">#N/A</definedName>
    <definedName name="_02">#N/A</definedName>
    <definedName name="_03">#N/A</definedName>
    <definedName name="_04">#N/A</definedName>
    <definedName name="_05">#N/A</definedName>
    <definedName name="_06">#N/A</definedName>
    <definedName name="_07">#N/A</definedName>
    <definedName name="_08">#N/A</definedName>
    <definedName name="_09">#N/A</definedName>
    <definedName name="_10">#N/A</definedName>
    <definedName name="_11">#N/A</definedName>
    <definedName name="_12">#N/A</definedName>
    <definedName name="_1Tietokanta_alue_MI">#REF!</definedName>
    <definedName name="_DOWN__M_M_END_">#N/A</definedName>
    <definedName name="_END__RIGHT___U">#N/A</definedName>
    <definedName name="_END__RIGHT__RI">#N/A</definedName>
    <definedName name="_FOR_A1.1.1.1.A">#N/A</definedName>
    <definedName name="_FOR_A1.1.1.1.C">#N/A</definedName>
    <definedName name="_FOR_A1.1.1.1.D">#N/A</definedName>
    <definedName name="_FOR_A1.1.1.1.E">#N/A</definedName>
    <definedName name="_FOR_A1.1.150.1">#N/A</definedName>
    <definedName name="_FOR_A1.1.2.1.C">#N/A</definedName>
    <definedName name="_FOR_A1.1.2.1.D">#N/A</definedName>
    <definedName name="_FOR_A1.1.200.1">#N/A</definedName>
    <definedName name="_FOR_A1.1.40.1.">#N/A</definedName>
    <definedName name="_FOR_A1.1.475.1">#N/A</definedName>
    <definedName name="_FOR_A1.1.50.1.">#N/A</definedName>
    <definedName name="_FOR_A2.1.6.1.D">#N/A</definedName>
    <definedName name="_FOR_A3.1.1.C5.">#N/A</definedName>
    <definedName name="_FOR_A61.1.1.1.">#N/A</definedName>
    <definedName name="_FOR_A61.1.1.D6">#N/A</definedName>
    <definedName name="_FOR_AQ1.1.100.">#N/A</definedName>
    <definedName name="_GOTO_A17_">#N/A</definedName>
    <definedName name="_GOTO_A22_">#N/A</definedName>
    <definedName name="_GOTO_E20__M_M_">#N/A</definedName>
    <definedName name="_GOTO_E22__M_M_">#N/A</definedName>
    <definedName name="_GOTO_F20__IF_F">#N/A</definedName>
    <definedName name="_GOTO_F20__M_M_">#N/A</definedName>
    <definedName name="_GOTO_F22__IF_F">#N/A</definedName>
    <definedName name="_GOTO_F22__M_M_">#N/A</definedName>
    <definedName name="_IF_A20_0__BRAN">#N/A</definedName>
    <definedName name="_IF_A22_0__BRAN">#N/A</definedName>
    <definedName name="_IF_A22_F22__BR">#N/A</definedName>
    <definedName name="_KKL80">#N/A</definedName>
    <definedName name="_KKL81">#N/A</definedName>
    <definedName name="_KKL82">#N/A</definedName>
    <definedName name="_KKL83">#N/A</definedName>
    <definedName name="_KKL84">#N/A</definedName>
    <definedName name="_KKL85">#N/A</definedName>
    <definedName name="_KKL86">#N/A</definedName>
    <definedName name="_KKL87">#N/A</definedName>
    <definedName name="_KKL88">#N/A</definedName>
    <definedName name="_KY86">#N/A</definedName>
    <definedName name="_M_C_DOWN___DOW">#N/A</definedName>
    <definedName name="_M_C_DOWN_11___">#N/A</definedName>
    <definedName name="_M_C_DOWN_3__RI">#N/A</definedName>
    <definedName name="_M_C_RIGHT_7__D">#N/A</definedName>
    <definedName name="_M_DR_DOWN___DO">#N/A</definedName>
    <definedName name="_M_DR_DOWN_21__">#N/A</definedName>
    <definedName name="_M_E_ESC__LEFT_">#N/A</definedName>
    <definedName name="_M_IR__DOWN_14_">#N/A</definedName>
    <definedName name="_M_IR__DOWN_15_">#N/A</definedName>
    <definedName name="_M_IR__DOWN_7_">#N/A</definedName>
    <definedName name="_M_IR_DOWN___DO">#N/A</definedName>
    <definedName name="_M_IR_DOWN_10__">#N/A</definedName>
    <definedName name="_M_IR_DOWN_11__">#N/A</definedName>
    <definedName name="_M_IR_DOWN_12__">#N/A</definedName>
    <definedName name="_M_IR_DOWN_13__">#N/A</definedName>
    <definedName name="_M_IR_DOWN_14__">#N/A</definedName>
    <definedName name="_M_M__LEFT_23__">#N/A</definedName>
    <definedName name="_M_M_DOWN___LEF">#N/A</definedName>
    <definedName name="_M_M_END__RIGHT">#N/A</definedName>
    <definedName name="_M_M_ESC__UP__R">#N/A</definedName>
    <definedName name="_M_M_RIGHT_20__">#N/A</definedName>
    <definedName name="_M_M_RIGHT_3___">#N/A</definedName>
    <definedName name="_MENU_C_DOWN_3_">#N/A</definedName>
    <definedName name="_MENU_IR_DOWN_8">#N/A</definedName>
    <definedName name="_MENU_RT_RIGHT_">#N/A</definedName>
    <definedName name="_POM88">#N/A</definedName>
    <definedName name="_POM90">#N/A</definedName>
    <definedName name="_POT88">#N/A</definedName>
    <definedName name="_POT90">#N/A</definedName>
    <definedName name="_RAH80">#N/A</definedName>
    <definedName name="_RAH81">#N/A</definedName>
    <definedName name="_RAH82">#N/A</definedName>
    <definedName name="_RAH83">#N/A</definedName>
    <definedName name="_RAH84">#N/A</definedName>
    <definedName name="_RAH85">#N/A</definedName>
    <definedName name="_RAH86">#N/A</definedName>
    <definedName name="_RAH87">#N/A</definedName>
    <definedName name="_RAH88">#N/A</definedName>
    <definedName name="_S_FR_ESC__ESC_">#N/A</definedName>
    <definedName name="_SAR1">#N/A</definedName>
    <definedName name="_SAR10">#N/A</definedName>
    <definedName name="_SAR11">#N/A</definedName>
    <definedName name="_SAR12">#N/A</definedName>
    <definedName name="_SAR13">#N/A</definedName>
    <definedName name="_SAR14">#N/A</definedName>
    <definedName name="_SAR15">#N/A</definedName>
    <definedName name="_SAR2">#N/A</definedName>
    <definedName name="_SAR21">#N/A</definedName>
    <definedName name="_SAR22">#N/A</definedName>
    <definedName name="_SAR23">#N/A</definedName>
    <definedName name="_SAR3">#N/A</definedName>
    <definedName name="_SAR4">#N/A</definedName>
    <definedName name="_SAR47">#N/A</definedName>
    <definedName name="_SAR5">#N/A</definedName>
    <definedName name="_SAR6">#N/A</definedName>
    <definedName name="_SAR7">#N/A</definedName>
    <definedName name="_SAR8">#N/A</definedName>
    <definedName name="_SAR9">#N/A</definedName>
    <definedName name="_SMR80">#N/A</definedName>
    <definedName name="_SMR81">#N/A</definedName>
    <definedName name="_SMR82">#N/A</definedName>
    <definedName name="_SMR83">#N/A</definedName>
    <definedName name="_SMR84">#N/A</definedName>
    <definedName name="_SMR85">#N/A</definedName>
    <definedName name="_SMR86">#N/A</definedName>
    <definedName name="_SMR87">#N/A</definedName>
    <definedName name="_SMR88">#N/A</definedName>
    <definedName name="_TAL86">#N/A</definedName>
    <definedName name="_TL80">#N/A</definedName>
    <definedName name="_TL81">#N/A</definedName>
    <definedName name="_TL82">#N/A</definedName>
    <definedName name="_TL83">#N/A</definedName>
    <definedName name="_TL84">#N/A</definedName>
    <definedName name="_TL85">#N/A</definedName>
    <definedName name="_TL87">#N/A</definedName>
    <definedName name="_TL88">#N/A</definedName>
    <definedName name="_TP2">#N/A</definedName>
    <definedName name="AAA">#N/A</definedName>
    <definedName name="ALIJ80">#N/A</definedName>
    <definedName name="ALIJ81">#N/A</definedName>
    <definedName name="ALIJ82">#N/A</definedName>
    <definedName name="ALIJ83">#N/A</definedName>
    <definedName name="ALIJ84">#N/A</definedName>
    <definedName name="ALIJ85">#N/A</definedName>
    <definedName name="AS.LUKU65">#N/A</definedName>
    <definedName name="AS.LUKU70">#N/A</definedName>
    <definedName name="AS.LUKU75">#N/A</definedName>
    <definedName name="AS.LUKU80">#N/A</definedName>
    <definedName name="AS.LUKU81">#N/A</definedName>
    <definedName name="AS.LUKU82">#N/A</definedName>
    <definedName name="AS.LUKU83">#N/A</definedName>
    <definedName name="AS.LUKU84">#N/A</definedName>
    <definedName name="AS.LUKU85">#N/A</definedName>
    <definedName name="AS80_">#N/A</definedName>
    <definedName name="AS81_">#N/A</definedName>
    <definedName name="AS82_">#N/A</definedName>
    <definedName name="AS83_">#N/A</definedName>
    <definedName name="AS84_">#N/A</definedName>
    <definedName name="AS85_">#N/A</definedName>
    <definedName name="AS86_">#N/A</definedName>
    <definedName name="AS87_">#N/A</definedName>
    <definedName name="AS88_">#N/A</definedName>
    <definedName name="AS90_">#N/A</definedName>
    <definedName name="ASLU">#N/A</definedName>
    <definedName name="ASLU85">#N/A</definedName>
    <definedName name="ASLU86">#N/A</definedName>
    <definedName name="ASLUKU84">#N/A</definedName>
    <definedName name="ASLUKU85">#N/A</definedName>
    <definedName name="ASUKASL85">#N/A</definedName>
    <definedName name="ASUKK89">#N/A</definedName>
    <definedName name="CRIT">#N/A</definedName>
    <definedName name="DATABASE">#N/A</definedName>
    <definedName name="DATABASE_MI">#N/A</definedName>
    <definedName name="ENNLAI">#N/A</definedName>
    <definedName name="HINTA">#N/A</definedName>
    <definedName name="HINTA90">#N/A</definedName>
    <definedName name="INVEST.">#N/A</definedName>
    <definedName name="JÄRJ.T.">#N/A</definedName>
    <definedName name="JÄRJEST.T.">#N/A</definedName>
    <definedName name="KAAV.YL.">#N/A</definedName>
    <definedName name="KAAV.YT">#N/A</definedName>
    <definedName name="KAAVAT">#N/A</definedName>
    <definedName name="KAIKKI_KUNNAT">#N/A</definedName>
    <definedName name="KANKY_69">#N/A</definedName>
    <definedName name="KANKY_70">#N/A</definedName>
    <definedName name="KANKY_75">#N/A</definedName>
    <definedName name="KANKY_80">#N/A</definedName>
    <definedName name="KANKY_81">#N/A</definedName>
    <definedName name="KANKY_82">#N/A</definedName>
    <definedName name="KANKY_83">#N/A</definedName>
    <definedName name="KANKY_84">#N/A</definedName>
    <definedName name="KANKY_85">#N/A</definedName>
    <definedName name="KANKY_86">#N/A</definedName>
    <definedName name="KASSALAI">#N/A</definedName>
    <definedName name="KAUP">#N/A</definedName>
    <definedName name="KAUPINGIT">#N/A</definedName>
    <definedName name="KIINT.">#N/A</definedName>
    <definedName name="KIINT88">#N/A</definedName>
    <definedName name="KLT">#N/A</definedName>
    <definedName name="KOKMENOT85">#N/A</definedName>
    <definedName name="KOKOMAA">#N/A</definedName>
    <definedName name="KOLMAS">#N/A</definedName>
    <definedName name="KOLMASB">#N/A</definedName>
    <definedName name="KOLMASC">#N/A</definedName>
    <definedName name="KORKOT">#N/A</definedName>
    <definedName name="KOROT">#N/A</definedName>
    <definedName name="KOROTUS88">#N/A</definedName>
    <definedName name="KTMLUV88">#N/A</definedName>
    <definedName name="KTMMOM88">#N/A</definedName>
    <definedName name="KTTLUV88">#N/A</definedName>
    <definedName name="KTTMOM88">#N/A</definedName>
    <definedName name="KUFIL_AB">#N/A</definedName>
    <definedName name="KUFIL_CR">#N/A</definedName>
    <definedName name="KUFIL_DB">#N/A</definedName>
    <definedName name="KUFIL_DF">#N/A</definedName>
    <definedName name="KUFIL_EN">#N/A</definedName>
    <definedName name="KUFIL_MA">#N/A</definedName>
    <definedName name="KUMU">#N/A</definedName>
    <definedName name="KUMU86">#N/A</definedName>
    <definedName name="KUNN.VERO">#N/A</definedName>
    <definedName name="KUNNAT">#N/A</definedName>
    <definedName name="KUNTA">#N/A</definedName>
    <definedName name="KUNTA_LÄÄNI">#N/A</definedName>
    <definedName name="KUNTAMUOTO">#N/A</definedName>
    <definedName name="KÄYTTÖM.">#N/A</definedName>
    <definedName name="KÄYTTÖM.85">#N/A</definedName>
    <definedName name="LAINAN_">#N/A</definedName>
    <definedName name="LASKKOROT">#N/A</definedName>
    <definedName name="LIIKE88">#N/A</definedName>
    <definedName name="LIIKEL.">#N/A</definedName>
    <definedName name="LOPUT">#N/A</definedName>
    <definedName name="LUOKKA89">#N/A</definedName>
    <definedName name="LUOKKA90">#N/A</definedName>
    <definedName name="LÄÄNI">#N/A</definedName>
    <definedName name="LÄÄNI_KUNTA">#N/A</definedName>
    <definedName name="MAK">#N/A</definedName>
    <definedName name="MAKS.JA">#N/A</definedName>
    <definedName name="MENOT">#N/A</definedName>
    <definedName name="MENOT90">#N/A</definedName>
    <definedName name="MOVE1">#N/A</definedName>
    <definedName name="MOVE1B">#N/A</definedName>
    <definedName name="MOVE1C">#N/A</definedName>
    <definedName name="MOVE2">#N/A</definedName>
    <definedName name="MOVE2B">#N/A</definedName>
    <definedName name="MOVE2C">#N/A</definedName>
    <definedName name="MOVE3">#N/A</definedName>
    <definedName name="MOVE3B">#N/A</definedName>
    <definedName name="MOVE3C">#N/A</definedName>
    <definedName name="MUULAI">#N/A</definedName>
    <definedName name="MUUT">#N/A</definedName>
    <definedName name="MUUT_HM.">#N/A</definedName>
    <definedName name="MUUT_KUNNAT">#N/A</definedName>
    <definedName name="NIMI">#N/A</definedName>
    <definedName name="OSUUDET">#N/A</definedName>
    <definedName name="OTSIKOT">#N/A</definedName>
    <definedName name="PALKAT">#N/A</definedName>
    <definedName name="PALKKA88">#N/A</definedName>
    <definedName name="PERUSTIEDOT">#N/A</definedName>
    <definedName name="PRINT_AREA">#N/A</definedName>
    <definedName name="PRINT_TITLES">#N/A</definedName>
    <definedName name="PRINT1">#N/A</definedName>
    <definedName name="PRINT1B">#N/A</definedName>
    <definedName name="PRINT1C">#N/A</definedName>
    <definedName name="PÄÄOMAM.">#N/A</definedName>
    <definedName name="PÄÄOMAM.85">#N/A</definedName>
    <definedName name="PÄÄOMAT.">#N/A</definedName>
    <definedName name="QUIT">#N/A</definedName>
    <definedName name="RAH.TOIMI">#N/A</definedName>
    <definedName name="RAHM29PL">#N/A</definedName>
    <definedName name="RAHM8PL">#N/A</definedName>
    <definedName name="RAHM9PL">#N/A</definedName>
    <definedName name="RAHOIT.">#N/A</definedName>
    <definedName name="RAHT18PL">#N/A</definedName>
    <definedName name="RAHT19PL">#N/A</definedName>
    <definedName name="RAHT29PL">#N/A</definedName>
    <definedName name="SAR">#N/A</definedName>
    <definedName name="SIIRTO">#N/A</definedName>
    <definedName name="SIJOITA">#N/A</definedName>
    <definedName name="SILMUKKA">#N/A</definedName>
    <definedName name="SIV.T.">#N/A</definedName>
    <definedName name="SIV.TOIMI">#N/A</definedName>
    <definedName name="SOS.T.">#N/A</definedName>
    <definedName name="SOS.TOIMI">#N/A</definedName>
    <definedName name="SPSS">#N/A</definedName>
    <definedName name="T187_">#N/A</definedName>
    <definedName name="T287_">#N/A</definedName>
    <definedName name="T387_">#N/A</definedName>
    <definedName name="T84_">#N/A</definedName>
    <definedName name="TA_LAIN_AS65">#N/A</definedName>
    <definedName name="TA_LAIN_AS70">#N/A</definedName>
    <definedName name="TA_LAIN_AS75">#N/A</definedName>
    <definedName name="TA_LAIN_AS80">#N/A</definedName>
    <definedName name="TA_LAIN_AS81">#N/A</definedName>
    <definedName name="TA_LAIN_AS82">#N/A</definedName>
    <definedName name="TA_LAIN_AS83">#N/A</definedName>
    <definedName name="TA_LAIN_AS84">#N/A</definedName>
    <definedName name="TALLAI">#N/A</definedName>
    <definedName name="TAULPAA">#N/A</definedName>
    <definedName name="TEKSTI">#N/A</definedName>
    <definedName name="TERV.H">#N/A</definedName>
    <definedName name="TERV.HUOLTO">#N/A</definedName>
    <definedName name="_xlnm.Database">#N/A</definedName>
    <definedName name="TILIVEL">#N/A</definedName>
    <definedName name="TKANTA">#N/A</definedName>
    <definedName name="TOINEN">#N/A</definedName>
    <definedName name="TOINENB">#N/A</definedName>
    <definedName name="TOINENC">#N/A</definedName>
    <definedName name="TOTU1">#N/A</definedName>
    <definedName name="_xlnm.Print_Area" localSheetId="0">kuntakohtainen!$A$1:$Q$321</definedName>
    <definedName name="_xlnm.Print_Area">#N/A</definedName>
    <definedName name="_xlnm.Print_Titles" localSheetId="0">kuntakohtainen!$9:$15</definedName>
    <definedName name="_xlnm.Print_Titles">#N/A</definedName>
    <definedName name="TULOT">#N/A</definedName>
    <definedName name="TULOT90">#N/A</definedName>
    <definedName name="VA0_8PL">#N/A</definedName>
    <definedName name="VALT.AVUT">#N/A</definedName>
    <definedName name="VARAT">#N/A</definedName>
    <definedName name="VELAT">#N/A</definedName>
    <definedName name="VEROT">#N/A</definedName>
    <definedName name="VEROT_YHT">#N/A</definedName>
    <definedName name="VEROTULOT">#N/A</definedName>
    <definedName name="VEROVEL">#N/A</definedName>
    <definedName name="VERT1">#N/A</definedName>
    <definedName name="VERT1B">#N/A</definedName>
    <definedName name="VERT1C">#N/A</definedName>
    <definedName name="VERT2">#N/A</definedName>
    <definedName name="VERT2B">#N/A</definedName>
    <definedName name="VERT2C">#N/A</definedName>
    <definedName name="VERT3">#N/A</definedName>
    <definedName name="VERT3B">#N/A</definedName>
    <definedName name="VERT3C">#N/A</definedName>
    <definedName name="VERTAA">#N/A</definedName>
    <definedName name="VVAS87">#N/A</definedName>
    <definedName name="VVPÄ87">#N/A</definedName>
    <definedName name="XXX">#N/A</definedName>
    <definedName name="YHT">#N/A</definedName>
    <definedName name="YLEISH.">#N/A</definedName>
    <definedName name="YLIALI87">#N/A</definedName>
    <definedName name="YLIJ80">#N/A</definedName>
    <definedName name="YLIJ81">#N/A</definedName>
    <definedName name="YLIJ82">#N/A</definedName>
    <definedName name="YLIJ83">#N/A</definedName>
    <definedName name="YLIJ84">#N/A</definedName>
    <definedName name="YLIJ85">#N/A</definedName>
    <definedName name="YYY">#N/A</definedName>
    <definedName name="ZZZ">#N/A</definedName>
    <definedName name="ÄH80">#N/A</definedName>
    <definedName name="ÄH81">#N/A</definedName>
    <definedName name="ÄH82">#N/A</definedName>
    <definedName name="ÄH83">#N/A</definedName>
    <definedName name="ÄH84">#N/A</definedName>
    <definedName name="ÄH85">#N/A</definedName>
    <definedName name="ÄH86">#N/A</definedName>
    <definedName name="ÄH87">#N/A</definedName>
    <definedName name="ÄH88">#N/A</definedName>
    <definedName name="ÄHINTA_65">#N/A</definedName>
    <definedName name="ÄHINTA_70">#N/A</definedName>
    <definedName name="ÄHINTA_75">#N/A</definedName>
    <definedName name="ÄHINTA_80">#N/A</definedName>
    <definedName name="ÄHINTA_81">#N/A</definedName>
    <definedName name="ÄHINTA_82">#N/A</definedName>
    <definedName name="ÄHINTA_83">#N/A</definedName>
    <definedName name="ÄHINTA_84">#N/A</definedName>
    <definedName name="ÄHINTA_85">#N/A</definedName>
    <definedName name="ÄHINTA_86">#N/A</definedName>
    <definedName name="ÄM80">#N/A</definedName>
    <definedName name="ÄM81">#N/A</definedName>
    <definedName name="ÄM82">#N/A</definedName>
    <definedName name="ÄM83">#N/A</definedName>
    <definedName name="ÄM84">#N/A</definedName>
    <definedName name="ÄM85">#N/A</definedName>
    <definedName name="ÄM86">#N/A</definedName>
    <definedName name="ÄM88">#N/A</definedName>
    <definedName name="ÄY87">#N/A</definedName>
    <definedName name="ÄYREJÄ84">#N/A</definedName>
    <definedName name="ÄYRI">#N/A</definedName>
    <definedName name="ÄYRIT_AS65">#N/A</definedName>
    <definedName name="ÄYRIT_AS70">#N/A</definedName>
    <definedName name="ÄYRIT_AS75">#N/A</definedName>
    <definedName name="ÄYRIT_AS80">#N/A</definedName>
    <definedName name="ÄYRIT_AS81">#N/A</definedName>
    <definedName name="ÄYRIT_AS82">#N/A</definedName>
    <definedName name="ÄYRIT_AS83">#N/A</definedName>
    <definedName name="ÄYRIT_AS84">#N/A</definedName>
    <definedName name="ÄYRIT88">#N/A</definedName>
  </definedNames>
  <calcPr calcId="145621"/>
</workbook>
</file>

<file path=xl/calcChain.xml><?xml version="1.0" encoding="utf-8"?>
<calcChain xmlns="http://schemas.openxmlformats.org/spreadsheetml/2006/main">
  <c r="M225" i="18" l="1"/>
  <c r="M273" i="18"/>
  <c r="M62" i="18"/>
  <c r="M123" i="18"/>
  <c r="M115" i="18"/>
  <c r="M265" i="18"/>
  <c r="M186" i="18"/>
  <c r="M58" i="18"/>
  <c r="M49" i="18"/>
  <c r="M150" i="18"/>
  <c r="M255" i="18"/>
  <c r="M166" i="18"/>
  <c r="M267" i="18"/>
  <c r="M270" i="18"/>
  <c r="M83" i="18"/>
  <c r="M235" i="18"/>
  <c r="M231" i="18"/>
  <c r="M224" i="18"/>
  <c r="M237" i="18"/>
  <c r="M281" i="18"/>
  <c r="M160" i="18"/>
  <c r="M284" i="18"/>
  <c r="M227" i="18"/>
  <c r="M268" i="18"/>
  <c r="M217" i="18"/>
  <c r="M20" i="18"/>
  <c r="M320" i="18"/>
  <c r="M22" i="18"/>
  <c r="M210" i="18"/>
  <c r="M116" i="18"/>
  <c r="M93" i="18"/>
  <c r="M196" i="18"/>
  <c r="M136" i="18"/>
  <c r="M212" i="18"/>
  <c r="M85" i="18"/>
  <c r="M35" i="18"/>
  <c r="M243" i="18"/>
  <c r="M304" i="18"/>
  <c r="M248" i="18"/>
  <c r="M50" i="18"/>
  <c r="M177" i="18"/>
  <c r="M261" i="18"/>
  <c r="M27" i="18"/>
  <c r="M24" i="18"/>
  <c r="M194" i="18"/>
  <c r="M47" i="18"/>
  <c r="M157" i="18"/>
  <c r="M23" i="18"/>
  <c r="M292" i="18"/>
  <c r="M260" i="18"/>
  <c r="M310" i="18"/>
  <c r="M215" i="18"/>
  <c r="M294" i="18"/>
  <c r="M31" i="18"/>
  <c r="M219" i="18"/>
  <c r="M315" i="18"/>
  <c r="M226" i="18"/>
  <c r="M155" i="18"/>
  <c r="M125" i="18"/>
  <c r="M213" i="18"/>
  <c r="M298" i="18"/>
  <c r="M250" i="18"/>
  <c r="M72" i="18"/>
  <c r="M239" i="18"/>
  <c r="M156" i="18"/>
  <c r="M296" i="18"/>
  <c r="M295" i="18"/>
  <c r="M176" i="18"/>
  <c r="M84" i="18"/>
  <c r="M171" i="18"/>
  <c r="M172" i="18"/>
  <c r="M316" i="18"/>
  <c r="M153" i="18"/>
  <c r="M276" i="18"/>
  <c r="M75" i="18"/>
  <c r="M286" i="18"/>
  <c r="M53" i="18"/>
  <c r="M193" i="18"/>
  <c r="M291" i="18"/>
  <c r="M240" i="18"/>
  <c r="M314" i="18"/>
  <c r="M18" i="18"/>
  <c r="M112" i="18"/>
  <c r="M181" i="18"/>
  <c r="M182" i="18"/>
  <c r="M218" i="18"/>
  <c r="M118" i="18"/>
  <c r="M79" i="18"/>
  <c r="M283" i="18"/>
  <c r="M238" i="18"/>
  <c r="M70" i="18"/>
  <c r="M195" i="18"/>
  <c r="M133" i="18"/>
  <c r="M90" i="18"/>
  <c r="M188" i="18"/>
  <c r="M78" i="18"/>
  <c r="M143" i="18"/>
  <c r="M312" i="18"/>
  <c r="M318" i="18"/>
  <c r="M105" i="18"/>
  <c r="M56" i="18"/>
  <c r="M145" i="18"/>
  <c r="M302" i="18"/>
  <c r="M146" i="18"/>
  <c r="M103" i="18"/>
  <c r="M100" i="18"/>
  <c r="M40" i="18"/>
  <c r="M32" i="18"/>
  <c r="M96" i="18"/>
  <c r="M204" i="18"/>
  <c r="M244" i="18"/>
  <c r="M300" i="18"/>
  <c r="M277" i="18"/>
  <c r="M30" i="18"/>
  <c r="M28" i="18"/>
  <c r="M165" i="18"/>
  <c r="M289" i="18"/>
  <c r="M251" i="18"/>
  <c r="M141" i="18"/>
  <c r="M111" i="18"/>
  <c r="M242" i="18"/>
  <c r="M154" i="18"/>
  <c r="M222" i="18"/>
  <c r="M69" i="18"/>
  <c r="M129" i="18"/>
  <c r="M259" i="18"/>
  <c r="M173" i="18"/>
  <c r="M152" i="18"/>
  <c r="M86" i="18"/>
  <c r="M37" i="18"/>
  <c r="M113" i="18"/>
  <c r="M77" i="18"/>
  <c r="M189" i="18"/>
  <c r="M108" i="18"/>
  <c r="M131" i="18"/>
  <c r="M98" i="18"/>
  <c r="M192" i="18"/>
  <c r="M106" i="18"/>
  <c r="M71" i="18"/>
  <c r="M114" i="18"/>
  <c r="M158" i="18"/>
  <c r="M262" i="18"/>
  <c r="M151" i="18"/>
  <c r="M57" i="18"/>
  <c r="M122" i="18"/>
  <c r="M74" i="18"/>
  <c r="M127" i="18"/>
  <c r="M313" i="18"/>
  <c r="M247" i="18"/>
  <c r="M119" i="18"/>
  <c r="M221" i="18"/>
  <c r="M54" i="18"/>
  <c r="M21" i="18"/>
  <c r="M19" i="18"/>
  <c r="M132" i="18"/>
  <c r="M82" i="18"/>
  <c r="M274" i="18"/>
  <c r="M97" i="18"/>
  <c r="M43" i="18"/>
  <c r="M34" i="18"/>
  <c r="M26" i="18"/>
  <c r="M117" i="18"/>
  <c r="M134" i="18"/>
  <c r="M52" i="18"/>
  <c r="M170" i="18"/>
  <c r="M220" i="18"/>
  <c r="M206" i="18"/>
  <c r="M29" i="18"/>
  <c r="M65" i="18"/>
  <c r="M163" i="18"/>
  <c r="M25" i="18"/>
  <c r="M91" i="18"/>
  <c r="M76" i="18"/>
  <c r="M36" i="18"/>
  <c r="M142" i="18"/>
  <c r="M64" i="18"/>
  <c r="M137" i="18"/>
  <c r="M229" i="18"/>
  <c r="M246" i="18"/>
  <c r="M95" i="18"/>
  <c r="M68" i="18"/>
  <c r="M207" i="18"/>
  <c r="M130" i="18"/>
  <c r="M159" i="18"/>
  <c r="M140" i="18"/>
  <c r="M264" i="18"/>
  <c r="M293" i="18"/>
  <c r="M232" i="18"/>
  <c r="M271" i="18"/>
  <c r="M161" i="18"/>
  <c r="M175" i="18"/>
  <c r="M257" i="18"/>
  <c r="M44" i="18"/>
  <c r="M266" i="18"/>
  <c r="M254" i="18"/>
  <c r="M45" i="18"/>
  <c r="M198" i="18"/>
  <c r="M287" i="18"/>
  <c r="M33" i="18"/>
  <c r="M120" i="18"/>
  <c r="M55" i="18"/>
  <c r="M48" i="18"/>
  <c r="M309" i="18"/>
  <c r="M258" i="18"/>
  <c r="M199" i="18"/>
  <c r="M124" i="18"/>
  <c r="M191" i="18"/>
  <c r="M317" i="18"/>
  <c r="M208" i="18"/>
  <c r="M185" i="18"/>
  <c r="M164" i="18"/>
  <c r="M252" i="18"/>
  <c r="M102" i="18"/>
  <c r="M138" i="18"/>
  <c r="M87" i="18"/>
  <c r="M63" i="18"/>
  <c r="M234" i="18"/>
  <c r="M253" i="18"/>
  <c r="M128" i="18"/>
  <c r="M184" i="18"/>
  <c r="M282" i="18"/>
  <c r="M202" i="18"/>
  <c r="M162" i="18"/>
  <c r="M249" i="18"/>
  <c r="M280" i="18"/>
  <c r="M42" i="18"/>
  <c r="M99" i="18"/>
  <c r="M233" i="18"/>
  <c r="M60" i="18"/>
  <c r="M209" i="18"/>
  <c r="M180" i="18"/>
  <c r="M178" i="18"/>
  <c r="M73" i="18"/>
  <c r="M94" i="18"/>
  <c r="M38" i="18"/>
  <c r="M205" i="18"/>
  <c r="M241" i="18"/>
  <c r="M110" i="18"/>
  <c r="M200" i="18"/>
  <c r="M279" i="18"/>
  <c r="M92" i="18"/>
  <c r="M190" i="18"/>
  <c r="M203" i="18"/>
  <c r="M230" i="18"/>
  <c r="M305" i="18"/>
  <c r="M319" i="18"/>
  <c r="M299" i="18"/>
  <c r="M179" i="18"/>
  <c r="M88" i="18"/>
  <c r="M148" i="18"/>
  <c r="M149" i="18"/>
  <c r="M236" i="18"/>
  <c r="M101" i="18"/>
  <c r="M303" i="18"/>
  <c r="M174" i="18"/>
  <c r="M306" i="18"/>
  <c r="M61" i="18"/>
  <c r="M311" i="18"/>
  <c r="M67" i="18"/>
  <c r="M126" i="18"/>
  <c r="M121" i="18"/>
  <c r="M228" i="18"/>
  <c r="M46" i="18"/>
  <c r="M183" i="18"/>
  <c r="M107" i="18"/>
  <c r="M104" i="18"/>
  <c r="M211" i="18"/>
  <c r="M288" i="18"/>
  <c r="M109" i="18"/>
  <c r="M51" i="18"/>
  <c r="M272" i="18"/>
  <c r="M139" i="18"/>
  <c r="M41" i="18"/>
  <c r="M285" i="18"/>
  <c r="M308" i="18"/>
  <c r="M80" i="18"/>
  <c r="M201" i="18"/>
  <c r="M66" i="18"/>
  <c r="M275" i="18"/>
  <c r="M144" i="18"/>
  <c r="M297" i="18"/>
  <c r="M245" i="18"/>
  <c r="M223" i="18"/>
  <c r="M187" i="18"/>
  <c r="M301" i="18"/>
  <c r="M167" i="18"/>
  <c r="M269" i="18"/>
  <c r="M81" i="18"/>
  <c r="M321" i="18"/>
  <c r="M39" i="18"/>
  <c r="M135" i="18"/>
  <c r="M216" i="18"/>
  <c r="M307" i="18"/>
  <c r="M290" i="18"/>
  <c r="M147" i="18"/>
  <c r="M168" i="18"/>
  <c r="M197" i="18"/>
  <c r="M89" i="18"/>
  <c r="M256" i="18"/>
  <c r="M169" i="18"/>
  <c r="M214" i="18"/>
  <c r="M16" i="18"/>
  <c r="C16" i="18"/>
</calcChain>
</file>

<file path=xl/sharedStrings.xml><?xml version="1.0" encoding="utf-8"?>
<sst xmlns="http://schemas.openxmlformats.org/spreadsheetml/2006/main" count="1287" uniqueCount="751">
  <si>
    <t>Yhteensä</t>
  </si>
  <si>
    <t>uudistus</t>
  </si>
  <si>
    <t>Yht.</t>
  </si>
  <si>
    <t>€/as.</t>
  </si>
  <si>
    <t>sote-</t>
  </si>
  <si>
    <t>Valtionosuusuudistuksessa ja sote uudistuksessa vaikutus kuvaa tilannetta, kun siirtymäaika on loppunut ja vaikutus on täysimääräisesti voimassa.</t>
  </si>
  <si>
    <t>kanta</t>
  </si>
  <si>
    <t>%</t>
  </si>
  <si>
    <t>Vos-</t>
  </si>
  <si>
    <t>leikkaukset</t>
  </si>
  <si>
    <t>Valtion-</t>
  </si>
  <si>
    <t>osuus-</t>
  </si>
  <si>
    <t>Sote-</t>
  </si>
  <si>
    <t>(-1,4 mrd. €)</t>
  </si>
  <si>
    <t xml:space="preserve">   Vaikutus kunnan talouteen, €/asukas</t>
  </si>
  <si>
    <t>siitä:</t>
  </si>
  <si>
    <t>Tulo-</t>
  </si>
  <si>
    <t>vero-%</t>
  </si>
  <si>
    <t>jälkeen</t>
  </si>
  <si>
    <t>Kunnan</t>
  </si>
  <si>
    <t>kertynyt</t>
  </si>
  <si>
    <t>yli-/ali-</t>
  </si>
  <si>
    <t>jäämä</t>
  </si>
  <si>
    <t>laina-</t>
  </si>
  <si>
    <t>Tunnuslukuja vuodelta 2013:</t>
  </si>
  <si>
    <t>myys-</t>
  </si>
  <si>
    <t>aste</t>
  </si>
  <si>
    <t>Työttö-</t>
  </si>
  <si>
    <t>paine-</t>
  </si>
  <si>
    <t>laskelman</t>
  </si>
  <si>
    <t>Peruspalvelujen valtionosuuleikkausten, valtionosuusuudistuksen ja sote-uudistuksen laskennallinen vaikutus kunnan talouteen</t>
  </si>
  <si>
    <t>Kunta</t>
  </si>
  <si>
    <t xml:space="preserve"> Asukas-</t>
  </si>
  <si>
    <t>Maksett.</t>
  </si>
  <si>
    <t>Laskennallinen vaikutus</t>
  </si>
  <si>
    <t>kno</t>
  </si>
  <si>
    <t>Ruotsinkielinen</t>
  </si>
  <si>
    <t xml:space="preserve"> luku</t>
  </si>
  <si>
    <t>kunn.veroa</t>
  </si>
  <si>
    <t xml:space="preserve">     kunnan tulovero-</t>
  </si>
  <si>
    <t>nimi</t>
  </si>
  <si>
    <t>31.12.</t>
  </si>
  <si>
    <t>vastaavat</t>
  </si>
  <si>
    <t>prosenttiin, %-yksikköä</t>
  </si>
  <si>
    <t>Maa-</t>
  </si>
  <si>
    <t>Seutu-</t>
  </si>
  <si>
    <t>Kunta-</t>
  </si>
  <si>
    <t>Tilast.</t>
  </si>
  <si>
    <t>Kieli-</t>
  </si>
  <si>
    <t>verot. tulot</t>
  </si>
  <si>
    <t>kunta-</t>
  </si>
  <si>
    <t>kunta</t>
  </si>
  <si>
    <t>koko-</t>
  </si>
  <si>
    <t>suhde</t>
  </si>
  <si>
    <t>1000 €</t>
  </si>
  <si>
    <t>2017 tasossa</t>
  </si>
  <si>
    <t>koodi</t>
  </si>
  <si>
    <t>ryhmitys</t>
  </si>
  <si>
    <t>2013-22</t>
  </si>
  <si>
    <t>Manner-Suomi</t>
  </si>
  <si>
    <t>Akaa</t>
  </si>
  <si>
    <t>06</t>
  </si>
  <si>
    <t>063</t>
  </si>
  <si>
    <t>Alajärvi</t>
  </si>
  <si>
    <t xml:space="preserve">Alajärvi           </t>
  </si>
  <si>
    <t>14</t>
  </si>
  <si>
    <t>146</t>
  </si>
  <si>
    <t>Alavieska</t>
  </si>
  <si>
    <t xml:space="preserve">Alavieska          </t>
  </si>
  <si>
    <t>17</t>
  </si>
  <si>
    <t>177</t>
  </si>
  <si>
    <t>Alavus</t>
  </si>
  <si>
    <t xml:space="preserve">Alavus             </t>
  </si>
  <si>
    <t>144</t>
  </si>
  <si>
    <t>Asikkala</t>
  </si>
  <si>
    <t xml:space="preserve">Asikkala           </t>
  </si>
  <si>
    <t>07</t>
  </si>
  <si>
    <t>071</t>
  </si>
  <si>
    <t>Askola</t>
  </si>
  <si>
    <t xml:space="preserve">Askola             </t>
  </si>
  <si>
    <t>01</t>
  </si>
  <si>
    <t>015</t>
  </si>
  <si>
    <t>Aura</t>
  </si>
  <si>
    <t xml:space="preserve">Aura               </t>
  </si>
  <si>
    <t>02</t>
  </si>
  <si>
    <t>025</t>
  </si>
  <si>
    <t>Enonkoski</t>
  </si>
  <si>
    <t xml:space="preserve">Enonkoski          </t>
  </si>
  <si>
    <t>10</t>
  </si>
  <si>
    <t>103</t>
  </si>
  <si>
    <t>Enontekiö</t>
  </si>
  <si>
    <t>Enontekis</t>
  </si>
  <si>
    <t>19</t>
  </si>
  <si>
    <t>196</t>
  </si>
  <si>
    <t>Espoo</t>
  </si>
  <si>
    <t>Esbo</t>
  </si>
  <si>
    <t>011</t>
  </si>
  <si>
    <t>Eura</t>
  </si>
  <si>
    <t xml:space="preserve">Eura               </t>
  </si>
  <si>
    <t>04</t>
  </si>
  <si>
    <t>041</t>
  </si>
  <si>
    <t>Eurajoki</t>
  </si>
  <si>
    <t>Euraåminne</t>
  </si>
  <si>
    <t>Evijärvi</t>
  </si>
  <si>
    <t xml:space="preserve">Evijärvi           </t>
  </si>
  <si>
    <t>Forssa</t>
  </si>
  <si>
    <t xml:space="preserve">Forssa             </t>
  </si>
  <si>
    <t>05</t>
  </si>
  <si>
    <t>053</t>
  </si>
  <si>
    <t>Haapajärvi</t>
  </si>
  <si>
    <t xml:space="preserve">Haapajärvi         </t>
  </si>
  <si>
    <t>176</t>
  </si>
  <si>
    <t>Haapavesi</t>
  </si>
  <si>
    <t xml:space="preserve">Haapavesi          </t>
  </si>
  <si>
    <t>175</t>
  </si>
  <si>
    <t>Hailuoto</t>
  </si>
  <si>
    <t>Karlö</t>
  </si>
  <si>
    <t>171</t>
  </si>
  <si>
    <t>Halsua</t>
  </si>
  <si>
    <t xml:space="preserve">Halsua             </t>
  </si>
  <si>
    <t>16</t>
  </si>
  <si>
    <t>161</t>
  </si>
  <si>
    <t>Hamina</t>
  </si>
  <si>
    <t>Fredrikshamn</t>
  </si>
  <si>
    <t>08</t>
  </si>
  <si>
    <t>082</t>
  </si>
  <si>
    <t>Hankasalmi</t>
  </si>
  <si>
    <t xml:space="preserve">Hankasalmi         </t>
  </si>
  <si>
    <t>13</t>
  </si>
  <si>
    <t>131</t>
  </si>
  <si>
    <t>Hanko</t>
  </si>
  <si>
    <t>Hangö</t>
  </si>
  <si>
    <t>014</t>
  </si>
  <si>
    <t>Harjavalta</t>
  </si>
  <si>
    <t xml:space="preserve">Harjavalta         </t>
  </si>
  <si>
    <t>043</t>
  </si>
  <si>
    <t>Hartola</t>
  </si>
  <si>
    <t xml:space="preserve">Hartola            </t>
  </si>
  <si>
    <t>Hattula</t>
  </si>
  <si>
    <t xml:space="preserve">Hattula            </t>
  </si>
  <si>
    <t>051</t>
  </si>
  <si>
    <t>Hausjärvi</t>
  </si>
  <si>
    <t xml:space="preserve">Hausjärvi          </t>
  </si>
  <si>
    <t>052</t>
  </si>
  <si>
    <t>Heinola</t>
  </si>
  <si>
    <t xml:space="preserve">Heinola            </t>
  </si>
  <si>
    <t>Heinävesi</t>
  </si>
  <si>
    <t xml:space="preserve">Heinävesi          </t>
  </si>
  <si>
    <t>Helsinki</t>
  </si>
  <si>
    <t>Helsingfors</t>
  </si>
  <si>
    <t>Hirvensalmi</t>
  </si>
  <si>
    <t xml:space="preserve">Hirvensalmi        </t>
  </si>
  <si>
    <t>101</t>
  </si>
  <si>
    <t>Hollola</t>
  </si>
  <si>
    <t xml:space="preserve">Hollola            </t>
  </si>
  <si>
    <t>Honkajoki</t>
  </si>
  <si>
    <t xml:space="preserve">Honkajoki          </t>
  </si>
  <si>
    <t>044</t>
  </si>
  <si>
    <t>Huittinen</t>
  </si>
  <si>
    <t xml:space="preserve">Huittinen          </t>
  </si>
  <si>
    <t>Humppila</t>
  </si>
  <si>
    <t xml:space="preserve">Humppila           </t>
  </si>
  <si>
    <t>Hyrynsalmi</t>
  </si>
  <si>
    <t xml:space="preserve">Hyrynsalmi         </t>
  </si>
  <si>
    <t>18</t>
  </si>
  <si>
    <t>181</t>
  </si>
  <si>
    <t>Hyvinkää</t>
  </si>
  <si>
    <t>Hyvinge</t>
  </si>
  <si>
    <t>Hämeenkoski</t>
  </si>
  <si>
    <t>Hämeenkyrö</t>
  </si>
  <si>
    <t>Tavastkyro</t>
  </si>
  <si>
    <t>064</t>
  </si>
  <si>
    <t>Hämeenlinna</t>
  </si>
  <si>
    <t>Tavastehus</t>
  </si>
  <si>
    <t>Ii</t>
  </si>
  <si>
    <t xml:space="preserve">Ii                 </t>
  </si>
  <si>
    <t>173</t>
  </si>
  <si>
    <t>Iisalmi</t>
  </si>
  <si>
    <t>Idensalmi</t>
  </si>
  <si>
    <t>11</t>
  </si>
  <si>
    <t>111</t>
  </si>
  <si>
    <t>Iitti</t>
  </si>
  <si>
    <t xml:space="preserve">Iitti              </t>
  </si>
  <si>
    <t>081</t>
  </si>
  <si>
    <t>Ikaalinen</t>
  </si>
  <si>
    <t>Ikalis</t>
  </si>
  <si>
    <t>061</t>
  </si>
  <si>
    <t>Ilmajoki</t>
  </si>
  <si>
    <t xml:space="preserve">Ilmajoki           </t>
  </si>
  <si>
    <t>142</t>
  </si>
  <si>
    <t>Ilomantsi</t>
  </si>
  <si>
    <t>Ilomants</t>
  </si>
  <si>
    <t>12</t>
  </si>
  <si>
    <t>122</t>
  </si>
  <si>
    <t>Imatra</t>
  </si>
  <si>
    <t xml:space="preserve">Imatra             </t>
  </si>
  <si>
    <t>09</t>
  </si>
  <si>
    <t>093</t>
  </si>
  <si>
    <t>Inari</t>
  </si>
  <si>
    <t>Enare</t>
  </si>
  <si>
    <t>197</t>
  </si>
  <si>
    <t>Inkoo</t>
  </si>
  <si>
    <t>Ingå</t>
  </si>
  <si>
    <t>Isojoki</t>
  </si>
  <si>
    <t>Storå</t>
  </si>
  <si>
    <t>141</t>
  </si>
  <si>
    <t>Isokyrö</t>
  </si>
  <si>
    <t>Storkyro</t>
  </si>
  <si>
    <t>15</t>
  </si>
  <si>
    <t>151</t>
  </si>
  <si>
    <t>Jalasjärvi</t>
  </si>
  <si>
    <t xml:space="preserve">Jalasjärvi         </t>
  </si>
  <si>
    <t>Janakkala</t>
  </si>
  <si>
    <t xml:space="preserve">Janakkala          </t>
  </si>
  <si>
    <t>Joensuu</t>
  </si>
  <si>
    <t xml:space="preserve">Joensuu            </t>
  </si>
  <si>
    <t>Jokioinen</t>
  </si>
  <si>
    <t>Jockis</t>
  </si>
  <si>
    <t>Joroinen</t>
  </si>
  <si>
    <t>Jorois</t>
  </si>
  <si>
    <t>105</t>
  </si>
  <si>
    <t>Joutsa</t>
  </si>
  <si>
    <t xml:space="preserve">Joutsa             </t>
  </si>
  <si>
    <t>132</t>
  </si>
  <si>
    <t>Juankoski</t>
  </si>
  <si>
    <t xml:space="preserve">Juankoski          </t>
  </si>
  <si>
    <t>113</t>
  </si>
  <si>
    <t>Juuka</t>
  </si>
  <si>
    <t xml:space="preserve">Juuka              </t>
  </si>
  <si>
    <t>Juupajoki</t>
  </si>
  <si>
    <t xml:space="preserve">Juupajoki          </t>
  </si>
  <si>
    <t>069</t>
  </si>
  <si>
    <t>Juva</t>
  </si>
  <si>
    <t xml:space="preserve">Juva               </t>
  </si>
  <si>
    <t>Jyväskylä</t>
  </si>
  <si>
    <t xml:space="preserve">Jyväskylä          </t>
  </si>
  <si>
    <t>Jämijärvi</t>
  </si>
  <si>
    <t xml:space="preserve">Jämijärvi          </t>
  </si>
  <si>
    <t>Jämsä</t>
  </si>
  <si>
    <t xml:space="preserve">Jämsä              </t>
  </si>
  <si>
    <t>134</t>
  </si>
  <si>
    <t>Järvenpää</t>
  </si>
  <si>
    <t>Träskända</t>
  </si>
  <si>
    <t>Kaarina</t>
  </si>
  <si>
    <t>S:t Karins</t>
  </si>
  <si>
    <t>023</t>
  </si>
  <si>
    <t>Kaavi</t>
  </si>
  <si>
    <t xml:space="preserve">Kaavi              </t>
  </si>
  <si>
    <t>Kajaani</t>
  </si>
  <si>
    <t>Kajana</t>
  </si>
  <si>
    <t>182</t>
  </si>
  <si>
    <t>Kalajoki</t>
  </si>
  <si>
    <t xml:space="preserve">Kalajoki           </t>
  </si>
  <si>
    <t>Kangasala</t>
  </si>
  <si>
    <t xml:space="preserve">Kangasala          </t>
  </si>
  <si>
    <t>Kangasniemi</t>
  </si>
  <si>
    <t xml:space="preserve">Kangasniemi        </t>
  </si>
  <si>
    <t>Kankaanpää</t>
  </si>
  <si>
    <t xml:space="preserve">Kankaanpää         </t>
  </si>
  <si>
    <t>Kannonkoski</t>
  </si>
  <si>
    <t xml:space="preserve">Kannonkoski        </t>
  </si>
  <si>
    <t>138</t>
  </si>
  <si>
    <t>Kannus</t>
  </si>
  <si>
    <t xml:space="preserve">Kannus             </t>
  </si>
  <si>
    <t>162</t>
  </si>
  <si>
    <t>Karijoki</t>
  </si>
  <si>
    <t>Bötom</t>
  </si>
  <si>
    <t>Karkkila</t>
  </si>
  <si>
    <t>Högfors</t>
  </si>
  <si>
    <t>Karstula</t>
  </si>
  <si>
    <t xml:space="preserve">Karstula           </t>
  </si>
  <si>
    <t>Karvia</t>
  </si>
  <si>
    <t xml:space="preserve">Karvia             </t>
  </si>
  <si>
    <t>Kaskinen</t>
  </si>
  <si>
    <t>Kaskö</t>
  </si>
  <si>
    <t>153</t>
  </si>
  <si>
    <t>Kauhajoki</t>
  </si>
  <si>
    <t xml:space="preserve">Kauhajoki          </t>
  </si>
  <si>
    <t>Kauhava</t>
  </si>
  <si>
    <t xml:space="preserve">Kauhava            </t>
  </si>
  <si>
    <t>Kauniainen</t>
  </si>
  <si>
    <t>Grankulla</t>
  </si>
  <si>
    <t>Kaustinen</t>
  </si>
  <si>
    <t>Kaustby</t>
  </si>
  <si>
    <t>Keitele</t>
  </si>
  <si>
    <t xml:space="preserve">Keitele            </t>
  </si>
  <si>
    <t>Kemi</t>
  </si>
  <si>
    <t xml:space="preserve">Kemi               </t>
  </si>
  <si>
    <t>192</t>
  </si>
  <si>
    <t>Kemijärvi</t>
  </si>
  <si>
    <t xml:space="preserve">Kemijärvi          </t>
  </si>
  <si>
    <t>194</t>
  </si>
  <si>
    <t>Keminmaa</t>
  </si>
  <si>
    <t xml:space="preserve">Keminmaa           </t>
  </si>
  <si>
    <t>Kemiönsaari</t>
  </si>
  <si>
    <t>Kimitoön</t>
  </si>
  <si>
    <t>021</t>
  </si>
  <si>
    <t>Kempele</t>
  </si>
  <si>
    <t xml:space="preserve">Kempele            </t>
  </si>
  <si>
    <t>Kerava</t>
  </si>
  <si>
    <t>Kervo</t>
  </si>
  <si>
    <t>Keuruu</t>
  </si>
  <si>
    <t xml:space="preserve">Keuruu             </t>
  </si>
  <si>
    <t>133</t>
  </si>
  <si>
    <t>Kihniö</t>
  </si>
  <si>
    <t xml:space="preserve">Kihniö             </t>
  </si>
  <si>
    <t>Kinnula</t>
  </si>
  <si>
    <t xml:space="preserve">Kinnula            </t>
  </si>
  <si>
    <t>Kirkkonummi</t>
  </si>
  <si>
    <t>Kyrkslätt</t>
  </si>
  <si>
    <t>Kitee</t>
  </si>
  <si>
    <t xml:space="preserve">Kitee              </t>
  </si>
  <si>
    <t>124</t>
  </si>
  <si>
    <t>Kittilä</t>
  </si>
  <si>
    <t xml:space="preserve">Kittilä            </t>
  </si>
  <si>
    <t>Kiuruvesi</t>
  </si>
  <si>
    <t xml:space="preserve">Kiuruvesi          </t>
  </si>
  <si>
    <t>Kivijärvi</t>
  </si>
  <si>
    <t xml:space="preserve">Kivijärvi          </t>
  </si>
  <si>
    <t>Kokemäki</t>
  </si>
  <si>
    <t>Kumo</t>
  </si>
  <si>
    <t>Kokkola</t>
  </si>
  <si>
    <t>Karleby</t>
  </si>
  <si>
    <t>Kolari</t>
  </si>
  <si>
    <t xml:space="preserve">Kolari             </t>
  </si>
  <si>
    <t>Konnevesi</t>
  </si>
  <si>
    <t xml:space="preserve">Konnevesi          </t>
  </si>
  <si>
    <t>135</t>
  </si>
  <si>
    <t>Kontiolahti</t>
  </si>
  <si>
    <t xml:space="preserve">Kontiolahti        </t>
  </si>
  <si>
    <t>Korsnäs</t>
  </si>
  <si>
    <t xml:space="preserve">Korsnäs            </t>
  </si>
  <si>
    <t>152</t>
  </si>
  <si>
    <t>KoskiTl</t>
  </si>
  <si>
    <t xml:space="preserve">Koski Tl           </t>
  </si>
  <si>
    <t>Kotka</t>
  </si>
  <si>
    <t xml:space="preserve">Kotka              </t>
  </si>
  <si>
    <t>Kouvola</t>
  </si>
  <si>
    <t xml:space="preserve">Kouvola            </t>
  </si>
  <si>
    <t>Kristiinankaupunki</t>
  </si>
  <si>
    <t>Kristinestad</t>
  </si>
  <si>
    <t>Kruunupyy</t>
  </si>
  <si>
    <t>Kronoby</t>
  </si>
  <si>
    <t>154</t>
  </si>
  <si>
    <t>Kuhmo</t>
  </si>
  <si>
    <t xml:space="preserve">Kuhmo              </t>
  </si>
  <si>
    <t>Kuhmoinen</t>
  </si>
  <si>
    <t xml:space="preserve">Kuhmoinen          </t>
  </si>
  <si>
    <t>Kuopio</t>
  </si>
  <si>
    <t xml:space="preserve">Kuopio             </t>
  </si>
  <si>
    <t>112</t>
  </si>
  <si>
    <t>Kuortane</t>
  </si>
  <si>
    <t xml:space="preserve">Kuortane           </t>
  </si>
  <si>
    <t>Kurikka</t>
  </si>
  <si>
    <t xml:space="preserve">Kurikka            </t>
  </si>
  <si>
    <t>Kustavi</t>
  </si>
  <si>
    <t>Gustavs</t>
  </si>
  <si>
    <t>024</t>
  </si>
  <si>
    <t>Kuusamo</t>
  </si>
  <si>
    <t xml:space="preserve">Kuusamo            </t>
  </si>
  <si>
    <t>178</t>
  </si>
  <si>
    <t>Kyyjärvi</t>
  </si>
  <si>
    <t xml:space="preserve">Kyyjärvi           </t>
  </si>
  <si>
    <t>Kärkölä</t>
  </si>
  <si>
    <t xml:space="preserve">Kärkölä            </t>
  </si>
  <si>
    <t>Kärsämäki</t>
  </si>
  <si>
    <t xml:space="preserve">Kärsämäki          </t>
  </si>
  <si>
    <t>Köyliö</t>
  </si>
  <si>
    <t>Kjulo</t>
  </si>
  <si>
    <t>Lahti</t>
  </si>
  <si>
    <t>Lahtis</t>
  </si>
  <si>
    <t>Laihia</t>
  </si>
  <si>
    <t>Laihela</t>
  </si>
  <si>
    <t>Laitila</t>
  </si>
  <si>
    <t xml:space="preserve">Laitila            </t>
  </si>
  <si>
    <t>Lapinjärvi</t>
  </si>
  <si>
    <t>Lappträsk</t>
  </si>
  <si>
    <t>016</t>
  </si>
  <si>
    <t>Lapinlahti</t>
  </si>
  <si>
    <t xml:space="preserve">Lapinlahti         </t>
  </si>
  <si>
    <t>Lappajärvi</t>
  </si>
  <si>
    <t xml:space="preserve">Lappajärvi         </t>
  </si>
  <si>
    <t>Lappeenranta</t>
  </si>
  <si>
    <t>Villmanstrand</t>
  </si>
  <si>
    <t>091</t>
  </si>
  <si>
    <t>Lapua</t>
  </si>
  <si>
    <t>Lappo</t>
  </si>
  <si>
    <t>Laukaa</t>
  </si>
  <si>
    <t xml:space="preserve">Laukaa             </t>
  </si>
  <si>
    <t>Lavia</t>
  </si>
  <si>
    <t xml:space="preserve">Lavia              </t>
  </si>
  <si>
    <t>Lemi</t>
  </si>
  <si>
    <t xml:space="preserve">Lemi               </t>
  </si>
  <si>
    <t>Lempäälä</t>
  </si>
  <si>
    <t xml:space="preserve">Lempäälä           </t>
  </si>
  <si>
    <t>Leppävirta</t>
  </si>
  <si>
    <t xml:space="preserve">Leppävirta         </t>
  </si>
  <si>
    <t>114</t>
  </si>
  <si>
    <t>Lestijärvi</t>
  </si>
  <si>
    <t xml:space="preserve">Lestijärvi         </t>
  </si>
  <si>
    <t>Lieksa</t>
  </si>
  <si>
    <t xml:space="preserve">Lieksa             </t>
  </si>
  <si>
    <t>125</t>
  </si>
  <si>
    <t>Lieto</t>
  </si>
  <si>
    <t>Lundo</t>
  </si>
  <si>
    <t>Liminka</t>
  </si>
  <si>
    <t>Limingo</t>
  </si>
  <si>
    <t>Liperi</t>
  </si>
  <si>
    <t xml:space="preserve">Liperi             </t>
  </si>
  <si>
    <t>Lohja</t>
  </si>
  <si>
    <t>Lojo</t>
  </si>
  <si>
    <t>Loimaa</t>
  </si>
  <si>
    <t xml:space="preserve">Loimaa             </t>
  </si>
  <si>
    <t>Loppi</t>
  </si>
  <si>
    <t xml:space="preserve">Loppi              </t>
  </si>
  <si>
    <t>Loviisa</t>
  </si>
  <si>
    <t>Lovisa</t>
  </si>
  <si>
    <t>Luhanka</t>
  </si>
  <si>
    <t xml:space="preserve">Luhanka            </t>
  </si>
  <si>
    <t>Lumijoki</t>
  </si>
  <si>
    <t xml:space="preserve">Lumijoki           </t>
  </si>
  <si>
    <t>Luoto</t>
  </si>
  <si>
    <t>Larsmo</t>
  </si>
  <si>
    <t>Luumäki</t>
  </si>
  <si>
    <t xml:space="preserve">Luumäki            </t>
  </si>
  <si>
    <t>Luvia</t>
  </si>
  <si>
    <t xml:space="preserve">Luvia              </t>
  </si>
  <si>
    <t>Maalahti</t>
  </si>
  <si>
    <t>Malax</t>
  </si>
  <si>
    <t>Maaninka</t>
  </si>
  <si>
    <t xml:space="preserve">Maaninka           </t>
  </si>
  <si>
    <t>Marttila</t>
  </si>
  <si>
    <t xml:space="preserve">Marttila           </t>
  </si>
  <si>
    <t>Masku</t>
  </si>
  <si>
    <t xml:space="preserve">Masku              </t>
  </si>
  <si>
    <t>Merijärvi</t>
  </si>
  <si>
    <t xml:space="preserve">Merijärvi          </t>
  </si>
  <si>
    <t>Merikarvia</t>
  </si>
  <si>
    <t>Sastmola</t>
  </si>
  <si>
    <t>Miehikkälä</t>
  </si>
  <si>
    <t xml:space="preserve">Miehikkälä         </t>
  </si>
  <si>
    <t>Mikkeli</t>
  </si>
  <si>
    <t>S:t Michel</t>
  </si>
  <si>
    <t>Muhos</t>
  </si>
  <si>
    <t xml:space="preserve">Muhos              </t>
  </si>
  <si>
    <t>Multia</t>
  </si>
  <si>
    <t xml:space="preserve">Multia             </t>
  </si>
  <si>
    <t>Muonio</t>
  </si>
  <si>
    <t xml:space="preserve">Muonio             </t>
  </si>
  <si>
    <t>Mustasaari</t>
  </si>
  <si>
    <t>Korsholm</t>
  </si>
  <si>
    <t>Muurame</t>
  </si>
  <si>
    <t xml:space="preserve">Muurame            </t>
  </si>
  <si>
    <t>Mynämäki</t>
  </si>
  <si>
    <t xml:space="preserve">Mynämäki           </t>
  </si>
  <si>
    <t>Myrskylä</t>
  </si>
  <si>
    <t>Mörskom</t>
  </si>
  <si>
    <t>Mäntsälä</t>
  </si>
  <si>
    <t xml:space="preserve">Mäntsälä           </t>
  </si>
  <si>
    <t>Mänttä-Vilppula</t>
  </si>
  <si>
    <t>Mäntyharju</t>
  </si>
  <si>
    <t xml:space="preserve">Mäntyharju         </t>
  </si>
  <si>
    <t>Naantali</t>
  </si>
  <si>
    <t>Nådendal</t>
  </si>
  <si>
    <t>Nakkila</t>
  </si>
  <si>
    <t xml:space="preserve">Nakkila            </t>
  </si>
  <si>
    <t>Nastola</t>
  </si>
  <si>
    <t xml:space="preserve">Nastola            </t>
  </si>
  <si>
    <t>Nivala</t>
  </si>
  <si>
    <t xml:space="preserve">Nivala             </t>
  </si>
  <si>
    <t>Nokia</t>
  </si>
  <si>
    <t xml:space="preserve">Nokia              </t>
  </si>
  <si>
    <t>Nousiainen</t>
  </si>
  <si>
    <t>Nousis</t>
  </si>
  <si>
    <t>Nurmes</t>
  </si>
  <si>
    <t xml:space="preserve">Nurmes             </t>
  </si>
  <si>
    <t>Nurmijärvi</t>
  </si>
  <si>
    <t xml:space="preserve">Nurmijärvi         </t>
  </si>
  <si>
    <t>Närpiö</t>
  </si>
  <si>
    <t>Närpes</t>
  </si>
  <si>
    <t>Orimattila</t>
  </si>
  <si>
    <t xml:space="preserve">Orimattila         </t>
  </si>
  <si>
    <t>Oripää</t>
  </si>
  <si>
    <t xml:space="preserve">Oripää             </t>
  </si>
  <si>
    <t>Orivesi</t>
  </si>
  <si>
    <t xml:space="preserve">Orivesi            </t>
  </si>
  <si>
    <t>Oulainen</t>
  </si>
  <si>
    <t xml:space="preserve">Oulainen           </t>
  </si>
  <si>
    <t>Oulu</t>
  </si>
  <si>
    <t>Uleåborg</t>
  </si>
  <si>
    <t>Outokumpu</t>
  </si>
  <si>
    <t xml:space="preserve">Outokumpu          </t>
  </si>
  <si>
    <t>Padasjoki</t>
  </si>
  <si>
    <t xml:space="preserve">Padasjoki          </t>
  </si>
  <si>
    <t>Paimio</t>
  </si>
  <si>
    <t>Pemar</t>
  </si>
  <si>
    <t>Paltamo</t>
  </si>
  <si>
    <t xml:space="preserve">Paltamo            </t>
  </si>
  <si>
    <t>Parainen</t>
  </si>
  <si>
    <t>Pargas</t>
  </si>
  <si>
    <t>Parikkala</t>
  </si>
  <si>
    <t xml:space="preserve">Parikkala          </t>
  </si>
  <si>
    <t>Parkano</t>
  </si>
  <si>
    <t xml:space="preserve">Parkano            </t>
  </si>
  <si>
    <t>Pedersörenkunta</t>
  </si>
  <si>
    <t>Pedersöre</t>
  </si>
  <si>
    <t>Pelkosenniemi</t>
  </si>
  <si>
    <t xml:space="preserve">Pelkosenniemi      </t>
  </si>
  <si>
    <t>Pello</t>
  </si>
  <si>
    <t xml:space="preserve">Pello              </t>
  </si>
  <si>
    <t>193</t>
  </si>
  <si>
    <t>Perho</t>
  </si>
  <si>
    <t xml:space="preserve">Perho              </t>
  </si>
  <si>
    <t>Pertunmaa</t>
  </si>
  <si>
    <t xml:space="preserve">Pertunmaa          </t>
  </si>
  <si>
    <t>Petäjävesi</t>
  </si>
  <si>
    <t xml:space="preserve">Petäjävesi         </t>
  </si>
  <si>
    <t>Pieksämäki</t>
  </si>
  <si>
    <t xml:space="preserve">Pieksämäki         </t>
  </si>
  <si>
    <t>Pielavesi</t>
  </si>
  <si>
    <t xml:space="preserve">Pielavesi          </t>
  </si>
  <si>
    <t>Pietarsaari</t>
  </si>
  <si>
    <t>Jakobstad</t>
  </si>
  <si>
    <t>Pihtipudas</t>
  </si>
  <si>
    <t xml:space="preserve">Pihtipudas         </t>
  </si>
  <si>
    <t>Pirkkala</t>
  </si>
  <si>
    <t>Birkala</t>
  </si>
  <si>
    <t>Polvijärvi</t>
  </si>
  <si>
    <t xml:space="preserve">Polvijärvi         </t>
  </si>
  <si>
    <t>Pomarkku</t>
  </si>
  <si>
    <t>Påmark</t>
  </si>
  <si>
    <t>Pori</t>
  </si>
  <si>
    <t>Björneborg</t>
  </si>
  <si>
    <t>Pornainen</t>
  </si>
  <si>
    <t>Borgnäs</t>
  </si>
  <si>
    <t>Porvoo</t>
  </si>
  <si>
    <t>Borgå</t>
  </si>
  <si>
    <t>Posio</t>
  </si>
  <si>
    <t xml:space="preserve">Posio              </t>
  </si>
  <si>
    <t>Pudasjärvi</t>
  </si>
  <si>
    <t xml:space="preserve">Pudasjärvi         </t>
  </si>
  <si>
    <t>Pukkila</t>
  </si>
  <si>
    <t xml:space="preserve">Pukkila            </t>
  </si>
  <si>
    <t>Punkalaidun</t>
  </si>
  <si>
    <t xml:space="preserve">Punkalaidun        </t>
  </si>
  <si>
    <t>068</t>
  </si>
  <si>
    <t>Puolanka</t>
  </si>
  <si>
    <t xml:space="preserve">Puolanka           </t>
  </si>
  <si>
    <t>Puumala</t>
  </si>
  <si>
    <t xml:space="preserve">Puumala            </t>
  </si>
  <si>
    <t>Pyhtää</t>
  </si>
  <si>
    <t>Pyttis</t>
  </si>
  <si>
    <t>Pyhäjoki</t>
  </si>
  <si>
    <t xml:space="preserve">Pyhäjoki           </t>
  </si>
  <si>
    <t>174</t>
  </si>
  <si>
    <t>Pyhäjärvi</t>
  </si>
  <si>
    <t>Pyhäntä</t>
  </si>
  <si>
    <t xml:space="preserve">Pyhäntä            </t>
  </si>
  <si>
    <t>Pyhäranta</t>
  </si>
  <si>
    <t xml:space="preserve">Pyhäranta          </t>
  </si>
  <si>
    <t>Pälkäne</t>
  </si>
  <si>
    <t xml:space="preserve">Pälkäne            </t>
  </si>
  <si>
    <t>Pöytyä</t>
  </si>
  <si>
    <t xml:space="preserve">Pöytyä             </t>
  </si>
  <si>
    <t>Raahe</t>
  </si>
  <si>
    <t>Brahestad</t>
  </si>
  <si>
    <t>Raasepori</t>
  </si>
  <si>
    <t>Raseborg</t>
  </si>
  <si>
    <t>Raisio</t>
  </si>
  <si>
    <t>Reso</t>
  </si>
  <si>
    <t>Rantasalmi</t>
  </si>
  <si>
    <t xml:space="preserve">Rantasalmi         </t>
  </si>
  <si>
    <t>Ranua</t>
  </si>
  <si>
    <t xml:space="preserve">Ranua              </t>
  </si>
  <si>
    <t>191</t>
  </si>
  <si>
    <t>Rauma</t>
  </si>
  <si>
    <t>Raumo</t>
  </si>
  <si>
    <t>Rautalampi</t>
  </si>
  <si>
    <t xml:space="preserve">Rautalampi         </t>
  </si>
  <si>
    <t>115</t>
  </si>
  <si>
    <t>Rautavaara</t>
  </si>
  <si>
    <t xml:space="preserve">Rautavaara         </t>
  </si>
  <si>
    <t>Rautjärvi</t>
  </si>
  <si>
    <t xml:space="preserve">Rautjärvi          </t>
  </si>
  <si>
    <t>Reisjärvi</t>
  </si>
  <si>
    <t xml:space="preserve">Reisjärvi          </t>
  </si>
  <si>
    <t>Riihimäki</t>
  </si>
  <si>
    <t xml:space="preserve">Riihimäki          </t>
  </si>
  <si>
    <t>Ristijärvi</t>
  </si>
  <si>
    <t xml:space="preserve">Ristijärvi         </t>
  </si>
  <si>
    <t>Rovaniemi</t>
  </si>
  <si>
    <t xml:space="preserve">Rovaniemi          </t>
  </si>
  <si>
    <t>Ruokolahti</t>
  </si>
  <si>
    <t xml:space="preserve">Ruokolahti         </t>
  </si>
  <si>
    <t>Ruovesi</t>
  </si>
  <si>
    <t xml:space="preserve">Ruovesi            </t>
  </si>
  <si>
    <t>Rusko</t>
  </si>
  <si>
    <t xml:space="preserve">Rusko              </t>
  </si>
  <si>
    <t>Rääkkylä</t>
  </si>
  <si>
    <t xml:space="preserve">Rääkkylä           </t>
  </si>
  <si>
    <t>Saarijärvi</t>
  </si>
  <si>
    <t xml:space="preserve">Saarijärvi         </t>
  </si>
  <si>
    <t>Salla</t>
  </si>
  <si>
    <t xml:space="preserve">Salla              </t>
  </si>
  <si>
    <t>Salo</t>
  </si>
  <si>
    <t xml:space="preserve">Salo               </t>
  </si>
  <si>
    <t>022</t>
  </si>
  <si>
    <t>Sastamala</t>
  </si>
  <si>
    <t>Sauvo</t>
  </si>
  <si>
    <t>Sagu</t>
  </si>
  <si>
    <t>Savitaipale</t>
  </si>
  <si>
    <t xml:space="preserve">Savitaipale        </t>
  </si>
  <si>
    <t>Savonlinna</t>
  </si>
  <si>
    <t>Nyslott</t>
  </si>
  <si>
    <t>Savukoski</t>
  </si>
  <si>
    <t xml:space="preserve">Savukoski          </t>
  </si>
  <si>
    <t>Seinäjoki</t>
  </si>
  <si>
    <t xml:space="preserve">Seinäjoki          </t>
  </si>
  <si>
    <t>Sievi</t>
  </si>
  <si>
    <t xml:space="preserve">Sievi              </t>
  </si>
  <si>
    <t>Siikainen</t>
  </si>
  <si>
    <t xml:space="preserve">Siikainen          </t>
  </si>
  <si>
    <t>Siikajoki</t>
  </si>
  <si>
    <t xml:space="preserve">Siikajoki          </t>
  </si>
  <si>
    <t>Siikalatva</t>
  </si>
  <si>
    <t>Siilinjärvi</t>
  </si>
  <si>
    <t xml:space="preserve">Siilinjärvi        </t>
  </si>
  <si>
    <t>Simo</t>
  </si>
  <si>
    <t xml:space="preserve">Simo               </t>
  </si>
  <si>
    <t>Sipoo</t>
  </si>
  <si>
    <t>Sibbo</t>
  </si>
  <si>
    <t>Siuntio</t>
  </si>
  <si>
    <t>Sjundeå</t>
  </si>
  <si>
    <t>Sodankylä</t>
  </si>
  <si>
    <t xml:space="preserve">Sodankylä          </t>
  </si>
  <si>
    <t>Soini</t>
  </si>
  <si>
    <t xml:space="preserve">Soini              </t>
  </si>
  <si>
    <t>Somero</t>
  </si>
  <si>
    <t xml:space="preserve">Somero             </t>
  </si>
  <si>
    <t>Sonkajärvi</t>
  </si>
  <si>
    <t xml:space="preserve">Sonkajärvi         </t>
  </si>
  <si>
    <t>Sotkamo</t>
  </si>
  <si>
    <t xml:space="preserve">Sotkamo            </t>
  </si>
  <si>
    <t>Sulkava</t>
  </si>
  <si>
    <t xml:space="preserve">Sulkava            </t>
  </si>
  <si>
    <t>Suomussalmi</t>
  </si>
  <si>
    <t xml:space="preserve">Suomussalmi        </t>
  </si>
  <si>
    <t>Suonenjoki</t>
  </si>
  <si>
    <t xml:space="preserve">Suonenjoki         </t>
  </si>
  <si>
    <t>Sysmä</t>
  </si>
  <si>
    <t xml:space="preserve">Sysmä              </t>
  </si>
  <si>
    <t>Säkylä</t>
  </si>
  <si>
    <t xml:space="preserve">Säkylä             </t>
  </si>
  <si>
    <t>Taipalsaari</t>
  </si>
  <si>
    <t xml:space="preserve">Taipalsaari        </t>
  </si>
  <si>
    <t>Taivalkoski</t>
  </si>
  <si>
    <t xml:space="preserve">Taivalkoski        </t>
  </si>
  <si>
    <t>Taivassalo</t>
  </si>
  <si>
    <t>Tövsala</t>
  </si>
  <si>
    <t>Tammela</t>
  </si>
  <si>
    <t xml:space="preserve">Tammela            </t>
  </si>
  <si>
    <t>Tampere</t>
  </si>
  <si>
    <t>Tammerfors</t>
  </si>
  <si>
    <t>Tarvasjoki</t>
  </si>
  <si>
    <t xml:space="preserve">Tarvasjoki         </t>
  </si>
  <si>
    <t>Tervo</t>
  </si>
  <si>
    <t xml:space="preserve">Tervo              </t>
  </si>
  <si>
    <t>Tervola</t>
  </si>
  <si>
    <t xml:space="preserve">Tervola            </t>
  </si>
  <si>
    <t>Teuva</t>
  </si>
  <si>
    <t>Östermark</t>
  </si>
  <si>
    <t>Tohmajärvi</t>
  </si>
  <si>
    <t xml:space="preserve">Tohmajärvi         </t>
  </si>
  <si>
    <t>Toholampi</t>
  </si>
  <si>
    <t xml:space="preserve">Toholampi          </t>
  </si>
  <si>
    <t>Toivakka</t>
  </si>
  <si>
    <t xml:space="preserve">Toivakka           </t>
  </si>
  <si>
    <t>Tornio</t>
  </si>
  <si>
    <t>Torneå</t>
  </si>
  <si>
    <t>Turku</t>
  </si>
  <si>
    <t>Åbo</t>
  </si>
  <si>
    <t>Tuusniemi</t>
  </si>
  <si>
    <t xml:space="preserve">Tuusniemi          </t>
  </si>
  <si>
    <t>Tuusula</t>
  </si>
  <si>
    <t>Tusby</t>
  </si>
  <si>
    <t>Tyrnävä</t>
  </si>
  <si>
    <t xml:space="preserve">Tyrnävä            </t>
  </si>
  <si>
    <t>Ulvila</t>
  </si>
  <si>
    <t>Ulvsby</t>
  </si>
  <si>
    <t>Urjala</t>
  </si>
  <si>
    <t xml:space="preserve">Urjala             </t>
  </si>
  <si>
    <t>Utajärvi</t>
  </si>
  <si>
    <t xml:space="preserve">Utajärvi           </t>
  </si>
  <si>
    <t>Utsjoki</t>
  </si>
  <si>
    <t xml:space="preserve">Utsjoki            </t>
  </si>
  <si>
    <t>Uurainen</t>
  </si>
  <si>
    <t xml:space="preserve">Uurainen           </t>
  </si>
  <si>
    <t>Uusikaarlepyy</t>
  </si>
  <si>
    <t>Nykarleby</t>
  </si>
  <si>
    <t>Uusikaupunki</t>
  </si>
  <si>
    <t>Nystad</t>
  </si>
  <si>
    <t>Vaala</t>
  </si>
  <si>
    <t xml:space="preserve">Vaala              </t>
  </si>
  <si>
    <t>Vaasa</t>
  </si>
  <si>
    <t>Vasa</t>
  </si>
  <si>
    <t>Valkeakoski</t>
  </si>
  <si>
    <t xml:space="preserve">Valkeakoski        </t>
  </si>
  <si>
    <t>Valtimo</t>
  </si>
  <si>
    <t xml:space="preserve">Valtimo            </t>
  </si>
  <si>
    <t>Vantaa</t>
  </si>
  <si>
    <t>Vanda</t>
  </si>
  <si>
    <t>Varkaus</t>
  </si>
  <si>
    <t xml:space="preserve">Varkaus            </t>
  </si>
  <si>
    <t>Vehmaa</t>
  </si>
  <si>
    <t xml:space="preserve">Vehmaa             </t>
  </si>
  <si>
    <t>Vesanto</t>
  </si>
  <si>
    <t xml:space="preserve">Vesanto            </t>
  </si>
  <si>
    <t>Vesilahti</t>
  </si>
  <si>
    <t xml:space="preserve">Vesilahti          </t>
  </si>
  <si>
    <t>Veteli</t>
  </si>
  <si>
    <t>Vetil</t>
  </si>
  <si>
    <t>Vieremä</t>
  </si>
  <si>
    <t xml:space="preserve">Vieremä            </t>
  </si>
  <si>
    <t>Vihti</t>
  </si>
  <si>
    <t>Vichtis</t>
  </si>
  <si>
    <t>Viitasaari</t>
  </si>
  <si>
    <t xml:space="preserve">Viitasaari         </t>
  </si>
  <si>
    <t>Vimpeli</t>
  </si>
  <si>
    <t xml:space="preserve">Vimpeli            </t>
  </si>
  <si>
    <t>Virolahti</t>
  </si>
  <si>
    <t xml:space="preserve">Virolahti          </t>
  </si>
  <si>
    <t>Virrat</t>
  </si>
  <si>
    <t>Virdois</t>
  </si>
  <si>
    <t>Vöyri</t>
  </si>
  <si>
    <t>Vörå</t>
  </si>
  <si>
    <t>Ylitornio</t>
  </si>
  <si>
    <t>Övertorneå</t>
  </si>
  <si>
    <t>Ylivieska</t>
  </si>
  <si>
    <t xml:space="preserve">Ylivieska          </t>
  </si>
  <si>
    <t>Ylöjärvi</t>
  </si>
  <si>
    <t xml:space="preserve">Ylöjärvi           </t>
  </si>
  <si>
    <t>Ypäjä</t>
  </si>
  <si>
    <t xml:space="preserve">Ypäjä              </t>
  </si>
  <si>
    <t>Ähtäri</t>
  </si>
  <si>
    <t>Etseri</t>
  </si>
  <si>
    <t>Äänekoski</t>
  </si>
  <si>
    <t xml:space="preserve">Äänekoski          </t>
  </si>
  <si>
    <t>Kunnat tuloveroprosenttiin kohdistuvan paineen mukaisessa suuruusjärjestyksessä</t>
  </si>
  <si>
    <r>
      <t>Sote-uudistuksessa rahoitusosuuden ja todellisten menojen erotus on kuitenkin rajattu siirtymäajan jälkeen</t>
    </r>
    <r>
      <rPr>
        <b/>
        <sz val="11"/>
        <color theme="5" tint="-0.499984740745262"/>
        <rFont val="Arial"/>
        <family val="2"/>
      </rPr>
      <t xml:space="preserve"> +/- 400 euroon per asukas</t>
    </r>
  </si>
  <si>
    <t>Eri lukujen pohjatiedot ovat eri vuosilta ja siksi laskelman luvut ovat suuntaa antavia, eivät tarkkoja ennusteita</t>
  </si>
  <si>
    <t>(Lisäksi painetta tuloveroprosenttiin tuo mm. työmarkkinatukiuudistus sekä kuntien tehtävien lisääntyminen, mitä ei ole tässä voitu huomioida)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</si>
</sst>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€&quot;;[Red]\-#,##0\ &quot;€&quot;"/>
    <numFmt numFmtId="164" formatCode="0.0"/>
    <numFmt numFmtId="165" formatCode="#,##0_ ;[Red]\-#,##0\ "/>
    <numFmt numFmtId="166" formatCode="0;0;"/>
    <numFmt numFmtId="167" formatCode="0.00_ ;[Red]\-0.00\ "/>
    <numFmt numFmtId="168" formatCode="#,##0.0_ ;[Red]\-#,##0.0\ "/>
  </numFmts>
  <fonts count="21" x14ac:knownFonts="1">
    <font>
      <sz val="10"/>
      <name val="Helv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002060"/>
      <name val="Arial"/>
      <family val="2"/>
    </font>
    <font>
      <b/>
      <sz val="10"/>
      <color indexed="8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0"/>
      <name val="Helv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theme="5" tint="-0.499984740745262"/>
      <name val="Arial"/>
      <family val="2"/>
    </font>
    <font>
      <b/>
      <sz val="11"/>
      <color theme="5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10" fillId="0" borderId="0" applyNumberFormat="0" applyFont="0" applyFill="0" applyBorder="0" applyAlignment="0" applyProtection="0"/>
    <xf numFmtId="0" fontId="13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6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1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8" fillId="0" borderId="0" xfId="0" applyFont="1" applyBorder="1"/>
    <xf numFmtId="0" fontId="3" fillId="0" borderId="0" xfId="0" applyFont="1"/>
    <xf numFmtId="0" fontId="12" fillId="0" borderId="0" xfId="0" applyFont="1"/>
    <xf numFmtId="0" fontId="14" fillId="0" borderId="0" xfId="0" applyFont="1"/>
    <xf numFmtId="0" fontId="14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15" fillId="0" borderId="0" xfId="0" applyFont="1"/>
    <xf numFmtId="166" fontId="16" fillId="0" borderId="0" xfId="0" applyNumberFormat="1" applyFont="1" applyFill="1" applyBorder="1" applyAlignment="1" applyProtection="1">
      <alignment horizontal="left" vertical="center"/>
    </xf>
    <xf numFmtId="166" fontId="16" fillId="0" borderId="0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166" fontId="17" fillId="0" borderId="0" xfId="4" applyNumberFormat="1" applyFont="1" applyFill="1" applyBorder="1" applyAlignment="1" applyProtection="1">
      <alignment horizontal="left" vertical="center"/>
    </xf>
    <xf numFmtId="166" fontId="17" fillId="0" borderId="0" xfId="4" applyNumberFormat="1" applyFont="1" applyFill="1" applyBorder="1" applyAlignment="1">
      <alignment horizontal="left" vertical="center"/>
    </xf>
    <xf numFmtId="0" fontId="15" fillId="0" borderId="0" xfId="4" applyFont="1" applyAlignment="1" applyProtection="1">
      <alignment horizontal="center"/>
    </xf>
    <xf numFmtId="166" fontId="17" fillId="0" borderId="0" xfId="4" quotePrefix="1" applyNumberFormat="1" applyFont="1" applyFill="1" applyBorder="1" applyAlignment="1">
      <alignment horizontal="left" vertical="center"/>
    </xf>
    <xf numFmtId="0" fontId="15" fillId="0" borderId="0" xfId="4" applyFont="1" applyAlignment="1">
      <alignment horizontal="center"/>
    </xf>
    <xf numFmtId="0" fontId="14" fillId="0" borderId="0" xfId="0" applyFont="1" applyAlignment="1" applyProtection="1">
      <alignment horizontal="left"/>
      <protection locked="0"/>
    </xf>
    <xf numFmtId="0" fontId="16" fillId="0" borderId="0" xfId="0" applyFont="1" applyAlignment="1">
      <alignment horizontal="center"/>
    </xf>
    <xf numFmtId="0" fontId="17" fillId="0" borderId="0" xfId="0" applyFont="1"/>
    <xf numFmtId="0" fontId="2" fillId="0" borderId="0" xfId="4" applyFont="1" applyAlignment="1">
      <alignment horizontal="center"/>
    </xf>
    <xf numFmtId="3" fontId="14" fillId="0" borderId="0" xfId="0" applyNumberFormat="1" applyFont="1" applyFill="1" applyBorder="1"/>
    <xf numFmtId="3" fontId="2" fillId="0" borderId="0" xfId="0" applyNumberFormat="1" applyFont="1" applyProtection="1"/>
    <xf numFmtId="165" fontId="2" fillId="0" borderId="0" xfId="0" applyNumberFormat="1" applyFont="1" applyProtection="1"/>
    <xf numFmtId="165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4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16" fillId="0" borderId="0" xfId="4" applyNumberFormat="1" applyFont="1" applyFill="1" applyBorder="1" applyAlignment="1">
      <alignment horizontal="left" vertical="center"/>
    </xf>
    <xf numFmtId="3" fontId="14" fillId="0" borderId="0" xfId="1" applyNumberFormat="1" applyFont="1" applyAlignment="1" applyProtection="1">
      <alignment horizontal="right"/>
      <protection locked="0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/>
    <xf numFmtId="0" fontId="2" fillId="0" borderId="0" xfId="0" applyFont="1" applyProtection="1"/>
    <xf numFmtId="49" fontId="17" fillId="0" borderId="0" xfId="2" applyNumberFormat="1" applyFont="1" applyFill="1" applyBorder="1" applyAlignment="1" applyProtection="1">
      <alignment horizontal="center"/>
      <protection locked="0"/>
    </xf>
    <xf numFmtId="0" fontId="17" fillId="0" borderId="0" xfId="2" applyNumberFormat="1" applyFont="1" applyFill="1" applyBorder="1" applyAlignment="1">
      <alignment horizontal="center"/>
    </xf>
    <xf numFmtId="1" fontId="17" fillId="0" borderId="0" xfId="4" applyNumberFormat="1" applyFont="1" applyFill="1" applyBorder="1" applyAlignment="1" applyProtection="1">
      <alignment horizontal="right"/>
      <protection locked="0"/>
    </xf>
    <xf numFmtId="0" fontId="17" fillId="0" borderId="0" xfId="2" applyFont="1" applyFill="1" applyBorder="1" applyAlignment="1">
      <alignment horizontal="center"/>
    </xf>
    <xf numFmtId="0" fontId="15" fillId="0" borderId="0" xfId="4" applyFont="1" applyBorder="1" applyAlignment="1">
      <alignment horizontal="right"/>
    </xf>
    <xf numFmtId="0" fontId="1" fillId="0" borderId="0" xfId="0" applyFont="1" applyAlignment="1" applyProtection="1">
      <alignment horizontal="left"/>
    </xf>
    <xf numFmtId="0" fontId="16" fillId="0" borderId="0" xfId="0" applyFont="1" applyProtection="1"/>
    <xf numFmtId="0" fontId="17" fillId="0" borderId="0" xfId="2" quotePrefix="1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/>
    </xf>
    <xf numFmtId="3" fontId="14" fillId="0" borderId="0" xfId="0" applyNumberFormat="1" applyFont="1"/>
    <xf numFmtId="0" fontId="11" fillId="0" borderId="0" xfId="0" applyFont="1"/>
    <xf numFmtId="0" fontId="18" fillId="0" borderId="0" xfId="0" applyFont="1"/>
    <xf numFmtId="0" fontId="19" fillId="0" borderId="0" xfId="0" applyFont="1"/>
  </cellXfs>
  <cellStyles count="5">
    <cellStyle name="Normaali" xfId="0" builtinId="0"/>
    <cellStyle name="Normaali 2" xfId="1"/>
    <cellStyle name="Normaali 3" xfId="2"/>
    <cellStyle name="Normaali 4" xfId="3"/>
    <cellStyle name="Normaali_Taul1" xfId="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95"/>
  <sheetViews>
    <sheetView tabSelected="1" workbookViewId="0">
      <pane xSplit="1" ySplit="16" topLeftCell="B17" activePane="bottomRight" state="frozen"/>
      <selection pane="topRight" activeCell="B1" sqref="B1"/>
      <selection pane="bottomLeft" activeCell="A16" sqref="A16"/>
      <selection pane="bottomRight" activeCell="A17" sqref="A17"/>
    </sheetView>
  </sheetViews>
  <sheetFormatPr defaultRowHeight="12.75" x14ac:dyDescent="0.2"/>
  <cols>
    <col min="1" max="1" width="14.5703125" style="1" customWidth="1"/>
    <col min="2" max="2" width="8.85546875" style="19" customWidth="1"/>
    <col min="3" max="3" width="11.5703125" style="1" hidden="1" customWidth="1"/>
    <col min="4" max="4" width="11.5703125" style="1" customWidth="1"/>
    <col min="5" max="5" width="8.5703125" style="1" customWidth="1"/>
    <col min="6" max="6" width="8.42578125" style="1" customWidth="1"/>
    <col min="7" max="7" width="9.42578125" style="1" customWidth="1"/>
    <col min="8" max="8" width="2.85546875" style="1" customWidth="1"/>
    <col min="9" max="10" width="10.85546875" style="7" customWidth="1"/>
    <col min="11" max="11" width="2" style="9" customWidth="1"/>
    <col min="12" max="12" width="7.42578125" style="7" customWidth="1"/>
    <col min="13" max="13" width="9" style="9" customWidth="1"/>
    <col min="14" max="14" width="3.42578125" style="9" customWidth="1"/>
    <col min="15" max="17" width="9.28515625" style="9" customWidth="1"/>
    <col min="18" max="18" width="8.28515625" style="9" customWidth="1"/>
    <col min="19" max="19" width="4.28515625" style="1" customWidth="1"/>
    <col min="20" max="20" width="9.140625" style="1"/>
    <col min="21" max="25" width="0" style="1" hidden="1" customWidth="1"/>
    <col min="26" max="26" width="9.140625" style="1" hidden="1" customWidth="1"/>
    <col min="27" max="16384" width="9.140625" style="1"/>
  </cols>
  <sheetData>
    <row r="2" spans="1:26" ht="17.25" customHeight="1" x14ac:dyDescent="0.25">
      <c r="A2" s="18" t="s">
        <v>30</v>
      </c>
    </row>
    <row r="3" spans="1:26" ht="17.25" customHeight="1" x14ac:dyDescent="0.2">
      <c r="A3" s="62" t="s">
        <v>750</v>
      </c>
    </row>
    <row r="4" spans="1:26" ht="17.25" customHeight="1" x14ac:dyDescent="0.2">
      <c r="A4" s="60" t="s">
        <v>747</v>
      </c>
    </row>
    <row r="5" spans="1:26" ht="16.5" customHeight="1" x14ac:dyDescent="0.2">
      <c r="A5" s="62" t="s">
        <v>5</v>
      </c>
    </row>
    <row r="6" spans="1:26" ht="15" customHeight="1" x14ac:dyDescent="0.25">
      <c r="A6" s="62" t="s">
        <v>748</v>
      </c>
    </row>
    <row r="7" spans="1:26" ht="14.25" x14ac:dyDescent="0.2">
      <c r="A7" s="62" t="s">
        <v>749</v>
      </c>
    </row>
    <row r="8" spans="1:26" ht="14.25" x14ac:dyDescent="0.2">
      <c r="A8" s="61"/>
    </row>
    <row r="9" spans="1:26" ht="15.75" customHeight="1" x14ac:dyDescent="0.2">
      <c r="A9" s="2" t="s">
        <v>31</v>
      </c>
      <c r="B9" s="20" t="s">
        <v>32</v>
      </c>
      <c r="C9" s="3" t="s">
        <v>33</v>
      </c>
      <c r="D9" s="14" t="s">
        <v>14</v>
      </c>
      <c r="E9" s="3"/>
      <c r="F9" s="3"/>
      <c r="G9" s="3"/>
      <c r="H9" s="4"/>
      <c r="I9" s="9" t="s">
        <v>34</v>
      </c>
      <c r="J9" s="9"/>
      <c r="L9" s="4" t="s">
        <v>16</v>
      </c>
      <c r="M9" s="4" t="s">
        <v>16</v>
      </c>
      <c r="O9" s="10" t="s">
        <v>24</v>
      </c>
      <c r="P9" s="10"/>
      <c r="Q9" s="10"/>
      <c r="T9" s="1" t="s">
        <v>35</v>
      </c>
      <c r="U9" s="21" t="s">
        <v>36</v>
      </c>
      <c r="V9" s="2"/>
      <c r="W9" s="2"/>
      <c r="X9" s="2"/>
      <c r="Y9" s="2"/>
      <c r="Z9" s="2"/>
    </row>
    <row r="10" spans="1:26" ht="13.5" customHeight="1" x14ac:dyDescent="0.2">
      <c r="B10" s="20" t="s">
        <v>37</v>
      </c>
      <c r="C10" s="3" t="s">
        <v>38</v>
      </c>
      <c r="D10" s="15"/>
      <c r="E10" s="15"/>
      <c r="F10" s="15"/>
      <c r="G10" s="15"/>
      <c r="H10" s="4"/>
      <c r="I10" s="16" t="s">
        <v>39</v>
      </c>
      <c r="J10" s="16"/>
      <c r="K10" s="16"/>
      <c r="L10" s="22" t="s">
        <v>17</v>
      </c>
      <c r="M10" s="22" t="s">
        <v>17</v>
      </c>
      <c r="N10" s="16"/>
      <c r="O10" s="4" t="s">
        <v>19</v>
      </c>
      <c r="P10" s="4" t="s">
        <v>19</v>
      </c>
      <c r="Q10" s="22" t="s">
        <v>27</v>
      </c>
      <c r="R10" s="16"/>
      <c r="U10" s="23" t="s">
        <v>40</v>
      </c>
      <c r="V10" s="24"/>
      <c r="W10" s="25"/>
      <c r="X10" s="3"/>
      <c r="Y10" s="3"/>
      <c r="Z10" s="3"/>
    </row>
    <row r="11" spans="1:26" ht="13.5" customHeight="1" x14ac:dyDescent="0.2">
      <c r="B11" s="26" t="s">
        <v>41</v>
      </c>
      <c r="C11" s="3" t="s">
        <v>42</v>
      </c>
      <c r="D11" s="3" t="s">
        <v>8</v>
      </c>
      <c r="E11" s="3" t="s">
        <v>10</v>
      </c>
      <c r="F11" s="3" t="s">
        <v>12</v>
      </c>
      <c r="G11" s="3" t="s">
        <v>0</v>
      </c>
      <c r="H11" s="4"/>
      <c r="I11" s="10" t="s">
        <v>43</v>
      </c>
      <c r="J11" s="10"/>
      <c r="L11" s="4">
        <v>2015</v>
      </c>
      <c r="M11" s="4" t="s">
        <v>28</v>
      </c>
      <c r="O11" s="22" t="s">
        <v>20</v>
      </c>
      <c r="P11" s="22" t="s">
        <v>23</v>
      </c>
      <c r="Q11" s="4" t="s">
        <v>25</v>
      </c>
      <c r="V11" s="27" t="s">
        <v>44</v>
      </c>
      <c r="W11" s="28" t="s">
        <v>45</v>
      </c>
      <c r="X11" s="29" t="s">
        <v>46</v>
      </c>
      <c r="Y11" s="29" t="s">
        <v>47</v>
      </c>
      <c r="Z11" s="29" t="s">
        <v>48</v>
      </c>
    </row>
    <row r="12" spans="1:26" ht="13.5" customHeight="1" x14ac:dyDescent="0.2">
      <c r="B12" s="26">
        <v>2012</v>
      </c>
      <c r="C12" s="4" t="s">
        <v>49</v>
      </c>
      <c r="D12" s="4" t="s">
        <v>9</v>
      </c>
      <c r="E12" s="4" t="s">
        <v>11</v>
      </c>
      <c r="F12" s="4" t="s">
        <v>1</v>
      </c>
      <c r="G12" s="4"/>
      <c r="H12" s="4"/>
      <c r="I12" s="11" t="s">
        <v>2</v>
      </c>
      <c r="J12" s="7" t="s">
        <v>15</v>
      </c>
      <c r="L12" s="1"/>
      <c r="M12" s="4" t="s">
        <v>29</v>
      </c>
      <c r="O12" s="4" t="s">
        <v>21</v>
      </c>
      <c r="P12" s="4" t="s">
        <v>6</v>
      </c>
      <c r="Q12" s="4" t="s">
        <v>26</v>
      </c>
      <c r="V12" s="28" t="s">
        <v>50</v>
      </c>
      <c r="W12" s="28" t="s">
        <v>51</v>
      </c>
      <c r="X12" s="29" t="s">
        <v>52</v>
      </c>
      <c r="Y12" s="29" t="s">
        <v>50</v>
      </c>
      <c r="Z12" s="29" t="s">
        <v>53</v>
      </c>
    </row>
    <row r="13" spans="1:26" ht="13.5" customHeight="1" x14ac:dyDescent="0.2">
      <c r="C13" s="4" t="s">
        <v>54</v>
      </c>
      <c r="D13" s="4" t="s">
        <v>55</v>
      </c>
      <c r="E13" s="4" t="s">
        <v>1</v>
      </c>
      <c r="F13" s="4"/>
      <c r="G13" s="4"/>
      <c r="H13" s="4"/>
      <c r="J13" s="8" t="s">
        <v>4</v>
      </c>
      <c r="L13" s="1"/>
      <c r="M13" s="4" t="s">
        <v>18</v>
      </c>
      <c r="O13" s="4" t="s">
        <v>22</v>
      </c>
      <c r="P13" s="4"/>
      <c r="Q13" s="4" t="s">
        <v>7</v>
      </c>
      <c r="V13" s="28">
        <v>2013</v>
      </c>
      <c r="W13" s="30">
        <v>2013</v>
      </c>
      <c r="X13" s="31" t="s">
        <v>56</v>
      </c>
      <c r="Y13" s="31" t="s">
        <v>57</v>
      </c>
      <c r="Z13" s="31" t="s">
        <v>58</v>
      </c>
    </row>
    <row r="14" spans="1:26" ht="13.5" customHeight="1" x14ac:dyDescent="0.2">
      <c r="B14" s="32"/>
      <c r="C14" s="33">
        <v>2013</v>
      </c>
      <c r="D14" s="33" t="s">
        <v>13</v>
      </c>
      <c r="E14" s="33"/>
      <c r="F14" s="33"/>
      <c r="G14" s="33"/>
      <c r="H14" s="6"/>
      <c r="I14" s="11"/>
      <c r="J14" s="8" t="s">
        <v>1</v>
      </c>
      <c r="L14" s="1"/>
      <c r="M14" s="4"/>
      <c r="O14" s="4" t="s">
        <v>3</v>
      </c>
      <c r="P14" s="4" t="s">
        <v>3</v>
      </c>
      <c r="Q14" s="17"/>
      <c r="V14" s="28"/>
      <c r="W14" s="28"/>
      <c r="X14" s="31">
        <v>2013</v>
      </c>
      <c r="Y14" s="31">
        <v>2012</v>
      </c>
      <c r="Z14" s="34"/>
    </row>
    <row r="15" spans="1:26" x14ac:dyDescent="0.2">
      <c r="B15" s="32"/>
      <c r="C15" s="4"/>
      <c r="D15" s="4"/>
      <c r="E15" s="4"/>
      <c r="F15" s="4"/>
      <c r="G15" s="4"/>
      <c r="I15" s="9"/>
      <c r="L15" s="1"/>
      <c r="M15" s="17"/>
      <c r="O15" s="17"/>
      <c r="P15" s="17"/>
      <c r="Q15" s="17"/>
      <c r="V15"/>
      <c r="W15"/>
      <c r="X15"/>
      <c r="Y15"/>
      <c r="Z15" s="35"/>
    </row>
    <row r="16" spans="1:26" ht="16.5" customHeight="1" x14ac:dyDescent="0.2">
      <c r="A16" s="2" t="s">
        <v>59</v>
      </c>
      <c r="B16" s="36">
        <v>5398173</v>
      </c>
      <c r="C16" s="37">
        <f>SUM(C18:C322)</f>
        <v>90758078.013850763</v>
      </c>
      <c r="D16" s="38">
        <v>-259</v>
      </c>
      <c r="E16" s="38">
        <v>-8.7105425306628778E-2</v>
      </c>
      <c r="F16" s="38">
        <v>-3.9578624993382432</v>
      </c>
      <c r="G16" s="38">
        <v>-263.04496792464488</v>
      </c>
      <c r="H16" s="39"/>
      <c r="I16" s="13">
        <v>1.564557419803426</v>
      </c>
      <c r="J16" s="12">
        <v>2.3540853827225865E-2</v>
      </c>
      <c r="L16" s="4">
        <v>19.850000000000001</v>
      </c>
      <c r="M16" s="40">
        <f>L16+I16</f>
        <v>21.414557419803426</v>
      </c>
      <c r="O16" s="5">
        <v>1270.6990958587423</v>
      </c>
      <c r="P16" s="5">
        <v>2531.2903173456884</v>
      </c>
      <c r="Q16" s="1">
        <v>11.3</v>
      </c>
      <c r="T16" s="2"/>
      <c r="U16" s="2"/>
      <c r="V16" s="41"/>
      <c r="W16" s="41"/>
      <c r="X16" s="41"/>
      <c r="Y16" s="41"/>
      <c r="Z16" s="41"/>
    </row>
    <row r="17" spans="1:26" ht="12" customHeight="1" x14ac:dyDescent="0.2">
      <c r="B17" s="36"/>
      <c r="D17" s="39"/>
      <c r="E17" s="39"/>
      <c r="F17" s="39"/>
      <c r="I17" s="42"/>
      <c r="J17" s="43"/>
      <c r="L17" s="4"/>
      <c r="M17" s="17"/>
      <c r="O17" s="1"/>
      <c r="P17" s="1"/>
      <c r="Q17" s="1"/>
      <c r="V17" s="44"/>
      <c r="W17" s="44"/>
      <c r="X17" s="41"/>
      <c r="Y17" s="41"/>
      <c r="Z17" s="41"/>
    </row>
    <row r="18" spans="1:26" ht="14.25" customHeight="1" x14ac:dyDescent="0.2">
      <c r="A18" s="2" t="s">
        <v>582</v>
      </c>
      <c r="B18" s="45">
        <v>3784</v>
      </c>
      <c r="C18" s="37">
        <v>53947.633526315789</v>
      </c>
      <c r="D18" s="38">
        <v>-259</v>
      </c>
      <c r="E18" s="38">
        <v>-404.15200930346248</v>
      </c>
      <c r="F18" s="38">
        <v>-400</v>
      </c>
      <c r="G18" s="38">
        <v>-1063.1520093034624</v>
      </c>
      <c r="H18" s="39"/>
      <c r="I18" s="13">
        <v>7.4571708529937446</v>
      </c>
      <c r="J18" s="12">
        <v>2.8056837734349593</v>
      </c>
      <c r="K18" s="1"/>
      <c r="L18" s="46">
        <v>20.5</v>
      </c>
      <c r="M18" s="40">
        <f>L18+I18</f>
        <v>27.957170852993745</v>
      </c>
      <c r="N18" s="1"/>
      <c r="O18" s="39">
        <v>1808.7995654535578</v>
      </c>
      <c r="P18" s="39">
        <v>977.72949483976095</v>
      </c>
      <c r="Q18" s="47">
        <v>12.4</v>
      </c>
      <c r="R18" s="1"/>
      <c r="T18" s="48">
        <v>689</v>
      </c>
      <c r="U18" s="21" t="s">
        <v>583</v>
      </c>
      <c r="V18" s="49" t="s">
        <v>196</v>
      </c>
      <c r="W18" s="56" t="s">
        <v>197</v>
      </c>
      <c r="X18" s="51">
        <v>2</v>
      </c>
      <c r="Y18" s="52">
        <v>3</v>
      </c>
      <c r="Z18" s="53">
        <v>0</v>
      </c>
    </row>
    <row r="19" spans="1:26" ht="14.25" customHeight="1" x14ac:dyDescent="0.2">
      <c r="A19" s="2" t="s">
        <v>435</v>
      </c>
      <c r="B19" s="45">
        <v>1176</v>
      </c>
      <c r="C19" s="37">
        <v>11449.936952380951</v>
      </c>
      <c r="D19" s="38">
        <v>-259</v>
      </c>
      <c r="E19" s="38">
        <v>-91.009506206444726</v>
      </c>
      <c r="F19" s="38">
        <v>-330.87654044577732</v>
      </c>
      <c r="G19" s="38">
        <v>-680.88604665222203</v>
      </c>
      <c r="H19" s="39"/>
      <c r="I19" s="13">
        <v>6.9932436675689065</v>
      </c>
      <c r="J19" s="12">
        <v>3.3983664118195929</v>
      </c>
      <c r="K19" s="1"/>
      <c r="L19" s="46">
        <v>21</v>
      </c>
      <c r="M19" s="40">
        <f>L19+I19</f>
        <v>27.993243667568905</v>
      </c>
      <c r="N19" s="1"/>
      <c r="O19" s="39">
        <v>2582.8274067649609</v>
      </c>
      <c r="P19" s="39">
        <v>2613.1830008673028</v>
      </c>
      <c r="Q19" s="47">
        <v>11.8</v>
      </c>
      <c r="R19" s="1"/>
      <c r="T19" s="48">
        <v>483</v>
      </c>
      <c r="U19" s="21" t="s">
        <v>436</v>
      </c>
      <c r="V19" s="49" t="s">
        <v>69</v>
      </c>
      <c r="W19" s="50" t="s">
        <v>70</v>
      </c>
      <c r="X19" s="51">
        <v>1</v>
      </c>
      <c r="Y19" s="52">
        <v>3</v>
      </c>
      <c r="Z19" s="53">
        <v>0</v>
      </c>
    </row>
    <row r="20" spans="1:26" ht="14.25" customHeight="1" x14ac:dyDescent="0.2">
      <c r="A20" s="2" t="s">
        <v>695</v>
      </c>
      <c r="B20" s="45">
        <v>3569</v>
      </c>
      <c r="C20" s="37">
        <v>42602.899179487176</v>
      </c>
      <c r="D20" s="38">
        <v>-259</v>
      </c>
      <c r="E20" s="38">
        <v>-166.06505057296377</v>
      </c>
      <c r="F20" s="38">
        <v>-400</v>
      </c>
      <c r="G20" s="38">
        <v>-825.06505057296374</v>
      </c>
      <c r="H20" s="39"/>
      <c r="I20" s="13">
        <v>6.9118703708144054</v>
      </c>
      <c r="J20" s="12">
        <v>3.3509456574433636</v>
      </c>
      <c r="K20" s="1"/>
      <c r="L20" s="46">
        <v>20.5</v>
      </c>
      <c r="M20" s="40">
        <f>L20+I20</f>
        <v>27.411870370814405</v>
      </c>
      <c r="N20" s="1"/>
      <c r="O20" s="39">
        <v>651.91986644407348</v>
      </c>
      <c r="P20" s="39">
        <v>2784.0845854201448</v>
      </c>
      <c r="Q20" s="47">
        <v>12.5</v>
      </c>
      <c r="R20" s="1"/>
      <c r="T20" s="48">
        <v>892</v>
      </c>
      <c r="U20" s="21" t="s">
        <v>696</v>
      </c>
      <c r="V20" s="49" t="s">
        <v>128</v>
      </c>
      <c r="W20" s="50" t="s">
        <v>129</v>
      </c>
      <c r="X20" s="51">
        <v>2</v>
      </c>
      <c r="Y20" s="52">
        <v>3</v>
      </c>
      <c r="Z20" s="53">
        <v>0</v>
      </c>
    </row>
    <row r="21" spans="1:26" ht="14.25" customHeight="1" x14ac:dyDescent="0.2">
      <c r="A21" s="2" t="s">
        <v>437</v>
      </c>
      <c r="B21" s="45">
        <v>3269</v>
      </c>
      <c r="C21" s="37">
        <v>39699.985589743592</v>
      </c>
      <c r="D21" s="38">
        <v>-259</v>
      </c>
      <c r="E21" s="38">
        <v>-591.8846260274679</v>
      </c>
      <c r="F21" s="38">
        <v>24.131124974524155</v>
      </c>
      <c r="G21" s="38">
        <v>-826.75350105294376</v>
      </c>
      <c r="H21" s="39"/>
      <c r="I21" s="13">
        <v>6.8077032139787459</v>
      </c>
      <c r="J21" s="12">
        <v>-0.19870195510121078</v>
      </c>
      <c r="K21" s="1"/>
      <c r="L21" s="46">
        <v>19.5</v>
      </c>
      <c r="M21" s="40">
        <f>L21+I21</f>
        <v>26.307703213978748</v>
      </c>
      <c r="N21" s="1"/>
      <c r="O21" s="39">
        <v>1909.7954122752635</v>
      </c>
      <c r="P21" s="39">
        <v>614.07315561066332</v>
      </c>
      <c r="Q21" s="47">
        <v>12.4</v>
      </c>
      <c r="R21" s="1"/>
      <c r="T21" s="48">
        <v>484</v>
      </c>
      <c r="U21" s="57" t="s">
        <v>438</v>
      </c>
      <c r="V21" s="49" t="s">
        <v>99</v>
      </c>
      <c r="W21" s="50" t="s">
        <v>135</v>
      </c>
      <c r="X21" s="51">
        <v>2</v>
      </c>
      <c r="Y21" s="52">
        <v>3</v>
      </c>
      <c r="Z21" s="53">
        <v>0</v>
      </c>
    </row>
    <row r="22" spans="1:26" ht="14.25" customHeight="1" x14ac:dyDescent="0.2">
      <c r="A22" s="2" t="s">
        <v>691</v>
      </c>
      <c r="B22" s="45">
        <v>2950</v>
      </c>
      <c r="C22" s="37">
        <v>32747.747384615384</v>
      </c>
      <c r="D22" s="38">
        <v>-259</v>
      </c>
      <c r="E22" s="38">
        <v>-290.02563801745487</v>
      </c>
      <c r="F22" s="38">
        <v>-182.53860922947857</v>
      </c>
      <c r="G22" s="38">
        <v>-731.56424724693341</v>
      </c>
      <c r="H22" s="39"/>
      <c r="I22" s="13">
        <v>6.5901159674644294</v>
      </c>
      <c r="J22" s="12">
        <v>1.6443540097659946</v>
      </c>
      <c r="K22" s="1"/>
      <c r="L22" s="46">
        <v>20.5</v>
      </c>
      <c r="M22" s="40">
        <f>L22+I22</f>
        <v>27.090115967464428</v>
      </c>
      <c r="N22" s="1"/>
      <c r="O22" s="39">
        <v>1373.5144312393888</v>
      </c>
      <c r="P22" s="39">
        <v>2117.8268251273344</v>
      </c>
      <c r="Q22" s="47">
        <v>11.8</v>
      </c>
      <c r="R22" s="1"/>
      <c r="T22" s="48">
        <v>889</v>
      </c>
      <c r="U22" s="21" t="s">
        <v>692</v>
      </c>
      <c r="V22" s="49" t="s">
        <v>69</v>
      </c>
      <c r="W22" s="50" t="s">
        <v>176</v>
      </c>
      <c r="X22" s="51">
        <v>2</v>
      </c>
      <c r="Y22" s="52">
        <v>3</v>
      </c>
      <c r="Z22" s="53">
        <v>0</v>
      </c>
    </row>
    <row r="23" spans="1:26" ht="14.25" customHeight="1" x14ac:dyDescent="0.2">
      <c r="A23" s="2" t="s">
        <v>649</v>
      </c>
      <c r="B23" s="45">
        <v>4178</v>
      </c>
      <c r="C23" s="37">
        <v>47132.008842105264</v>
      </c>
      <c r="D23" s="38">
        <v>-259</v>
      </c>
      <c r="E23" s="38">
        <v>-113.63816209553838</v>
      </c>
      <c r="F23" s="38">
        <v>-341.85628080425801</v>
      </c>
      <c r="G23" s="38">
        <v>-714.49444289979647</v>
      </c>
      <c r="H23" s="39"/>
      <c r="I23" s="13">
        <v>6.3336103335543923</v>
      </c>
      <c r="J23" s="12">
        <v>3.0303727260702775</v>
      </c>
      <c r="K23" s="1"/>
      <c r="L23" s="46">
        <v>19</v>
      </c>
      <c r="M23" s="40">
        <f>L23+I23</f>
        <v>25.333610333554393</v>
      </c>
      <c r="N23" s="1"/>
      <c r="O23" s="39">
        <v>1011.8386083595071</v>
      </c>
      <c r="P23" s="39">
        <v>280.26093259241361</v>
      </c>
      <c r="Q23" s="47">
        <v>10.199999999999999</v>
      </c>
      <c r="R23" s="1"/>
      <c r="T23" s="48">
        <v>781</v>
      </c>
      <c r="U23" s="21" t="s">
        <v>650</v>
      </c>
      <c r="V23" s="49" t="s">
        <v>76</v>
      </c>
      <c r="W23" s="50" t="s">
        <v>77</v>
      </c>
      <c r="X23" s="51">
        <v>2</v>
      </c>
      <c r="Y23" s="52">
        <v>3</v>
      </c>
      <c r="Z23" s="53">
        <v>0</v>
      </c>
    </row>
    <row r="24" spans="1:26" ht="14.25" customHeight="1" x14ac:dyDescent="0.2">
      <c r="A24" s="2" t="s">
        <v>657</v>
      </c>
      <c r="B24" s="45">
        <v>1682</v>
      </c>
      <c r="C24" s="37">
        <v>23042.312899999997</v>
      </c>
      <c r="D24" s="38">
        <v>-259</v>
      </c>
      <c r="E24" s="38">
        <v>-311.32887178611765</v>
      </c>
      <c r="F24" s="38">
        <v>-266.00631074598618</v>
      </c>
      <c r="G24" s="38">
        <v>-836.33518253210377</v>
      </c>
      <c r="H24" s="39"/>
      <c r="I24" s="13">
        <v>6.1049243759683467</v>
      </c>
      <c r="J24" s="12">
        <v>1.9417435073314573</v>
      </c>
      <c r="K24" s="1"/>
      <c r="L24" s="46">
        <v>20.5</v>
      </c>
      <c r="M24" s="40">
        <f>L24+I24</f>
        <v>26.604924375968345</v>
      </c>
      <c r="N24" s="1"/>
      <c r="O24" s="39">
        <v>919.61607678464304</v>
      </c>
      <c r="P24" s="39">
        <v>4846.4307138572285</v>
      </c>
      <c r="Q24" s="47">
        <v>7.6</v>
      </c>
      <c r="R24" s="1"/>
      <c r="T24" s="48">
        <v>833</v>
      </c>
      <c r="U24" s="57" t="s">
        <v>658</v>
      </c>
      <c r="V24" s="49" t="s">
        <v>84</v>
      </c>
      <c r="W24" s="50" t="s">
        <v>357</v>
      </c>
      <c r="X24" s="51">
        <v>1</v>
      </c>
      <c r="Y24" s="52">
        <v>3</v>
      </c>
      <c r="Z24" s="53">
        <v>0</v>
      </c>
    </row>
    <row r="25" spans="1:26" ht="14.25" customHeight="1" x14ac:dyDescent="0.2">
      <c r="A25" s="2" t="s">
        <v>398</v>
      </c>
      <c r="B25" s="45">
        <v>835</v>
      </c>
      <c r="C25" s="37">
        <v>8978.3955999999998</v>
      </c>
      <c r="D25" s="38">
        <v>-259</v>
      </c>
      <c r="E25" s="38">
        <v>-201.3586587114572</v>
      </c>
      <c r="F25" s="38">
        <v>-188.03405868239426</v>
      </c>
      <c r="G25" s="38">
        <v>-648.39271739385151</v>
      </c>
      <c r="H25" s="39"/>
      <c r="I25" s="13">
        <v>6.0301187778344936</v>
      </c>
      <c r="J25" s="12">
        <v>1.7487360325245551</v>
      </c>
      <c r="L25" s="46">
        <v>20</v>
      </c>
      <c r="M25" s="40">
        <f>L25+I25</f>
        <v>26.030118777834495</v>
      </c>
      <c r="O25" s="39">
        <v>1920.5378973105135</v>
      </c>
      <c r="P25" s="39">
        <v>2405.8679706601465</v>
      </c>
      <c r="Q25" s="47">
        <v>9</v>
      </c>
      <c r="T25" s="48">
        <v>421</v>
      </c>
      <c r="U25" s="21" t="s">
        <v>399</v>
      </c>
      <c r="V25" s="49" t="s">
        <v>120</v>
      </c>
      <c r="W25" s="50" t="s">
        <v>121</v>
      </c>
      <c r="X25" s="51">
        <v>1</v>
      </c>
      <c r="Y25" s="52">
        <v>3</v>
      </c>
      <c r="Z25" s="53">
        <v>0</v>
      </c>
    </row>
    <row r="26" spans="1:26" ht="14.25" customHeight="1" x14ac:dyDescent="0.2">
      <c r="A26" s="2" t="s">
        <v>419</v>
      </c>
      <c r="B26" s="45">
        <v>2059</v>
      </c>
      <c r="C26" s="37">
        <v>23661.608341463412</v>
      </c>
      <c r="D26" s="38">
        <v>-259</v>
      </c>
      <c r="E26" s="38">
        <v>-122.50193407149979</v>
      </c>
      <c r="F26" s="38">
        <v>-309.91297935614455</v>
      </c>
      <c r="G26" s="38">
        <v>-691.41491342764436</v>
      </c>
      <c r="H26" s="39"/>
      <c r="I26" s="13">
        <v>6.0165956861555925</v>
      </c>
      <c r="J26" s="12">
        <v>2.6968193171218555</v>
      </c>
      <c r="K26" s="1"/>
      <c r="L26" s="46">
        <v>20.5</v>
      </c>
      <c r="M26" s="40">
        <f>L26+I26</f>
        <v>26.516595686155593</v>
      </c>
      <c r="N26" s="1"/>
      <c r="O26" s="39">
        <v>365.16314779270635</v>
      </c>
      <c r="P26" s="39">
        <v>2114.6833013435698</v>
      </c>
      <c r="Q26" s="47">
        <v>11.4</v>
      </c>
      <c r="R26" s="1"/>
      <c r="T26" s="48">
        <v>436</v>
      </c>
      <c r="U26" s="21" t="s">
        <v>420</v>
      </c>
      <c r="V26" s="49" t="s">
        <v>69</v>
      </c>
      <c r="W26" s="50" t="s">
        <v>117</v>
      </c>
      <c r="X26" s="51">
        <v>2</v>
      </c>
      <c r="Y26" s="52">
        <v>3</v>
      </c>
      <c r="Z26" s="53">
        <v>0</v>
      </c>
    </row>
    <row r="27" spans="1:26" ht="14.25" customHeight="1" x14ac:dyDescent="0.2">
      <c r="A27" s="2" t="s">
        <v>659</v>
      </c>
      <c r="B27" s="45">
        <v>6542</v>
      </c>
      <c r="C27" s="37">
        <v>91524.133675675679</v>
      </c>
      <c r="D27" s="38">
        <v>-259</v>
      </c>
      <c r="E27" s="38">
        <v>-159.68657630328198</v>
      </c>
      <c r="F27" s="38">
        <v>-400</v>
      </c>
      <c r="G27" s="38">
        <v>-818.68657630328198</v>
      </c>
      <c r="H27" s="39"/>
      <c r="I27" s="13">
        <v>5.8518418771982237</v>
      </c>
      <c r="J27" s="12">
        <v>2.8591365958981658</v>
      </c>
      <c r="K27" s="1"/>
      <c r="L27" s="46">
        <v>19.5</v>
      </c>
      <c r="M27" s="40">
        <f>L27+I27</f>
        <v>25.351841877198225</v>
      </c>
      <c r="N27" s="1"/>
      <c r="O27" s="39">
        <v>1178.4059314179797</v>
      </c>
      <c r="P27" s="39">
        <v>1285.140562248996</v>
      </c>
      <c r="Q27" s="47">
        <v>9.4</v>
      </c>
      <c r="R27" s="1"/>
      <c r="T27" s="48">
        <v>834</v>
      </c>
      <c r="U27" s="21" t="s">
        <v>660</v>
      </c>
      <c r="V27" s="49" t="s">
        <v>107</v>
      </c>
      <c r="W27" s="50" t="s">
        <v>108</v>
      </c>
      <c r="X27" s="51">
        <v>3</v>
      </c>
      <c r="Y27" s="52">
        <v>3</v>
      </c>
      <c r="Z27" s="53">
        <v>0</v>
      </c>
    </row>
    <row r="28" spans="1:26" ht="14.25" customHeight="1" x14ac:dyDescent="0.2">
      <c r="A28" s="2" t="s">
        <v>513</v>
      </c>
      <c r="B28" s="45">
        <v>1857</v>
      </c>
      <c r="C28" s="37">
        <v>19469.786050000002</v>
      </c>
      <c r="D28" s="38">
        <v>-259</v>
      </c>
      <c r="E28" s="38">
        <v>-244.15368764039167</v>
      </c>
      <c r="F28" s="38">
        <v>-109.0698248927463</v>
      </c>
      <c r="G28" s="38">
        <v>-612.22351253313798</v>
      </c>
      <c r="H28" s="39"/>
      <c r="I28" s="13">
        <v>5.839299208806854</v>
      </c>
      <c r="J28" s="12">
        <v>1.0402921958448017</v>
      </c>
      <c r="K28" s="1"/>
      <c r="L28" s="46">
        <v>21</v>
      </c>
      <c r="M28" s="40">
        <f>L28+I28</f>
        <v>26.839299208806853</v>
      </c>
      <c r="N28" s="1"/>
      <c r="O28" s="39">
        <v>244.84256243213898</v>
      </c>
      <c r="P28" s="39">
        <v>2605.3203040173726</v>
      </c>
      <c r="Q28" s="47">
        <v>11</v>
      </c>
      <c r="R28" s="1"/>
      <c r="T28" s="48">
        <v>588</v>
      </c>
      <c r="U28" s="21" t="s">
        <v>514</v>
      </c>
      <c r="V28" s="49" t="s">
        <v>88</v>
      </c>
      <c r="W28" s="50" t="s">
        <v>152</v>
      </c>
      <c r="X28" s="51">
        <v>1</v>
      </c>
      <c r="Y28" s="52">
        <v>3</v>
      </c>
      <c r="Z28" s="53">
        <v>0</v>
      </c>
    </row>
    <row r="29" spans="1:26" ht="14.25" customHeight="1" x14ac:dyDescent="0.2">
      <c r="A29" s="2" t="s">
        <v>405</v>
      </c>
      <c r="B29" s="45">
        <v>9432</v>
      </c>
      <c r="C29" s="37">
        <v>127250.83156097561</v>
      </c>
      <c r="D29" s="38">
        <v>-259</v>
      </c>
      <c r="E29" s="38">
        <v>-275.04270248613466</v>
      </c>
      <c r="F29" s="38">
        <v>-239.7040247136068</v>
      </c>
      <c r="G29" s="38">
        <v>-773.74672719974149</v>
      </c>
      <c r="H29" s="39"/>
      <c r="I29" s="13">
        <v>5.7351131159020685</v>
      </c>
      <c r="J29" s="12">
        <v>1.7767179462519853</v>
      </c>
      <c r="K29" s="1"/>
      <c r="L29" s="46">
        <v>20.5</v>
      </c>
      <c r="M29" s="40">
        <f>L29+I29</f>
        <v>26.235113115902067</v>
      </c>
      <c r="N29" s="1"/>
      <c r="O29" s="39">
        <v>776.13031220632763</v>
      </c>
      <c r="P29" s="39">
        <v>2372.2460060561762</v>
      </c>
      <c r="Q29" s="47">
        <v>9.6999999999999993</v>
      </c>
      <c r="R29" s="1"/>
      <c r="T29" s="48">
        <v>425</v>
      </c>
      <c r="U29" s="57" t="s">
        <v>406</v>
      </c>
      <c r="V29" s="49" t="s">
        <v>69</v>
      </c>
      <c r="W29" s="50" t="s">
        <v>117</v>
      </c>
      <c r="X29" s="51">
        <v>3</v>
      </c>
      <c r="Y29" s="52">
        <v>2</v>
      </c>
      <c r="Z29" s="53">
        <v>0</v>
      </c>
    </row>
    <row r="30" spans="1:26" ht="14.25" customHeight="1" x14ac:dyDescent="0.2">
      <c r="A30" s="2" t="s">
        <v>515</v>
      </c>
      <c r="B30" s="45">
        <v>4095</v>
      </c>
      <c r="C30" s="37">
        <v>49569.801142857141</v>
      </c>
      <c r="D30" s="38">
        <v>-259</v>
      </c>
      <c r="E30" s="38">
        <v>-102.88229223384234</v>
      </c>
      <c r="F30" s="38">
        <v>-319.50638834837923</v>
      </c>
      <c r="G30" s="38">
        <v>-681.38868058222158</v>
      </c>
      <c r="H30" s="39"/>
      <c r="I30" s="13">
        <v>5.6290051254044</v>
      </c>
      <c r="J30" s="12">
        <v>2.6394672363440508</v>
      </c>
      <c r="K30" s="1"/>
      <c r="L30" s="46">
        <v>21.25</v>
      </c>
      <c r="M30" s="40">
        <f>L30+I30</f>
        <v>26.879005125404401</v>
      </c>
      <c r="N30" s="1"/>
      <c r="O30" s="39">
        <v>1705.6969696969697</v>
      </c>
      <c r="P30" s="39">
        <v>2321.6969696969695</v>
      </c>
      <c r="Q30" s="47">
        <v>12.7</v>
      </c>
      <c r="R30" s="1"/>
      <c r="T30" s="48">
        <v>592</v>
      </c>
      <c r="U30" s="21" t="s">
        <v>516</v>
      </c>
      <c r="V30" s="49" t="s">
        <v>128</v>
      </c>
      <c r="W30" s="50" t="s">
        <v>129</v>
      </c>
      <c r="X30" s="51">
        <v>2</v>
      </c>
      <c r="Y30" s="52">
        <v>3</v>
      </c>
      <c r="Z30" s="53">
        <v>0</v>
      </c>
    </row>
    <row r="31" spans="1:26" ht="14.25" customHeight="1" x14ac:dyDescent="0.2">
      <c r="A31" s="2" t="s">
        <v>637</v>
      </c>
      <c r="B31" s="45">
        <v>9229</v>
      </c>
      <c r="C31" s="37">
        <v>120151.21178947369</v>
      </c>
      <c r="D31" s="38">
        <v>-259</v>
      </c>
      <c r="E31" s="38">
        <v>-247.94723074689713</v>
      </c>
      <c r="F31" s="38">
        <v>-215.48896252647214</v>
      </c>
      <c r="G31" s="38">
        <v>-722.43619327336933</v>
      </c>
      <c r="H31" s="39"/>
      <c r="I31" s="13">
        <v>5.549143889952882</v>
      </c>
      <c r="J31" s="12">
        <v>1.6552039763372934</v>
      </c>
      <c r="K31" s="1"/>
      <c r="L31" s="46">
        <v>19.5</v>
      </c>
      <c r="M31" s="40">
        <f>L31+I31</f>
        <v>25.04914388995288</v>
      </c>
      <c r="N31" s="1"/>
      <c r="O31" s="39">
        <v>2547.7804504701508</v>
      </c>
      <c r="P31" s="39">
        <v>1015.9632626284715</v>
      </c>
      <c r="Q31" s="47">
        <v>10.5</v>
      </c>
      <c r="R31" s="1"/>
      <c r="T31" s="48">
        <v>761</v>
      </c>
      <c r="U31" s="21" t="s">
        <v>638</v>
      </c>
      <c r="V31" s="49" t="s">
        <v>84</v>
      </c>
      <c r="W31" s="50" t="s">
        <v>606</v>
      </c>
      <c r="X31" s="51">
        <v>3</v>
      </c>
      <c r="Y31" s="52">
        <v>3</v>
      </c>
      <c r="Z31" s="53">
        <v>0</v>
      </c>
    </row>
    <row r="32" spans="1:26" ht="14.25" customHeight="1" x14ac:dyDescent="0.2">
      <c r="A32" s="2" t="s">
        <v>527</v>
      </c>
      <c r="B32" s="45">
        <v>4728</v>
      </c>
      <c r="C32" s="37">
        <v>48967.508947368413</v>
      </c>
      <c r="D32" s="38">
        <v>-259</v>
      </c>
      <c r="E32" s="38">
        <v>-167.30190362454101</v>
      </c>
      <c r="F32" s="38">
        <v>-140.78799861758452</v>
      </c>
      <c r="G32" s="38">
        <v>-567.0899022421255</v>
      </c>
      <c r="H32" s="39"/>
      <c r="I32" s="13">
        <v>5.4754695826626509</v>
      </c>
      <c r="J32" s="12">
        <v>1.3593618948012922</v>
      </c>
      <c r="K32" s="1"/>
      <c r="L32" s="46">
        <v>19.5</v>
      </c>
      <c r="M32" s="40">
        <f>L32+I32</f>
        <v>24.975469582662651</v>
      </c>
      <c r="N32" s="1"/>
      <c r="O32" s="39">
        <v>1447.041166380789</v>
      </c>
      <c r="P32" s="39">
        <v>534.30531732418524</v>
      </c>
      <c r="Q32" s="47">
        <v>15.9</v>
      </c>
      <c r="R32" s="1"/>
      <c r="T32" s="48">
        <v>607</v>
      </c>
      <c r="U32" s="21" t="s">
        <v>528</v>
      </c>
      <c r="V32" s="49" t="s">
        <v>192</v>
      </c>
      <c r="W32" s="50" t="s">
        <v>193</v>
      </c>
      <c r="X32" s="51">
        <v>2</v>
      </c>
      <c r="Y32" s="52">
        <v>3</v>
      </c>
      <c r="Z32" s="53">
        <v>0</v>
      </c>
    </row>
    <row r="33" spans="1:26" ht="14.25" customHeight="1" x14ac:dyDescent="0.2">
      <c r="A33" s="2" t="s">
        <v>333</v>
      </c>
      <c r="B33" s="45">
        <v>2450</v>
      </c>
      <c r="C33" s="37">
        <v>30016.538153846152</v>
      </c>
      <c r="D33" s="38">
        <v>-259</v>
      </c>
      <c r="E33" s="38">
        <v>-114.68396948137453</v>
      </c>
      <c r="F33" s="38">
        <v>-294.97222661108844</v>
      </c>
      <c r="G33" s="38">
        <v>-668.65619609246301</v>
      </c>
      <c r="H33" s="39"/>
      <c r="I33" s="13">
        <v>5.4576836010538523</v>
      </c>
      <c r="J33" s="12">
        <v>2.4076126017369068</v>
      </c>
      <c r="L33" s="46">
        <v>19.5</v>
      </c>
      <c r="M33" s="40">
        <f>L33+I33</f>
        <v>24.957683601053851</v>
      </c>
      <c r="O33" s="39">
        <v>1235.2455633512175</v>
      </c>
      <c r="P33" s="39">
        <v>165.0846058605035</v>
      </c>
      <c r="Q33" s="47">
        <v>8.8000000000000007</v>
      </c>
      <c r="T33" s="48">
        <v>284</v>
      </c>
      <c r="U33" s="21" t="s">
        <v>334</v>
      </c>
      <c r="V33" s="49" t="s">
        <v>84</v>
      </c>
      <c r="W33" s="50" t="s">
        <v>85</v>
      </c>
      <c r="X33" s="51">
        <v>2</v>
      </c>
      <c r="Y33" s="52">
        <v>3</v>
      </c>
      <c r="Z33" s="53">
        <v>0</v>
      </c>
    </row>
    <row r="34" spans="1:26" ht="14.25" customHeight="1" x14ac:dyDescent="0.2">
      <c r="A34" s="2" t="s">
        <v>421</v>
      </c>
      <c r="B34" s="45">
        <v>4966</v>
      </c>
      <c r="C34" s="37">
        <v>64388.408564102567</v>
      </c>
      <c r="D34" s="38">
        <v>-259</v>
      </c>
      <c r="E34" s="38">
        <v>-304.69266653418254</v>
      </c>
      <c r="F34" s="38">
        <v>-143.02091568838051</v>
      </c>
      <c r="G34" s="38">
        <v>-706.71358222256299</v>
      </c>
      <c r="H34" s="39"/>
      <c r="I34" s="13">
        <v>5.4505767848312141</v>
      </c>
      <c r="J34" s="12">
        <v>1.1030585832874078</v>
      </c>
      <c r="K34" s="1"/>
      <c r="L34" s="46">
        <v>20</v>
      </c>
      <c r="M34" s="40">
        <f>L34+I34</f>
        <v>25.450576784831213</v>
      </c>
      <c r="N34" s="1"/>
      <c r="O34" s="39">
        <v>1944.3237907206317</v>
      </c>
      <c r="P34" s="39">
        <v>2173.3464955577492</v>
      </c>
      <c r="Q34" s="47">
        <v>4.3</v>
      </c>
      <c r="R34" s="1"/>
      <c r="T34" s="48">
        <v>440</v>
      </c>
      <c r="U34" s="57" t="s">
        <v>422</v>
      </c>
      <c r="V34" s="49" t="s">
        <v>208</v>
      </c>
      <c r="W34" s="50" t="s">
        <v>343</v>
      </c>
      <c r="X34" s="51">
        <v>2</v>
      </c>
      <c r="Y34" s="52">
        <v>3</v>
      </c>
      <c r="Z34" s="53">
        <v>2</v>
      </c>
    </row>
    <row r="35" spans="1:26" ht="14.25" customHeight="1" x14ac:dyDescent="0.2">
      <c r="A35" s="2" t="s">
        <v>675</v>
      </c>
      <c r="B35" s="45">
        <v>2455</v>
      </c>
      <c r="C35" s="37">
        <v>30989.982097560976</v>
      </c>
      <c r="D35" s="38">
        <v>-259</v>
      </c>
      <c r="E35" s="38">
        <v>-244.33744808602168</v>
      </c>
      <c r="F35" s="38">
        <v>-143.72038702752744</v>
      </c>
      <c r="G35" s="38">
        <v>-647.05783511354912</v>
      </c>
      <c r="H35" s="39"/>
      <c r="I35" s="13">
        <v>5.1259370857422528</v>
      </c>
      <c r="J35" s="12">
        <v>1.1385406711169062</v>
      </c>
      <c r="K35" s="1"/>
      <c r="L35" s="46">
        <v>20.5</v>
      </c>
      <c r="M35" s="40">
        <f>L35+I35</f>
        <v>25.625937085742251</v>
      </c>
      <c r="N35" s="1"/>
      <c r="O35" s="39">
        <v>87.996755879967566</v>
      </c>
      <c r="P35" s="39">
        <v>949.71613949716141</v>
      </c>
      <c r="Q35" s="47">
        <v>11.6</v>
      </c>
      <c r="R35" s="1"/>
      <c r="T35" s="48">
        <v>850</v>
      </c>
      <c r="U35" s="21" t="s">
        <v>676</v>
      </c>
      <c r="V35" s="49" t="s">
        <v>128</v>
      </c>
      <c r="W35" s="50" t="s">
        <v>129</v>
      </c>
      <c r="X35" s="51">
        <v>2</v>
      </c>
      <c r="Y35" s="52">
        <v>3</v>
      </c>
      <c r="Z35" s="53">
        <v>0</v>
      </c>
    </row>
    <row r="36" spans="1:26" ht="14.25" customHeight="1" x14ac:dyDescent="0.2">
      <c r="A36" s="2" t="s">
        <v>391</v>
      </c>
      <c r="B36" s="45">
        <v>3059</v>
      </c>
      <c r="C36" s="37">
        <v>41948.976700000007</v>
      </c>
      <c r="D36" s="38">
        <v>-259</v>
      </c>
      <c r="E36" s="38">
        <v>-151.05506147636419</v>
      </c>
      <c r="F36" s="38">
        <v>-291.6908782683571</v>
      </c>
      <c r="G36" s="38">
        <v>-701.74593974472123</v>
      </c>
      <c r="H36" s="39"/>
      <c r="I36" s="13">
        <v>5.1172662566500744</v>
      </c>
      <c r="J36" s="12">
        <v>2.1270659425237044</v>
      </c>
      <c r="L36" s="46">
        <v>21</v>
      </c>
      <c r="M36" s="40">
        <f>L36+I36</f>
        <v>26.117266256650076</v>
      </c>
      <c r="O36" s="39">
        <v>-33.865814696485621</v>
      </c>
      <c r="P36" s="39">
        <v>1171.8849840255591</v>
      </c>
      <c r="Q36" s="47">
        <v>9.4</v>
      </c>
      <c r="T36" s="48">
        <v>416</v>
      </c>
      <c r="U36" s="21" t="s">
        <v>392</v>
      </c>
      <c r="V36" s="49" t="s">
        <v>196</v>
      </c>
      <c r="W36" s="50" t="s">
        <v>384</v>
      </c>
      <c r="X36" s="51">
        <v>2</v>
      </c>
      <c r="Y36" s="52">
        <v>3</v>
      </c>
      <c r="Z36" s="53">
        <v>0</v>
      </c>
    </row>
    <row r="37" spans="1:26" ht="14.25" customHeight="1" x14ac:dyDescent="0.2">
      <c r="A37" s="2" t="s">
        <v>482</v>
      </c>
      <c r="B37" s="45">
        <v>1434</v>
      </c>
      <c r="C37" s="37">
        <v>17686.440461538459</v>
      </c>
      <c r="D37" s="38">
        <v>-259</v>
      </c>
      <c r="E37" s="38">
        <v>-189.05507695795046</v>
      </c>
      <c r="F37" s="38">
        <v>-178.40910207905517</v>
      </c>
      <c r="G37" s="38">
        <v>-626.46417903700558</v>
      </c>
      <c r="H37" s="39"/>
      <c r="I37" s="13">
        <v>5.0793127915854415</v>
      </c>
      <c r="J37" s="12">
        <v>1.4465242621188852</v>
      </c>
      <c r="K37" s="1"/>
      <c r="L37" s="46">
        <v>19.5</v>
      </c>
      <c r="M37" s="40">
        <f>L37+I37</f>
        <v>24.579312791585441</v>
      </c>
      <c r="N37" s="1"/>
      <c r="O37" s="39">
        <v>848.20801124385105</v>
      </c>
      <c r="P37" s="39">
        <v>1047.0836261419536</v>
      </c>
      <c r="Q37" s="47">
        <v>8.3000000000000007</v>
      </c>
      <c r="R37" s="1"/>
      <c r="T37" s="48">
        <v>561</v>
      </c>
      <c r="U37" s="21" t="s">
        <v>483</v>
      </c>
      <c r="V37" s="49" t="s">
        <v>84</v>
      </c>
      <c r="W37" s="50" t="s">
        <v>85</v>
      </c>
      <c r="X37" s="51">
        <v>1</v>
      </c>
      <c r="Y37" s="52">
        <v>3</v>
      </c>
      <c r="Z37" s="53">
        <v>0</v>
      </c>
    </row>
    <row r="38" spans="1:26" ht="14.25" customHeight="1" x14ac:dyDescent="0.2">
      <c r="A38" s="2" t="s">
        <v>251</v>
      </c>
      <c r="B38" s="45">
        <v>12625</v>
      </c>
      <c r="C38" s="37">
        <v>162485.49615384615</v>
      </c>
      <c r="D38" s="38">
        <v>-259</v>
      </c>
      <c r="E38" s="38">
        <v>8.7990318172585837</v>
      </c>
      <c r="F38" s="38">
        <v>-400</v>
      </c>
      <c r="G38" s="38">
        <v>-650.20096818274146</v>
      </c>
      <c r="H38" s="39"/>
      <c r="I38" s="13">
        <v>5.0520122827053955</v>
      </c>
      <c r="J38" s="12">
        <v>3.1079697077814923</v>
      </c>
      <c r="L38" s="46">
        <v>20</v>
      </c>
      <c r="M38" s="40">
        <f>L38+I38</f>
        <v>25.052012282705395</v>
      </c>
      <c r="O38" s="39">
        <v>942.89781714647268</v>
      </c>
      <c r="P38" s="39">
        <v>2881.8411894969945</v>
      </c>
      <c r="Q38" s="47">
        <v>9.6</v>
      </c>
      <c r="T38" s="48">
        <v>208</v>
      </c>
      <c r="U38" s="21" t="s">
        <v>252</v>
      </c>
      <c r="V38" s="49" t="s">
        <v>69</v>
      </c>
      <c r="W38" s="50" t="s">
        <v>70</v>
      </c>
      <c r="X38" s="51">
        <v>4</v>
      </c>
      <c r="Y38" s="52">
        <v>2</v>
      </c>
      <c r="Z38" s="53">
        <v>0</v>
      </c>
    </row>
    <row r="39" spans="1:26" ht="14.25" customHeight="1" x14ac:dyDescent="0.2">
      <c r="A39" s="2" t="s">
        <v>101</v>
      </c>
      <c r="B39" s="45">
        <v>5922</v>
      </c>
      <c r="C39" s="37">
        <v>103190.9396111111</v>
      </c>
      <c r="D39" s="38">
        <v>-259</v>
      </c>
      <c r="E39" s="38">
        <v>-570.5257140249621</v>
      </c>
      <c r="F39" s="38">
        <v>-45.847711324344139</v>
      </c>
      <c r="G39" s="38">
        <v>-875.37342534930622</v>
      </c>
      <c r="H39" s="39"/>
      <c r="I39" s="13">
        <v>5.0236594845003308</v>
      </c>
      <c r="J39" s="12">
        <v>0.26311432717444805</v>
      </c>
      <c r="L39" s="46">
        <v>18</v>
      </c>
      <c r="M39" s="40">
        <f>L39+I39</f>
        <v>23.023659484500332</v>
      </c>
      <c r="O39" s="39">
        <v>9611.7012308211088</v>
      </c>
      <c r="P39" s="39">
        <v>642.38745574102177</v>
      </c>
      <c r="Q39" s="47">
        <v>9.6999999999999993</v>
      </c>
      <c r="T39" s="48">
        <v>51</v>
      </c>
      <c r="U39" s="57" t="s">
        <v>102</v>
      </c>
      <c r="V39" s="49" t="s">
        <v>99</v>
      </c>
      <c r="W39" s="50" t="s">
        <v>100</v>
      </c>
      <c r="X39" s="51">
        <v>2</v>
      </c>
      <c r="Y39" s="52">
        <v>3</v>
      </c>
      <c r="Z39" s="53">
        <v>0</v>
      </c>
    </row>
    <row r="40" spans="1:26" ht="14.25" customHeight="1" x14ac:dyDescent="0.2">
      <c r="A40" s="2" t="s">
        <v>529</v>
      </c>
      <c r="B40" s="45">
        <v>2373</v>
      </c>
      <c r="C40" s="37">
        <v>28357.671073170732</v>
      </c>
      <c r="D40" s="38">
        <v>-259</v>
      </c>
      <c r="E40" s="38">
        <v>-380.66432397330186</v>
      </c>
      <c r="F40" s="38">
        <v>40.718243683009064</v>
      </c>
      <c r="G40" s="38">
        <v>-598.9460802902928</v>
      </c>
      <c r="H40" s="39"/>
      <c r="I40" s="13">
        <v>5.0120443419401939</v>
      </c>
      <c r="J40" s="12">
        <v>-0.34073458292982706</v>
      </c>
      <c r="K40" s="1"/>
      <c r="L40" s="46">
        <v>20.5</v>
      </c>
      <c r="M40" s="40">
        <f>L40+I40</f>
        <v>25.512044341940193</v>
      </c>
      <c r="N40" s="1"/>
      <c r="O40" s="39">
        <v>1137.1794871794871</v>
      </c>
      <c r="P40" s="39">
        <v>690.17094017094018</v>
      </c>
      <c r="Q40" s="47">
        <v>13</v>
      </c>
      <c r="R40" s="1"/>
      <c r="T40" s="48">
        <v>608</v>
      </c>
      <c r="U40" s="57" t="s">
        <v>530</v>
      </c>
      <c r="V40" s="49" t="s">
        <v>99</v>
      </c>
      <c r="W40" s="50" t="s">
        <v>135</v>
      </c>
      <c r="X40" s="51">
        <v>2</v>
      </c>
      <c r="Y40" s="52">
        <v>3</v>
      </c>
      <c r="Z40" s="53">
        <v>0</v>
      </c>
    </row>
    <row r="41" spans="1:26" ht="14.25" customHeight="1" x14ac:dyDescent="0.2">
      <c r="A41" s="2" t="s">
        <v>150</v>
      </c>
      <c r="B41" s="45">
        <v>2377</v>
      </c>
      <c r="C41" s="37">
        <v>27983.723692307693</v>
      </c>
      <c r="D41" s="38">
        <v>-259</v>
      </c>
      <c r="E41" s="38">
        <v>-112.51992726587088</v>
      </c>
      <c r="F41" s="38">
        <v>-217.34685503522343</v>
      </c>
      <c r="G41" s="38">
        <v>-588.8667823010943</v>
      </c>
      <c r="H41" s="39"/>
      <c r="I41" s="13">
        <v>5.001965988945452</v>
      </c>
      <c r="J41" s="12">
        <v>1.8461927372472626</v>
      </c>
      <c r="L41" s="46">
        <v>19.5</v>
      </c>
      <c r="M41" s="40">
        <f>L41+I41</f>
        <v>24.50196598894545</v>
      </c>
      <c r="O41" s="39">
        <v>1334.4739093242088</v>
      </c>
      <c r="P41" s="39">
        <v>413.60136869118907</v>
      </c>
      <c r="Q41" s="47">
        <v>10.8</v>
      </c>
      <c r="T41" s="48">
        <v>97</v>
      </c>
      <c r="U41" s="21" t="s">
        <v>151</v>
      </c>
      <c r="V41" s="49" t="s">
        <v>88</v>
      </c>
      <c r="W41" s="50" t="s">
        <v>152</v>
      </c>
      <c r="X41" s="51">
        <v>2</v>
      </c>
      <c r="Y41" s="52">
        <v>3</v>
      </c>
      <c r="Z41" s="53">
        <v>0</v>
      </c>
    </row>
    <row r="42" spans="1:26" ht="14.25" customHeight="1" x14ac:dyDescent="0.2">
      <c r="A42" s="2" t="s">
        <v>271</v>
      </c>
      <c r="B42" s="45">
        <v>2545</v>
      </c>
      <c r="C42" s="37">
        <v>27100.992151898736</v>
      </c>
      <c r="D42" s="38">
        <v>-259</v>
      </c>
      <c r="E42" s="38">
        <v>-267.4969985008247</v>
      </c>
      <c r="F42" s="38">
        <v>0.72589152423782832</v>
      </c>
      <c r="G42" s="38">
        <v>-525.77110697658691</v>
      </c>
      <c r="H42" s="39"/>
      <c r="I42" s="13">
        <v>4.9374113676560185</v>
      </c>
      <c r="J42" s="12">
        <v>-6.8167022034868264E-3</v>
      </c>
      <c r="L42" s="46">
        <v>19.75</v>
      </c>
      <c r="M42" s="40">
        <f>L42+I42</f>
        <v>24.687411367656019</v>
      </c>
      <c r="O42" s="39">
        <v>3481.5695600475624</v>
      </c>
      <c r="P42" s="39">
        <v>198.17677368212446</v>
      </c>
      <c r="Q42" s="47">
        <v>11.5</v>
      </c>
      <c r="T42" s="48">
        <v>230</v>
      </c>
      <c r="U42" s="21" t="s">
        <v>272</v>
      </c>
      <c r="V42" s="49" t="s">
        <v>99</v>
      </c>
      <c r="W42" s="50" t="s">
        <v>157</v>
      </c>
      <c r="X42" s="51">
        <v>2</v>
      </c>
      <c r="Y42" s="52">
        <v>3</v>
      </c>
      <c r="Z42" s="53">
        <v>0</v>
      </c>
    </row>
    <row r="43" spans="1:26" ht="14.25" customHeight="1" x14ac:dyDescent="0.2">
      <c r="A43" s="2" t="s">
        <v>423</v>
      </c>
      <c r="B43" s="45">
        <v>5022</v>
      </c>
      <c r="C43" s="37">
        <v>67720.291944444441</v>
      </c>
      <c r="D43" s="38">
        <v>-259</v>
      </c>
      <c r="E43" s="38">
        <v>-70.286421115835438</v>
      </c>
      <c r="F43" s="38">
        <v>-324.74814708100166</v>
      </c>
      <c r="G43" s="38">
        <v>-654.03456819683709</v>
      </c>
      <c r="H43" s="39"/>
      <c r="I43" s="13">
        <v>4.8501881890572252</v>
      </c>
      <c r="J43" s="12">
        <v>2.4082666329594624</v>
      </c>
      <c r="K43" s="1"/>
      <c r="L43" s="46">
        <v>19.75</v>
      </c>
      <c r="M43" s="40">
        <f>L43+I43</f>
        <v>24.600188189057224</v>
      </c>
      <c r="N43" s="1"/>
      <c r="O43" s="39">
        <v>3042.6682692307691</v>
      </c>
      <c r="P43" s="39">
        <v>0</v>
      </c>
      <c r="Q43" s="47">
        <v>10.7</v>
      </c>
      <c r="R43" s="1"/>
      <c r="T43" s="48">
        <v>441</v>
      </c>
      <c r="U43" s="21" t="s">
        <v>424</v>
      </c>
      <c r="V43" s="49" t="s">
        <v>196</v>
      </c>
      <c r="W43" s="50" t="s">
        <v>384</v>
      </c>
      <c r="X43" s="51">
        <v>2</v>
      </c>
      <c r="Y43" s="52">
        <v>3</v>
      </c>
      <c r="Z43" s="53">
        <v>0</v>
      </c>
    </row>
    <row r="44" spans="1:26" ht="14.25" customHeight="1" x14ac:dyDescent="0.2">
      <c r="A44" s="2" t="s">
        <v>346</v>
      </c>
      <c r="B44" s="45">
        <v>2438</v>
      </c>
      <c r="C44" s="37">
        <v>28490.731797468354</v>
      </c>
      <c r="D44" s="38">
        <v>-259</v>
      </c>
      <c r="E44" s="38">
        <v>-300.80713151052282</v>
      </c>
      <c r="F44" s="38">
        <v>9.7053004401213254</v>
      </c>
      <c r="G44" s="38">
        <v>-550.10183107040154</v>
      </c>
      <c r="H44" s="39"/>
      <c r="I44" s="13">
        <v>4.7073142019778222</v>
      </c>
      <c r="J44" s="12">
        <v>-8.3049893703040362E-2</v>
      </c>
      <c r="L44" s="46">
        <v>20.75</v>
      </c>
      <c r="M44" s="40">
        <f>L44+I44</f>
        <v>25.457314201977823</v>
      </c>
      <c r="O44" s="39">
        <v>1340.390203403902</v>
      </c>
      <c r="P44" s="39">
        <v>1146.1187214611873</v>
      </c>
      <c r="Q44" s="47">
        <v>15.1</v>
      </c>
      <c r="T44" s="48">
        <v>291</v>
      </c>
      <c r="U44" s="21" t="s">
        <v>347</v>
      </c>
      <c r="V44" s="49" t="s">
        <v>128</v>
      </c>
      <c r="W44" s="50" t="s">
        <v>240</v>
      </c>
      <c r="X44" s="51">
        <v>2</v>
      </c>
      <c r="Y44" s="52">
        <v>3</v>
      </c>
      <c r="Z44" s="53">
        <v>0</v>
      </c>
    </row>
    <row r="45" spans="1:26" ht="14.25" customHeight="1" x14ac:dyDescent="0.2">
      <c r="A45" s="2" t="s">
        <v>339</v>
      </c>
      <c r="B45" s="45">
        <v>7055</v>
      </c>
      <c r="C45" s="37">
        <v>95357.713804878047</v>
      </c>
      <c r="D45" s="38">
        <v>-259</v>
      </c>
      <c r="E45" s="38">
        <v>-53.615826944273934</v>
      </c>
      <c r="F45" s="38">
        <v>-321.57370456200044</v>
      </c>
      <c r="G45" s="38">
        <v>-634.18953150627431</v>
      </c>
      <c r="H45" s="39"/>
      <c r="I45" s="13">
        <v>4.692024343129634</v>
      </c>
      <c r="J45" s="12">
        <v>2.379149410321598</v>
      </c>
      <c r="L45" s="46">
        <v>21.5</v>
      </c>
      <c r="M45" s="40">
        <f>L45+I45</f>
        <v>26.192024343129635</v>
      </c>
      <c r="O45" s="39">
        <v>-328.38165976289099</v>
      </c>
      <c r="P45" s="39">
        <v>3352.6639051564061</v>
      </c>
      <c r="Q45" s="47">
        <v>6.4</v>
      </c>
      <c r="T45" s="48">
        <v>287</v>
      </c>
      <c r="U45" s="57" t="s">
        <v>340</v>
      </c>
      <c r="V45" s="49" t="s">
        <v>208</v>
      </c>
      <c r="W45" s="50" t="s">
        <v>275</v>
      </c>
      <c r="X45" s="51">
        <v>3</v>
      </c>
      <c r="Y45" s="52">
        <v>3</v>
      </c>
      <c r="Z45" s="53">
        <v>3</v>
      </c>
    </row>
    <row r="46" spans="1:26" ht="14.25" customHeight="1" x14ac:dyDescent="0.2">
      <c r="A46" s="2" t="s">
        <v>174</v>
      </c>
      <c r="B46" s="45">
        <v>9574</v>
      </c>
      <c r="C46" s="37">
        <v>120407.13770731707</v>
      </c>
      <c r="D46" s="38">
        <v>-259</v>
      </c>
      <c r="E46" s="38">
        <v>-149.69623878337163</v>
      </c>
      <c r="F46" s="38">
        <v>-173.95287165116792</v>
      </c>
      <c r="G46" s="38">
        <v>-582.64911043453958</v>
      </c>
      <c r="H46" s="39"/>
      <c r="I46" s="13">
        <v>4.6328504186021302</v>
      </c>
      <c r="J46" s="12">
        <v>1.3831611853747066</v>
      </c>
      <c r="L46" s="46">
        <v>21.25</v>
      </c>
      <c r="M46" s="40">
        <f>L46+I46</f>
        <v>25.882850418602132</v>
      </c>
      <c r="O46" s="39">
        <v>371.27991675338188</v>
      </c>
      <c r="P46" s="39">
        <v>2817.169614984391</v>
      </c>
      <c r="Q46" s="47">
        <v>16</v>
      </c>
      <c r="T46" s="48">
        <v>139</v>
      </c>
      <c r="U46" s="21" t="s">
        <v>175</v>
      </c>
      <c r="V46" s="49" t="s">
        <v>69</v>
      </c>
      <c r="W46" s="50" t="s">
        <v>176</v>
      </c>
      <c r="X46" s="51">
        <v>3</v>
      </c>
      <c r="Y46" s="52">
        <v>2</v>
      </c>
      <c r="Z46" s="53">
        <v>0</v>
      </c>
    </row>
    <row r="47" spans="1:26" ht="14.25" customHeight="1" x14ac:dyDescent="0.2">
      <c r="A47" s="2" t="s">
        <v>653</v>
      </c>
      <c r="B47" s="45">
        <v>4840</v>
      </c>
      <c r="C47" s="37">
        <v>79377.060759493659</v>
      </c>
      <c r="D47" s="38">
        <v>-259</v>
      </c>
      <c r="E47" s="38">
        <v>-97.723623720762774</v>
      </c>
      <c r="F47" s="38">
        <v>-400</v>
      </c>
      <c r="G47" s="38">
        <v>-756.72362372076282</v>
      </c>
      <c r="H47" s="39"/>
      <c r="I47" s="13">
        <v>4.6141067756410274</v>
      </c>
      <c r="J47" s="12">
        <v>2.4389917962141858</v>
      </c>
      <c r="K47" s="1"/>
      <c r="L47" s="46">
        <v>20</v>
      </c>
      <c r="M47" s="40">
        <f>L47+I47</f>
        <v>24.614106775641027</v>
      </c>
      <c r="N47" s="1"/>
      <c r="O47" s="39">
        <v>1042.892664732698</v>
      </c>
      <c r="P47" s="39">
        <v>1099.0468296726067</v>
      </c>
      <c r="Q47" s="47">
        <v>8.9</v>
      </c>
      <c r="R47" s="1"/>
      <c r="T47" s="48">
        <v>831</v>
      </c>
      <c r="U47" s="21" t="s">
        <v>654</v>
      </c>
      <c r="V47" s="49" t="s">
        <v>196</v>
      </c>
      <c r="W47" s="50" t="s">
        <v>384</v>
      </c>
      <c r="X47" s="51">
        <v>2</v>
      </c>
      <c r="Y47" s="52">
        <v>3</v>
      </c>
      <c r="Z47" s="53">
        <v>0</v>
      </c>
    </row>
    <row r="48" spans="1:26" ht="14.25" customHeight="1" x14ac:dyDescent="0.2">
      <c r="A48" s="2" t="s">
        <v>325</v>
      </c>
      <c r="B48" s="45">
        <v>2904</v>
      </c>
      <c r="C48" s="37">
        <v>33129.298619047622</v>
      </c>
      <c r="D48" s="38">
        <v>-259</v>
      </c>
      <c r="E48" s="38">
        <v>-299.46699354976874</v>
      </c>
      <c r="F48" s="38">
        <v>47.312213574979715</v>
      </c>
      <c r="G48" s="38">
        <v>-511.15477997478905</v>
      </c>
      <c r="H48" s="39"/>
      <c r="I48" s="13">
        <v>4.4806064206663834</v>
      </c>
      <c r="J48" s="12">
        <v>-0.41472253850477336</v>
      </c>
      <c r="L48" s="46">
        <v>21.5</v>
      </c>
      <c r="M48" s="40">
        <f>L48+I48</f>
        <v>25.980606420666383</v>
      </c>
      <c r="O48" s="39">
        <v>1718.2009838369643</v>
      </c>
      <c r="P48" s="39">
        <v>3211.8763176387911</v>
      </c>
      <c r="Q48" s="47">
        <v>12.4</v>
      </c>
      <c r="T48" s="48">
        <v>275</v>
      </c>
      <c r="U48" s="21" t="s">
        <v>326</v>
      </c>
      <c r="V48" s="49" t="s">
        <v>128</v>
      </c>
      <c r="W48" s="50" t="s">
        <v>327</v>
      </c>
      <c r="X48" s="51">
        <v>2</v>
      </c>
      <c r="Y48" s="52">
        <v>3</v>
      </c>
      <c r="Z48" s="53">
        <v>0</v>
      </c>
    </row>
    <row r="49" spans="1:26" ht="14.25" customHeight="1" x14ac:dyDescent="0.2">
      <c r="A49" s="2" t="s">
        <v>729</v>
      </c>
      <c r="B49" s="45">
        <v>3487</v>
      </c>
      <c r="C49" s="37">
        <v>44151.999649999998</v>
      </c>
      <c r="D49" s="38">
        <v>-259</v>
      </c>
      <c r="E49" s="38">
        <v>99.341622996032086</v>
      </c>
      <c r="F49" s="38">
        <v>-400</v>
      </c>
      <c r="G49" s="38">
        <v>-559.65837700396787</v>
      </c>
      <c r="H49" s="39"/>
      <c r="I49" s="13">
        <v>4.4200235008219746</v>
      </c>
      <c r="J49" s="12">
        <v>3.1590868161279304</v>
      </c>
      <c r="K49" s="1"/>
      <c r="L49" s="46">
        <v>20</v>
      </c>
      <c r="M49" s="40">
        <f>L49+I49</f>
        <v>24.420023500821976</v>
      </c>
      <c r="N49" s="1"/>
      <c r="O49" s="39">
        <v>1147.5982532751091</v>
      </c>
      <c r="P49" s="39">
        <v>3587.4818049490536</v>
      </c>
      <c r="Q49" s="47">
        <v>7.6</v>
      </c>
      <c r="R49" s="1"/>
      <c r="T49" s="48">
        <v>935</v>
      </c>
      <c r="U49" s="21" t="s">
        <v>730</v>
      </c>
      <c r="V49" s="49" t="s">
        <v>124</v>
      </c>
      <c r="W49" s="50" t="s">
        <v>125</v>
      </c>
      <c r="X49" s="51">
        <v>2</v>
      </c>
      <c r="Y49" s="52">
        <v>3</v>
      </c>
      <c r="Z49" s="53">
        <v>0</v>
      </c>
    </row>
    <row r="50" spans="1:26" ht="14.25" customHeight="1" x14ac:dyDescent="0.2">
      <c r="A50" s="2" t="s">
        <v>667</v>
      </c>
      <c r="B50" s="45">
        <v>3339</v>
      </c>
      <c r="C50" s="37">
        <v>43181.724512820503</v>
      </c>
      <c r="D50" s="38">
        <v>-259</v>
      </c>
      <c r="E50" s="38">
        <v>-232.5521670038159</v>
      </c>
      <c r="F50" s="38">
        <v>-77.033593895686806</v>
      </c>
      <c r="G50" s="38">
        <v>-568.5857608995027</v>
      </c>
      <c r="H50" s="39"/>
      <c r="I50" s="13">
        <v>4.3965540447088429</v>
      </c>
      <c r="J50" s="12">
        <v>0.59565747528524937</v>
      </c>
      <c r="K50" s="1"/>
      <c r="L50" s="46">
        <v>19.5</v>
      </c>
      <c r="M50" s="40">
        <f>L50+I50</f>
        <v>23.896554044708843</v>
      </c>
      <c r="N50" s="1"/>
      <c r="O50" s="39">
        <v>2650.6352087114337</v>
      </c>
      <c r="P50" s="39">
        <v>934.66424682395643</v>
      </c>
      <c r="Q50" s="47">
        <v>13.9</v>
      </c>
      <c r="R50" s="1"/>
      <c r="T50" s="48">
        <v>845</v>
      </c>
      <c r="U50" s="21" t="s">
        <v>668</v>
      </c>
      <c r="V50" s="49" t="s">
        <v>92</v>
      </c>
      <c r="W50" s="50" t="s">
        <v>288</v>
      </c>
      <c r="X50" s="51">
        <v>2</v>
      </c>
      <c r="Y50" s="52">
        <v>3</v>
      </c>
      <c r="Z50" s="53">
        <v>0</v>
      </c>
    </row>
    <row r="51" spans="1:26" ht="14.25" customHeight="1" x14ac:dyDescent="0.2">
      <c r="A51" s="54" t="s">
        <v>158</v>
      </c>
      <c r="B51" s="45">
        <v>10623</v>
      </c>
      <c r="C51" s="37">
        <v>140107.23331645571</v>
      </c>
      <c r="D51" s="38">
        <v>-259</v>
      </c>
      <c r="E51" s="38">
        <v>-181.31513672310672</v>
      </c>
      <c r="F51" s="38">
        <v>-122.80681400517057</v>
      </c>
      <c r="G51" s="38">
        <v>-563.12195072827728</v>
      </c>
      <c r="H51" s="39"/>
      <c r="I51" s="13">
        <v>4.2696185921215344</v>
      </c>
      <c r="J51" s="12">
        <v>0.93112736173322419</v>
      </c>
      <c r="L51" s="46">
        <v>20.25</v>
      </c>
      <c r="M51" s="40">
        <f>L51+I51</f>
        <v>24.519618592121535</v>
      </c>
      <c r="O51" s="39">
        <v>702.26690695248033</v>
      </c>
      <c r="P51" s="39">
        <v>1391.9188086882291</v>
      </c>
      <c r="Q51" s="47">
        <v>7.7</v>
      </c>
      <c r="T51" s="55">
        <v>102</v>
      </c>
      <c r="U51" s="21" t="s">
        <v>159</v>
      </c>
      <c r="V51" s="49" t="s">
        <v>99</v>
      </c>
      <c r="W51" s="50" t="s">
        <v>135</v>
      </c>
      <c r="X51" s="51">
        <v>4</v>
      </c>
      <c r="Y51" s="52">
        <v>2</v>
      </c>
      <c r="Z51" s="53">
        <v>0</v>
      </c>
    </row>
    <row r="52" spans="1:26" ht="14.25" customHeight="1" x14ac:dyDescent="0.2">
      <c r="A52" s="2" t="s">
        <v>413</v>
      </c>
      <c r="B52" s="45">
        <v>8336</v>
      </c>
      <c r="C52" s="37">
        <v>117810.0224</v>
      </c>
      <c r="D52" s="38">
        <v>-259</v>
      </c>
      <c r="E52" s="38">
        <v>-83.362066615484622</v>
      </c>
      <c r="F52" s="38">
        <v>-252.45536177751939</v>
      </c>
      <c r="G52" s="38">
        <v>-594.81742839300409</v>
      </c>
      <c r="H52" s="39"/>
      <c r="I52" s="13">
        <v>4.2088083696723597</v>
      </c>
      <c r="J52" s="12">
        <v>1.7863233135056273</v>
      </c>
      <c r="K52" s="1"/>
      <c r="L52" s="46">
        <v>20.5</v>
      </c>
      <c r="M52" s="40">
        <f>L52+I52</f>
        <v>24.708808369672361</v>
      </c>
      <c r="N52" s="1"/>
      <c r="O52" s="39">
        <v>1222.874955041362</v>
      </c>
      <c r="P52" s="39">
        <v>1876.273828078168</v>
      </c>
      <c r="Q52" s="47">
        <v>6.9</v>
      </c>
      <c r="R52" s="1"/>
      <c r="T52" s="48">
        <v>433</v>
      </c>
      <c r="U52" s="21" t="s">
        <v>414</v>
      </c>
      <c r="V52" s="49" t="s">
        <v>107</v>
      </c>
      <c r="W52" s="50" t="s">
        <v>143</v>
      </c>
      <c r="X52" s="51">
        <v>3</v>
      </c>
      <c r="Y52" s="52">
        <v>3</v>
      </c>
      <c r="Z52" s="53">
        <v>0</v>
      </c>
    </row>
    <row r="53" spans="1:26" ht="14.25" customHeight="1" x14ac:dyDescent="0.2">
      <c r="A53" s="2" t="s">
        <v>592</v>
      </c>
      <c r="B53" s="45">
        <v>5577</v>
      </c>
      <c r="C53" s="37">
        <v>84900.443076923068</v>
      </c>
      <c r="D53" s="38">
        <v>-259</v>
      </c>
      <c r="E53" s="38">
        <v>-258.83042783006192</v>
      </c>
      <c r="F53" s="38">
        <v>-119.51864585904582</v>
      </c>
      <c r="G53" s="38">
        <v>-637.34907368910774</v>
      </c>
      <c r="H53" s="39"/>
      <c r="I53" s="13">
        <v>4.1866634085097099</v>
      </c>
      <c r="J53" s="12">
        <v>0.78510248450879516</v>
      </c>
      <c r="K53" s="1"/>
      <c r="L53" s="46">
        <v>20.5</v>
      </c>
      <c r="M53" s="40">
        <f>L53+I53</f>
        <v>24.686663408509709</v>
      </c>
      <c r="N53" s="1"/>
      <c r="O53" s="39">
        <v>1148.7198111494461</v>
      </c>
      <c r="P53" s="39">
        <v>1310.3323043399309</v>
      </c>
      <c r="Q53" s="47">
        <v>10.8</v>
      </c>
      <c r="R53" s="1"/>
      <c r="T53" s="48">
        <v>700</v>
      </c>
      <c r="U53" s="21" t="s">
        <v>593</v>
      </c>
      <c r="V53" s="49" t="s">
        <v>196</v>
      </c>
      <c r="W53" s="56" t="s">
        <v>197</v>
      </c>
      <c r="X53" s="51">
        <v>2</v>
      </c>
      <c r="Y53" s="52">
        <v>3</v>
      </c>
      <c r="Z53" s="53">
        <v>0</v>
      </c>
    </row>
    <row r="54" spans="1:26" ht="14.25" customHeight="1" x14ac:dyDescent="0.2">
      <c r="A54" s="2" t="s">
        <v>439</v>
      </c>
      <c r="B54" s="45">
        <v>2177</v>
      </c>
      <c r="C54" s="37">
        <v>23519.074461538461</v>
      </c>
      <c r="D54" s="38">
        <v>-259</v>
      </c>
      <c r="E54" s="38">
        <v>208.27364671999587</v>
      </c>
      <c r="F54" s="38">
        <v>-400</v>
      </c>
      <c r="G54" s="38">
        <v>-450.7263532800041</v>
      </c>
      <c r="H54" s="39"/>
      <c r="I54" s="13">
        <v>4.1720658382846221</v>
      </c>
      <c r="J54" s="12">
        <v>3.702526650970253</v>
      </c>
      <c r="K54" s="1"/>
      <c r="L54" s="46">
        <v>20</v>
      </c>
      <c r="M54" s="40">
        <f>L54+I54</f>
        <v>24.172065838284624</v>
      </c>
      <c r="N54" s="1"/>
      <c r="O54" s="39">
        <v>1641.4918414918416</v>
      </c>
      <c r="P54" s="39">
        <v>1183.6829836829836</v>
      </c>
      <c r="Q54" s="47">
        <v>9.5</v>
      </c>
      <c r="R54" s="1"/>
      <c r="T54" s="48">
        <v>489</v>
      </c>
      <c r="U54" s="21" t="s">
        <v>440</v>
      </c>
      <c r="V54" s="49" t="s">
        <v>124</v>
      </c>
      <c r="W54" s="50" t="s">
        <v>125</v>
      </c>
      <c r="X54" s="51">
        <v>2</v>
      </c>
      <c r="Y54" s="52">
        <v>3</v>
      </c>
      <c r="Z54" s="53">
        <v>0</v>
      </c>
    </row>
    <row r="55" spans="1:26" ht="14.25" customHeight="1" x14ac:dyDescent="0.2">
      <c r="A55" s="2" t="s">
        <v>328</v>
      </c>
      <c r="B55" s="45">
        <v>14245</v>
      </c>
      <c r="C55" s="37">
        <v>209239.94906329113</v>
      </c>
      <c r="D55" s="38">
        <v>-259</v>
      </c>
      <c r="E55" s="38">
        <v>47.704299676673024</v>
      </c>
      <c r="F55" s="38">
        <v>-400</v>
      </c>
      <c r="G55" s="38">
        <v>-611.29570032332697</v>
      </c>
      <c r="H55" s="39"/>
      <c r="I55" s="13">
        <v>4.1616848455988755</v>
      </c>
      <c r="J55" s="12">
        <v>2.7231893457766341</v>
      </c>
      <c r="L55" s="46">
        <v>20.5</v>
      </c>
      <c r="M55" s="40">
        <f>L55+I55</f>
        <v>24.661684845598877</v>
      </c>
      <c r="O55" s="39">
        <v>855.98391346553876</v>
      </c>
      <c r="P55" s="39">
        <v>3423.8663153515463</v>
      </c>
      <c r="Q55" s="47">
        <v>10.9</v>
      </c>
      <c r="T55" s="48">
        <v>276</v>
      </c>
      <c r="U55" s="21" t="s">
        <v>329</v>
      </c>
      <c r="V55" s="49" t="s">
        <v>192</v>
      </c>
      <c r="W55" s="50" t="s">
        <v>193</v>
      </c>
      <c r="X55" s="51">
        <v>4</v>
      </c>
      <c r="Y55" s="52">
        <v>2</v>
      </c>
      <c r="Z55" s="53">
        <v>0</v>
      </c>
    </row>
    <row r="56" spans="1:26" ht="14.25" customHeight="1" x14ac:dyDescent="0.2">
      <c r="A56" s="2" t="s">
        <v>541</v>
      </c>
      <c r="B56" s="45">
        <v>2047</v>
      </c>
      <c r="C56" s="37">
        <v>29157.891199999998</v>
      </c>
      <c r="D56" s="38">
        <v>-259</v>
      </c>
      <c r="E56" s="38">
        <v>-53.99974555017824</v>
      </c>
      <c r="F56" s="38">
        <v>-278.41825611413577</v>
      </c>
      <c r="G56" s="38">
        <v>-591.41800166431403</v>
      </c>
      <c r="H56" s="39"/>
      <c r="I56" s="13">
        <v>4.1519897344525756</v>
      </c>
      <c r="J56" s="12">
        <v>1.9546069582207508</v>
      </c>
      <c r="K56" s="1"/>
      <c r="L56" s="46">
        <v>22</v>
      </c>
      <c r="M56" s="40">
        <f>L56+I56</f>
        <v>26.151989734452577</v>
      </c>
      <c r="N56" s="1"/>
      <c r="O56" s="39">
        <v>384.57760314341846</v>
      </c>
      <c r="P56" s="39">
        <v>2741.6502946954815</v>
      </c>
      <c r="Q56" s="47">
        <v>7.1</v>
      </c>
      <c r="R56" s="1"/>
      <c r="T56" s="48">
        <v>616</v>
      </c>
      <c r="U56" s="21" t="s">
        <v>542</v>
      </c>
      <c r="V56" s="49" t="s">
        <v>80</v>
      </c>
      <c r="W56" s="56" t="s">
        <v>81</v>
      </c>
      <c r="X56" s="51">
        <v>2</v>
      </c>
      <c r="Y56" s="52">
        <v>3</v>
      </c>
      <c r="Z56" s="53">
        <v>0</v>
      </c>
    </row>
    <row r="57" spans="1:26" ht="14.25" customHeight="1" x14ac:dyDescent="0.2">
      <c r="A57" s="2" t="s">
        <v>455</v>
      </c>
      <c r="B57" s="45">
        <v>1992</v>
      </c>
      <c r="C57" s="37">
        <v>25146.313750000001</v>
      </c>
      <c r="D57" s="38">
        <v>-259</v>
      </c>
      <c r="E57" s="38">
        <v>-125.14132341793616</v>
      </c>
      <c r="F57" s="38">
        <v>-139.10767208067335</v>
      </c>
      <c r="G57" s="38">
        <v>-523.24899549860947</v>
      </c>
      <c r="H57" s="39"/>
      <c r="I57" s="13">
        <v>4.144989239360104</v>
      </c>
      <c r="J57" s="12">
        <v>1.1019606513288707</v>
      </c>
      <c r="K57" s="1"/>
      <c r="L57" s="46">
        <v>21.5</v>
      </c>
      <c r="M57" s="40">
        <f>L57+I57</f>
        <v>25.644989239360104</v>
      </c>
      <c r="N57" s="1"/>
      <c r="O57" s="39">
        <v>830.39758429793653</v>
      </c>
      <c r="P57" s="39">
        <v>1222.9491696024156</v>
      </c>
      <c r="Q57" s="47">
        <v>11.3</v>
      </c>
      <c r="R57" s="1"/>
      <c r="T57" s="48">
        <v>504</v>
      </c>
      <c r="U57" s="57" t="s">
        <v>456</v>
      </c>
      <c r="V57" s="49" t="s">
        <v>80</v>
      </c>
      <c r="W57" s="56" t="s">
        <v>81</v>
      </c>
      <c r="X57" s="51">
        <v>1</v>
      </c>
      <c r="Y57" s="52">
        <v>3</v>
      </c>
      <c r="Z57" s="53">
        <v>1</v>
      </c>
    </row>
    <row r="58" spans="1:26" ht="14.25" customHeight="1" x14ac:dyDescent="0.2">
      <c r="A58" s="2" t="s">
        <v>731</v>
      </c>
      <c r="B58" s="45">
        <v>7384</v>
      </c>
      <c r="C58" s="37">
        <v>88886.132246913578</v>
      </c>
      <c r="D58" s="38">
        <v>-259</v>
      </c>
      <c r="E58" s="38">
        <v>-115.55660949359402</v>
      </c>
      <c r="F58" s="38">
        <v>-123.05697665322722</v>
      </c>
      <c r="G58" s="38">
        <v>-497.61358614682126</v>
      </c>
      <c r="H58" s="39"/>
      <c r="I58" s="13">
        <v>4.1338042585779338</v>
      </c>
      <c r="J58" s="12">
        <v>1.0222660077989627</v>
      </c>
      <c r="K58" s="1"/>
      <c r="L58" s="46">
        <v>20.25</v>
      </c>
      <c r="M58" s="40">
        <f>L58+I58</f>
        <v>24.383804258577932</v>
      </c>
      <c r="N58" s="1"/>
      <c r="O58" s="39">
        <v>1654.3956043956043</v>
      </c>
      <c r="P58" s="39">
        <v>710.30219780219784</v>
      </c>
      <c r="Q58" s="47">
        <v>10.4</v>
      </c>
      <c r="R58" s="1"/>
      <c r="T58" s="48">
        <v>936</v>
      </c>
      <c r="U58" s="57" t="s">
        <v>732</v>
      </c>
      <c r="V58" s="49" t="s">
        <v>61</v>
      </c>
      <c r="W58" s="50" t="s">
        <v>231</v>
      </c>
      <c r="X58" s="51">
        <v>3</v>
      </c>
      <c r="Y58" s="52">
        <v>3</v>
      </c>
      <c r="Z58" s="53">
        <v>0</v>
      </c>
    </row>
    <row r="59" spans="1:26" ht="14.25" customHeight="1" x14ac:dyDescent="0.2">
      <c r="A59" s="2" t="s">
        <v>663</v>
      </c>
      <c r="B59" s="45">
        <v>1959</v>
      </c>
      <c r="C59" s="37">
        <v>28261.911190476188</v>
      </c>
      <c r="D59" s="38">
        <v>-259</v>
      </c>
      <c r="E59" s="38">
        <v>-77.625811955987103</v>
      </c>
      <c r="F59" s="38">
        <v>-253.91814497968912</v>
      </c>
      <c r="G59" s="38">
        <v>-590.54395693567619</v>
      </c>
      <c r="H59" s="39"/>
      <c r="I59" s="13">
        <v>4.0934089837025533</v>
      </c>
      <c r="J59" s="12">
        <v>1.7600566453652837</v>
      </c>
      <c r="K59" s="1"/>
      <c r="L59" s="46"/>
      <c r="M59" s="40"/>
      <c r="N59" s="1"/>
      <c r="O59" s="39">
        <v>-448.8752556237219</v>
      </c>
      <c r="P59" s="39">
        <v>3917.1779141104294</v>
      </c>
      <c r="Q59" s="47">
        <v>8.3000000000000007</v>
      </c>
      <c r="R59" s="1"/>
      <c r="T59" s="48">
        <v>838</v>
      </c>
      <c r="U59" s="21" t="s">
        <v>664</v>
      </c>
      <c r="V59" s="49" t="s">
        <v>84</v>
      </c>
      <c r="W59" s="50" t="s">
        <v>85</v>
      </c>
      <c r="X59" s="51">
        <v>1</v>
      </c>
      <c r="Y59" s="52">
        <v>3</v>
      </c>
      <c r="Z59" s="53">
        <v>0</v>
      </c>
    </row>
    <row r="60" spans="1:26" ht="14.25" customHeight="1" x14ac:dyDescent="0.2">
      <c r="A60" s="2" t="s">
        <v>265</v>
      </c>
      <c r="B60" s="45">
        <v>1514</v>
      </c>
      <c r="C60" s="37">
        <v>17406.350333333332</v>
      </c>
      <c r="D60" s="38">
        <v>-259</v>
      </c>
      <c r="E60" s="38">
        <v>-84.173244155787756</v>
      </c>
      <c r="F60" s="38">
        <v>-125.51428098531434</v>
      </c>
      <c r="G60" s="38">
        <v>-468.68752514110213</v>
      </c>
      <c r="H60" s="39"/>
      <c r="I60" s="13">
        <v>4.0766323753966454</v>
      </c>
      <c r="J60" s="12">
        <v>1.0917200778606602</v>
      </c>
      <c r="L60" s="46">
        <v>22</v>
      </c>
      <c r="M60" s="40">
        <f>L60+I60</f>
        <v>26.076632375396645</v>
      </c>
      <c r="O60" s="39">
        <v>457.59233926128593</v>
      </c>
      <c r="P60" s="39">
        <v>1512.311901504788</v>
      </c>
      <c r="Q60" s="47">
        <v>8.9</v>
      </c>
      <c r="T60" s="48">
        <v>218</v>
      </c>
      <c r="U60" s="57" t="s">
        <v>266</v>
      </c>
      <c r="V60" s="49" t="s">
        <v>65</v>
      </c>
      <c r="W60" s="50" t="s">
        <v>205</v>
      </c>
      <c r="X60" s="51">
        <v>1</v>
      </c>
      <c r="Y60" s="52">
        <v>3</v>
      </c>
      <c r="Z60" s="53">
        <v>0</v>
      </c>
    </row>
    <row r="61" spans="1:26" ht="14.25" customHeight="1" x14ac:dyDescent="0.2">
      <c r="A61" s="2" t="s">
        <v>194</v>
      </c>
      <c r="B61" s="45">
        <v>28294</v>
      </c>
      <c r="C61" s="37">
        <v>463500.9191282051</v>
      </c>
      <c r="D61" s="38">
        <v>-259</v>
      </c>
      <c r="E61" s="38">
        <v>-5.9106829144153306</v>
      </c>
      <c r="F61" s="38">
        <v>-400</v>
      </c>
      <c r="G61" s="38">
        <v>-664.91068291441525</v>
      </c>
      <c r="H61" s="39"/>
      <c r="I61" s="13">
        <v>4.0588879300963727</v>
      </c>
      <c r="J61" s="12">
        <v>2.4417643057293557</v>
      </c>
      <c r="L61" s="46">
        <v>20</v>
      </c>
      <c r="M61" s="40">
        <f>L61+I61</f>
        <v>24.058887930096372</v>
      </c>
      <c r="O61" s="39">
        <v>1404.2311917502393</v>
      </c>
      <c r="P61" s="39">
        <v>1709.52195329388</v>
      </c>
      <c r="Q61" s="47">
        <v>14.5</v>
      </c>
      <c r="T61" s="48">
        <v>153</v>
      </c>
      <c r="U61" s="21" t="s">
        <v>195</v>
      </c>
      <c r="V61" s="49" t="s">
        <v>196</v>
      </c>
      <c r="W61" s="56" t="s">
        <v>197</v>
      </c>
      <c r="X61" s="51">
        <v>5</v>
      </c>
      <c r="Y61" s="52">
        <v>1</v>
      </c>
      <c r="Z61" s="53">
        <v>0</v>
      </c>
    </row>
    <row r="62" spans="1:26" ht="14.25" customHeight="1" x14ac:dyDescent="0.2">
      <c r="A62" s="2" t="s">
        <v>741</v>
      </c>
      <c r="B62" s="45">
        <v>2509</v>
      </c>
      <c r="C62" s="37">
        <v>32789.05733333333</v>
      </c>
      <c r="D62" s="38">
        <v>-259</v>
      </c>
      <c r="E62" s="38">
        <v>-261.75967946499713</v>
      </c>
      <c r="F62" s="38">
        <v>-4.3871497334597374</v>
      </c>
      <c r="G62" s="38">
        <v>-525.14682919845689</v>
      </c>
      <c r="H62" s="39"/>
      <c r="I62" s="13">
        <v>4.0183936398789477</v>
      </c>
      <c r="J62" s="12">
        <v>3.3570219995499563E-2</v>
      </c>
      <c r="K62" s="1"/>
      <c r="L62" s="46">
        <v>21</v>
      </c>
      <c r="M62" s="40">
        <f>L62+I62</f>
        <v>25.018393639878948</v>
      </c>
      <c r="N62" s="1"/>
      <c r="O62" s="39">
        <v>779.29923479661704</v>
      </c>
      <c r="P62" s="39">
        <v>753.12122432541275</v>
      </c>
      <c r="Q62" s="47">
        <v>10.5</v>
      </c>
      <c r="R62" s="1"/>
      <c r="T62" s="48">
        <v>981</v>
      </c>
      <c r="U62" s="21" t="s">
        <v>742</v>
      </c>
      <c r="V62" s="49" t="s">
        <v>107</v>
      </c>
      <c r="W62" s="50" t="s">
        <v>108</v>
      </c>
      <c r="X62" s="51">
        <v>2</v>
      </c>
      <c r="Y62" s="52">
        <v>3</v>
      </c>
      <c r="Z62" s="53">
        <v>0</v>
      </c>
    </row>
    <row r="63" spans="1:26" ht="14.25" customHeight="1" x14ac:dyDescent="0.2">
      <c r="A63" s="54" t="s">
        <v>294</v>
      </c>
      <c r="B63" s="45">
        <v>7075</v>
      </c>
      <c r="C63" s="37">
        <v>93183.397265822787</v>
      </c>
      <c r="D63" s="38">
        <v>-259</v>
      </c>
      <c r="E63" s="38">
        <v>-290.1005508051702</v>
      </c>
      <c r="F63" s="38">
        <v>21.324790670775975</v>
      </c>
      <c r="G63" s="38">
        <v>-527.7757601343942</v>
      </c>
      <c r="H63" s="39"/>
      <c r="I63" s="13">
        <v>4.0071660966586986</v>
      </c>
      <c r="J63" s="12">
        <v>-0.16190963028032485</v>
      </c>
      <c r="L63" s="46">
        <v>19.75</v>
      </c>
      <c r="M63" s="40">
        <f>L63+I63</f>
        <v>23.7571660966587</v>
      </c>
      <c r="O63" s="39">
        <v>1784.3696520250999</v>
      </c>
      <c r="P63" s="39">
        <v>2302.6240730176842</v>
      </c>
      <c r="Q63" s="47">
        <v>9</v>
      </c>
      <c r="T63" s="55">
        <v>322</v>
      </c>
      <c r="U63" s="21" t="s">
        <v>295</v>
      </c>
      <c r="V63" s="49" t="s">
        <v>84</v>
      </c>
      <c r="W63" s="50" t="s">
        <v>296</v>
      </c>
      <c r="X63" s="51">
        <v>3</v>
      </c>
      <c r="Y63" s="52">
        <v>3</v>
      </c>
      <c r="Z63" s="53">
        <v>3</v>
      </c>
    </row>
    <row r="64" spans="1:26" ht="14.25" customHeight="1" x14ac:dyDescent="0.2">
      <c r="A64" s="2" t="s">
        <v>385</v>
      </c>
      <c r="B64" s="45">
        <v>14650</v>
      </c>
      <c r="C64" s="37">
        <v>203311.87644999998</v>
      </c>
      <c r="D64" s="38">
        <v>-259</v>
      </c>
      <c r="E64" s="38">
        <v>29.630182480899546</v>
      </c>
      <c r="F64" s="38">
        <v>-314.81461745542799</v>
      </c>
      <c r="G64" s="38">
        <v>-544.18443497452847</v>
      </c>
      <c r="H64" s="39"/>
      <c r="I64" s="13">
        <v>3.9212180378146537</v>
      </c>
      <c r="J64" s="12">
        <v>2.2684528942686963</v>
      </c>
      <c r="L64" s="46">
        <v>21</v>
      </c>
      <c r="M64" s="40">
        <f>L64+I64</f>
        <v>24.921218037814654</v>
      </c>
      <c r="O64" s="39">
        <v>664.30710590797707</v>
      </c>
      <c r="P64" s="39">
        <v>2556.0168799346584</v>
      </c>
      <c r="Q64" s="47">
        <v>7.7</v>
      </c>
      <c r="T64" s="48">
        <v>408</v>
      </c>
      <c r="U64" s="57" t="s">
        <v>386</v>
      </c>
      <c r="V64" s="49" t="s">
        <v>65</v>
      </c>
      <c r="W64" s="50" t="s">
        <v>189</v>
      </c>
      <c r="X64" s="51">
        <v>4</v>
      </c>
      <c r="Y64" s="52">
        <v>2</v>
      </c>
      <c r="Z64" s="53">
        <v>0</v>
      </c>
    </row>
    <row r="65" spans="1:26" ht="14.25" customHeight="1" x14ac:dyDescent="0.2">
      <c r="A65" s="2" t="s">
        <v>403</v>
      </c>
      <c r="B65" s="45">
        <v>17023</v>
      </c>
      <c r="C65" s="37">
        <v>302336.38313513511</v>
      </c>
      <c r="D65" s="38">
        <v>-259</v>
      </c>
      <c r="E65" s="38">
        <v>-157.36499859497181</v>
      </c>
      <c r="F65" s="38">
        <v>-266.87880333422731</v>
      </c>
      <c r="G65" s="38">
        <v>-683.24380192919909</v>
      </c>
      <c r="H65" s="39"/>
      <c r="I65" s="13">
        <v>3.8469929155175873</v>
      </c>
      <c r="J65" s="12">
        <v>1.5026566839386761</v>
      </c>
      <c r="K65" s="1"/>
      <c r="L65" s="46">
        <v>19.5</v>
      </c>
      <c r="M65" s="40">
        <f>L65+I65</f>
        <v>23.346992915517589</v>
      </c>
      <c r="N65" s="1"/>
      <c r="O65" s="39">
        <v>362.39226648031678</v>
      </c>
      <c r="P65" s="39">
        <v>2387.2583275099</v>
      </c>
      <c r="Q65" s="47">
        <v>7.4</v>
      </c>
      <c r="R65" s="1"/>
      <c r="T65" s="48">
        <v>423</v>
      </c>
      <c r="U65" s="57" t="s">
        <v>404</v>
      </c>
      <c r="V65" s="49" t="s">
        <v>84</v>
      </c>
      <c r="W65" s="50" t="s">
        <v>245</v>
      </c>
      <c r="X65" s="51">
        <v>4</v>
      </c>
      <c r="Y65" s="52">
        <v>2</v>
      </c>
      <c r="Z65" s="53">
        <v>0</v>
      </c>
    </row>
    <row r="66" spans="1:26" ht="14.25" customHeight="1" x14ac:dyDescent="0.2">
      <c r="A66" s="2" t="s">
        <v>138</v>
      </c>
      <c r="B66" s="45">
        <v>9720</v>
      </c>
      <c r="C66" s="37">
        <v>160606.69394999999</v>
      </c>
      <c r="D66" s="38">
        <v>-259</v>
      </c>
      <c r="E66" s="38">
        <v>-136.44538841471805</v>
      </c>
      <c r="F66" s="38">
        <v>-239.65045372399916</v>
      </c>
      <c r="G66" s="38">
        <v>-635.09584213871722</v>
      </c>
      <c r="H66" s="39"/>
      <c r="I66" s="13">
        <v>3.8436328111642402</v>
      </c>
      <c r="J66" s="12">
        <v>1.4503769132577131</v>
      </c>
      <c r="L66" s="46">
        <v>20</v>
      </c>
      <c r="M66" s="40">
        <f>L66+I66</f>
        <v>23.843632811164241</v>
      </c>
      <c r="O66" s="39">
        <v>292.02808756712102</v>
      </c>
      <c r="P66" s="39">
        <v>2443.1020239570425</v>
      </c>
      <c r="Q66" s="47">
        <v>7.4</v>
      </c>
      <c r="T66" s="48">
        <v>82</v>
      </c>
      <c r="U66" s="21" t="s">
        <v>139</v>
      </c>
      <c r="V66" s="49" t="s">
        <v>107</v>
      </c>
      <c r="W66" s="50" t="s">
        <v>140</v>
      </c>
      <c r="X66" s="51">
        <v>3</v>
      </c>
      <c r="Y66" s="52">
        <v>2</v>
      </c>
      <c r="Z66" s="53">
        <v>0</v>
      </c>
    </row>
    <row r="67" spans="1:26" ht="14.25" customHeight="1" x14ac:dyDescent="0.2">
      <c r="A67" s="2" t="s">
        <v>187</v>
      </c>
      <c r="B67" s="45">
        <v>12022</v>
      </c>
      <c r="C67" s="37">
        <v>168185.26708860762</v>
      </c>
      <c r="D67" s="38">
        <v>-259</v>
      </c>
      <c r="E67" s="38">
        <v>21.861256354072736</v>
      </c>
      <c r="F67" s="38">
        <v>-296.96300387944092</v>
      </c>
      <c r="G67" s="38">
        <v>-534.10174752536818</v>
      </c>
      <c r="H67" s="39"/>
      <c r="I67" s="13">
        <v>3.8177964811668774</v>
      </c>
      <c r="J67" s="12">
        <v>2.1227122294592866</v>
      </c>
      <c r="L67" s="46">
        <v>20.25</v>
      </c>
      <c r="M67" s="40">
        <f>L67+I67</f>
        <v>24.067796481166877</v>
      </c>
      <c r="O67" s="39">
        <v>750.55789734688813</v>
      </c>
      <c r="P67" s="39">
        <v>3398.1320770311595</v>
      </c>
      <c r="Q67" s="47">
        <v>8.1999999999999993</v>
      </c>
      <c r="T67" s="48">
        <v>145</v>
      </c>
      <c r="U67" s="21" t="s">
        <v>188</v>
      </c>
      <c r="V67" s="49" t="s">
        <v>65</v>
      </c>
      <c r="W67" s="50" t="s">
        <v>189</v>
      </c>
      <c r="X67" s="51">
        <v>4</v>
      </c>
      <c r="Y67" s="52">
        <v>2</v>
      </c>
      <c r="Z67" s="53">
        <v>0</v>
      </c>
    </row>
    <row r="68" spans="1:26" ht="14.25" customHeight="1" x14ac:dyDescent="0.2">
      <c r="A68" s="2" t="s">
        <v>373</v>
      </c>
      <c r="B68" s="45">
        <v>8460</v>
      </c>
      <c r="C68" s="37">
        <v>117797.44898765432</v>
      </c>
      <c r="D68" s="38">
        <v>-259</v>
      </c>
      <c r="E68" s="38">
        <v>-32.59191413961932</v>
      </c>
      <c r="F68" s="38">
        <v>-239.63162649760227</v>
      </c>
      <c r="G68" s="38">
        <v>-531.22354063722162</v>
      </c>
      <c r="H68" s="39"/>
      <c r="I68" s="13">
        <v>3.8151515099973858</v>
      </c>
      <c r="J68" s="12">
        <v>1.7209910550628165</v>
      </c>
      <c r="L68" s="46">
        <v>20.75</v>
      </c>
      <c r="M68" s="40">
        <f>L68+I68</f>
        <v>24.565151509997385</v>
      </c>
      <c r="O68" s="39">
        <v>549.42853776363847</v>
      </c>
      <c r="P68" s="39">
        <v>1465.1820431247791</v>
      </c>
      <c r="Q68" s="47">
        <v>6.4</v>
      </c>
      <c r="T68" s="48">
        <v>400</v>
      </c>
      <c r="U68" s="21" t="s">
        <v>374</v>
      </c>
      <c r="V68" s="49" t="s">
        <v>84</v>
      </c>
      <c r="W68" s="50" t="s">
        <v>357</v>
      </c>
      <c r="X68" s="51">
        <v>3</v>
      </c>
      <c r="Y68" s="52">
        <v>2</v>
      </c>
      <c r="Z68" s="53">
        <v>0</v>
      </c>
    </row>
    <row r="69" spans="1:26" ht="14.25" customHeight="1" x14ac:dyDescent="0.2">
      <c r="A69" s="2" t="s">
        <v>494</v>
      </c>
      <c r="B69" s="45">
        <v>10591</v>
      </c>
      <c r="C69" s="37">
        <v>176874.77336708861</v>
      </c>
      <c r="D69" s="38">
        <v>-259</v>
      </c>
      <c r="E69" s="38">
        <v>-84.9829851874524</v>
      </c>
      <c r="F69" s="38">
        <v>-289.33991249814068</v>
      </c>
      <c r="G69" s="38">
        <v>-633.32289768559303</v>
      </c>
      <c r="H69" s="39"/>
      <c r="I69" s="13">
        <v>3.7922439032429009</v>
      </c>
      <c r="J69" s="12">
        <v>1.7325246302410278</v>
      </c>
      <c r="K69" s="1"/>
      <c r="L69" s="46">
        <v>20.75</v>
      </c>
      <c r="M69" s="40">
        <f>L69+I69</f>
        <v>24.542243903242902</v>
      </c>
      <c r="N69" s="1"/>
      <c r="O69" s="39">
        <v>1326.5344664778092</v>
      </c>
      <c r="P69" s="39">
        <v>3419.2634560906517</v>
      </c>
      <c r="Q69" s="47">
        <v>6.5</v>
      </c>
      <c r="R69" s="1"/>
      <c r="T69" s="48">
        <v>577</v>
      </c>
      <c r="U69" s="57" t="s">
        <v>495</v>
      </c>
      <c r="V69" s="49" t="s">
        <v>84</v>
      </c>
      <c r="W69" s="50" t="s">
        <v>245</v>
      </c>
      <c r="X69" s="51">
        <v>4</v>
      </c>
      <c r="Y69" s="52">
        <v>2</v>
      </c>
      <c r="Z69" s="53">
        <v>0</v>
      </c>
    </row>
    <row r="70" spans="1:26" ht="14.25" customHeight="1" x14ac:dyDescent="0.2">
      <c r="A70" s="54" t="s">
        <v>562</v>
      </c>
      <c r="B70" s="45">
        <v>8569</v>
      </c>
      <c r="C70" s="37">
        <v>110814.84065000001</v>
      </c>
      <c r="D70" s="38">
        <v>-259</v>
      </c>
      <c r="E70" s="38">
        <v>-30.603172179787119</v>
      </c>
      <c r="F70" s="38">
        <v>-200.71755942295769</v>
      </c>
      <c r="G70" s="38">
        <v>-490.32073160274479</v>
      </c>
      <c r="H70" s="39"/>
      <c r="I70" s="13">
        <v>3.791512332156135</v>
      </c>
      <c r="J70" s="12">
        <v>1.5520924423179454</v>
      </c>
      <c r="K70" s="1"/>
      <c r="L70" s="46">
        <v>20.75</v>
      </c>
      <c r="M70" s="40">
        <f>L70+I70</f>
        <v>24.541512332156135</v>
      </c>
      <c r="N70" s="1"/>
      <c r="O70" s="39">
        <v>159.95343422584401</v>
      </c>
      <c r="P70" s="39">
        <v>846.68218859138528</v>
      </c>
      <c r="Q70" s="47">
        <v>8.9</v>
      </c>
      <c r="R70" s="1"/>
      <c r="T70" s="55">
        <v>636</v>
      </c>
      <c r="U70" s="21" t="s">
        <v>563</v>
      </c>
      <c r="V70" s="49" t="s">
        <v>84</v>
      </c>
      <c r="W70" s="50" t="s">
        <v>85</v>
      </c>
      <c r="X70" s="51">
        <v>3</v>
      </c>
      <c r="Y70" s="52">
        <v>3</v>
      </c>
      <c r="Z70" s="53">
        <v>0</v>
      </c>
    </row>
    <row r="71" spans="1:26" ht="14.25" customHeight="1" x14ac:dyDescent="0.2">
      <c r="A71" s="2" t="s">
        <v>464</v>
      </c>
      <c r="B71" s="45">
        <v>5747</v>
      </c>
      <c r="C71" s="37">
        <v>81946.685185185182</v>
      </c>
      <c r="D71" s="38">
        <v>-259</v>
      </c>
      <c r="E71" s="38">
        <v>-142.17262359738172</v>
      </c>
      <c r="F71" s="38">
        <v>-139.42684721066971</v>
      </c>
      <c r="G71" s="38">
        <v>-540.59947080805148</v>
      </c>
      <c r="H71" s="39"/>
      <c r="I71" s="13">
        <v>3.7912761836711142</v>
      </c>
      <c r="J71" s="12">
        <v>0.97781391536332718</v>
      </c>
      <c r="K71" s="1"/>
      <c r="L71" s="46">
        <v>20.75</v>
      </c>
      <c r="M71" s="40">
        <f>L71+I71</f>
        <v>24.541276183671116</v>
      </c>
      <c r="N71" s="1"/>
      <c r="O71" s="39">
        <v>399.7546442341395</v>
      </c>
      <c r="P71" s="39">
        <v>1095.3382404486506</v>
      </c>
      <c r="Q71" s="47">
        <v>11.7</v>
      </c>
      <c r="R71" s="1"/>
      <c r="T71" s="48">
        <v>531</v>
      </c>
      <c r="U71" s="21" t="s">
        <v>465</v>
      </c>
      <c r="V71" s="49" t="s">
        <v>99</v>
      </c>
      <c r="W71" s="50" t="s">
        <v>135</v>
      </c>
      <c r="X71" s="51">
        <v>2</v>
      </c>
      <c r="Y71" s="52">
        <v>2</v>
      </c>
      <c r="Z71" s="53">
        <v>0</v>
      </c>
    </row>
    <row r="72" spans="1:26" ht="14.25" customHeight="1" x14ac:dyDescent="0.2">
      <c r="A72" s="2" t="s">
        <v>620</v>
      </c>
      <c r="B72" s="45">
        <v>1641</v>
      </c>
      <c r="C72" s="37">
        <v>16117.413714285714</v>
      </c>
      <c r="D72" s="38">
        <v>-259</v>
      </c>
      <c r="E72" s="38">
        <v>-145.18907165802653</v>
      </c>
      <c r="F72" s="38">
        <v>34.590015395549109</v>
      </c>
      <c r="G72" s="38">
        <v>-369.5990562624774</v>
      </c>
      <c r="H72" s="39"/>
      <c r="I72" s="13">
        <v>3.7630854557585871</v>
      </c>
      <c r="J72" s="12">
        <v>-0.35217942698700311</v>
      </c>
      <c r="K72" s="1"/>
      <c r="L72" s="46">
        <v>21</v>
      </c>
      <c r="M72" s="40">
        <f>L72+I72</f>
        <v>24.763085455758588</v>
      </c>
      <c r="N72" s="1"/>
      <c r="O72" s="39">
        <v>703.43137254901956</v>
      </c>
      <c r="P72" s="39">
        <v>1515.9313725490197</v>
      </c>
      <c r="Q72" s="47">
        <v>13.6</v>
      </c>
      <c r="R72" s="1"/>
      <c r="T72" s="48">
        <v>747</v>
      </c>
      <c r="U72" s="21" t="s">
        <v>621</v>
      </c>
      <c r="V72" s="49" t="s">
        <v>99</v>
      </c>
      <c r="W72" s="50" t="s">
        <v>157</v>
      </c>
      <c r="X72" s="51">
        <v>1</v>
      </c>
      <c r="Y72" s="52">
        <v>3</v>
      </c>
      <c r="Z72" s="53">
        <v>0</v>
      </c>
    </row>
    <row r="73" spans="1:26" ht="14.25" customHeight="1" x14ac:dyDescent="0.2">
      <c r="A73" s="2" t="s">
        <v>255</v>
      </c>
      <c r="B73" s="45">
        <v>5839</v>
      </c>
      <c r="C73" s="37">
        <v>67626.862549999991</v>
      </c>
      <c r="D73" s="38">
        <v>-259</v>
      </c>
      <c r="E73" s="38">
        <v>-175.01886387295559</v>
      </c>
      <c r="F73" s="38">
        <v>-1.4132205125229136</v>
      </c>
      <c r="G73" s="38">
        <v>-435.4320843854785</v>
      </c>
      <c r="H73" s="39"/>
      <c r="I73" s="13">
        <v>3.759582871151264</v>
      </c>
      <c r="J73" s="12">
        <v>1.2201947955992073E-2</v>
      </c>
      <c r="L73" s="46">
        <v>20</v>
      </c>
      <c r="M73" s="40">
        <f>L73+I73</f>
        <v>23.759582871151263</v>
      </c>
      <c r="O73" s="39">
        <v>870.71194621616962</v>
      </c>
      <c r="P73" s="39">
        <v>1966.9022582313394</v>
      </c>
      <c r="Q73" s="47">
        <v>11.8</v>
      </c>
      <c r="T73" s="48">
        <v>213</v>
      </c>
      <c r="U73" s="21" t="s">
        <v>256</v>
      </c>
      <c r="V73" s="49" t="s">
        <v>88</v>
      </c>
      <c r="W73" s="50" t="s">
        <v>152</v>
      </c>
      <c r="X73" s="51">
        <v>2</v>
      </c>
      <c r="Y73" s="52">
        <v>3</v>
      </c>
      <c r="Z73" s="53">
        <v>0</v>
      </c>
    </row>
    <row r="74" spans="1:26" ht="14.25" customHeight="1" x14ac:dyDescent="0.2">
      <c r="A74" s="2" t="s">
        <v>451</v>
      </c>
      <c r="B74" s="45">
        <v>9569</v>
      </c>
      <c r="C74" s="37">
        <v>165475.79041025642</v>
      </c>
      <c r="D74" s="38">
        <v>-259</v>
      </c>
      <c r="E74" s="38">
        <v>-27.365841517151917</v>
      </c>
      <c r="F74" s="38">
        <v>-362.42109305568636</v>
      </c>
      <c r="G74" s="38">
        <v>-648.78693457283828</v>
      </c>
      <c r="H74" s="39"/>
      <c r="I74" s="13">
        <v>3.751752544306139</v>
      </c>
      <c r="J74" s="12">
        <v>2.0957793468469275</v>
      </c>
      <c r="K74" s="1"/>
      <c r="L74" s="46">
        <v>19.5</v>
      </c>
      <c r="M74" s="40">
        <f>L74+I74</f>
        <v>23.251752544306139</v>
      </c>
      <c r="N74" s="1"/>
      <c r="O74" s="39">
        <v>716.77810279983282</v>
      </c>
      <c r="P74" s="39">
        <v>1792.3109068115336</v>
      </c>
      <c r="Q74" s="47">
        <v>10.4</v>
      </c>
      <c r="R74" s="1"/>
      <c r="T74" s="48">
        <v>500</v>
      </c>
      <c r="U74" s="21" t="s">
        <v>452</v>
      </c>
      <c r="V74" s="49" t="s">
        <v>128</v>
      </c>
      <c r="W74" s="50" t="s">
        <v>129</v>
      </c>
      <c r="X74" s="51">
        <v>3</v>
      </c>
      <c r="Y74" s="52">
        <v>2</v>
      </c>
      <c r="Z74" s="53">
        <v>0</v>
      </c>
    </row>
    <row r="75" spans="1:26" ht="14.25" customHeight="1" x14ac:dyDescent="0.2">
      <c r="A75" s="54" t="s">
        <v>596</v>
      </c>
      <c r="B75" s="45">
        <v>5907</v>
      </c>
      <c r="C75" s="37">
        <v>98265.586575342459</v>
      </c>
      <c r="D75" s="38">
        <v>-259</v>
      </c>
      <c r="E75" s="38">
        <v>-57.700364293150926</v>
      </c>
      <c r="F75" s="38">
        <v>-301.38231749206597</v>
      </c>
      <c r="G75" s="38">
        <v>-618.08268178521689</v>
      </c>
      <c r="H75" s="39"/>
      <c r="I75" s="13">
        <v>3.7154557648785422</v>
      </c>
      <c r="J75" s="12">
        <v>1.8116875006497457</v>
      </c>
      <c r="K75" s="1"/>
      <c r="L75" s="46">
        <v>19.5</v>
      </c>
      <c r="M75" s="40">
        <f>L75+I75</f>
        <v>23.215455764878541</v>
      </c>
      <c r="N75" s="1"/>
      <c r="O75" s="39">
        <v>1754.462051709758</v>
      </c>
      <c r="P75" s="39">
        <v>1204.3369474562135</v>
      </c>
      <c r="Q75" s="47">
        <v>6.3</v>
      </c>
      <c r="R75" s="1"/>
      <c r="T75" s="55">
        <v>704</v>
      </c>
      <c r="U75" s="21" t="s">
        <v>597</v>
      </c>
      <c r="V75" s="49" t="s">
        <v>84</v>
      </c>
      <c r="W75" s="50" t="s">
        <v>245</v>
      </c>
      <c r="X75" s="51">
        <v>2</v>
      </c>
      <c r="Y75" s="52">
        <v>3</v>
      </c>
      <c r="Z75" s="53">
        <v>0</v>
      </c>
    </row>
    <row r="76" spans="1:26" ht="14.25" customHeight="1" x14ac:dyDescent="0.2">
      <c r="A76" s="2" t="s">
        <v>393</v>
      </c>
      <c r="B76" s="45">
        <v>21440</v>
      </c>
      <c r="C76" s="37">
        <v>370851.36609756103</v>
      </c>
      <c r="D76" s="38">
        <v>-259</v>
      </c>
      <c r="E76" s="38">
        <v>-176.14618941926773</v>
      </c>
      <c r="F76" s="38">
        <v>-205.98299158651272</v>
      </c>
      <c r="G76" s="38">
        <v>-641.12918100578042</v>
      </c>
      <c r="H76" s="39"/>
      <c r="I76" s="13">
        <v>3.7065549428629527</v>
      </c>
      <c r="J76" s="12">
        <v>1.1908478013946509</v>
      </c>
      <c r="L76" s="46">
        <v>20.5</v>
      </c>
      <c r="M76" s="40">
        <f>L76+I76</f>
        <v>24.206554942862951</v>
      </c>
      <c r="O76" s="39">
        <v>1033.3959411791652</v>
      </c>
      <c r="P76" s="39">
        <v>2463.2827889504788</v>
      </c>
      <c r="Q76" s="47">
        <v>9.9</v>
      </c>
      <c r="T76" s="48">
        <v>418</v>
      </c>
      <c r="U76" s="21" t="s">
        <v>394</v>
      </c>
      <c r="V76" s="49" t="s">
        <v>61</v>
      </c>
      <c r="W76" s="50" t="s">
        <v>171</v>
      </c>
      <c r="X76" s="51">
        <v>5</v>
      </c>
      <c r="Y76" s="52">
        <v>1</v>
      </c>
      <c r="Z76" s="53">
        <v>0</v>
      </c>
    </row>
    <row r="77" spans="1:26" ht="14.25" customHeight="1" x14ac:dyDescent="0.2">
      <c r="A77" s="2" t="s">
        <v>478</v>
      </c>
      <c r="B77" s="45">
        <v>9380</v>
      </c>
      <c r="C77" s="37">
        <v>125561.70258536584</v>
      </c>
      <c r="D77" s="38">
        <v>-259</v>
      </c>
      <c r="E77" s="38">
        <v>-133.12129732764589</v>
      </c>
      <c r="F77" s="38">
        <v>-94.723809178838977</v>
      </c>
      <c r="G77" s="38">
        <v>-486.84510650648485</v>
      </c>
      <c r="H77" s="39"/>
      <c r="I77" s="13">
        <v>3.6369426385614045</v>
      </c>
      <c r="J77" s="12">
        <v>0.70762765381700465</v>
      </c>
      <c r="K77" s="1"/>
      <c r="L77" s="46">
        <v>21</v>
      </c>
      <c r="M77" s="40">
        <f>L77+I77</f>
        <v>24.636942638561404</v>
      </c>
      <c r="N77" s="1"/>
      <c r="O77" s="39">
        <v>284.6277450455276</v>
      </c>
      <c r="P77" s="39">
        <v>1839.2072844134975</v>
      </c>
      <c r="Q77" s="47">
        <v>3.6</v>
      </c>
      <c r="R77" s="1"/>
      <c r="T77" s="48">
        <v>545</v>
      </c>
      <c r="U77" s="57" t="s">
        <v>479</v>
      </c>
      <c r="V77" s="49" t="s">
        <v>208</v>
      </c>
      <c r="W77" s="50" t="s">
        <v>275</v>
      </c>
      <c r="X77" s="51">
        <v>3</v>
      </c>
      <c r="Y77" s="52">
        <v>3</v>
      </c>
      <c r="Z77" s="53">
        <v>2</v>
      </c>
    </row>
    <row r="78" spans="1:26" ht="14.25" customHeight="1" x14ac:dyDescent="0.2">
      <c r="A78" s="2" t="s">
        <v>552</v>
      </c>
      <c r="B78" s="45">
        <v>3311</v>
      </c>
      <c r="C78" s="37">
        <v>43445.986632911394</v>
      </c>
      <c r="D78" s="38">
        <v>-259</v>
      </c>
      <c r="E78" s="38">
        <v>184.0893480967988</v>
      </c>
      <c r="F78" s="38">
        <v>-400</v>
      </c>
      <c r="G78" s="38">
        <v>-474.9106519032012</v>
      </c>
      <c r="H78" s="39"/>
      <c r="I78" s="13">
        <v>3.6192737012452736</v>
      </c>
      <c r="J78" s="12">
        <v>3.048382837269334</v>
      </c>
      <c r="K78" s="1"/>
      <c r="L78" s="46">
        <v>20.25</v>
      </c>
      <c r="M78" s="40">
        <f>L78+I78</f>
        <v>23.869273701245273</v>
      </c>
      <c r="N78" s="1"/>
      <c r="O78" s="39">
        <v>2626.6388557806913</v>
      </c>
      <c r="P78" s="39">
        <v>3083.4326579261024</v>
      </c>
      <c r="Q78" s="47">
        <v>10.7</v>
      </c>
      <c r="R78" s="1"/>
      <c r="T78" s="48">
        <v>625</v>
      </c>
      <c r="U78" s="21" t="s">
        <v>553</v>
      </c>
      <c r="V78" s="49" t="s">
        <v>69</v>
      </c>
      <c r="W78" s="50" t="s">
        <v>554</v>
      </c>
      <c r="X78" s="51">
        <v>2</v>
      </c>
      <c r="Y78" s="52">
        <v>3</v>
      </c>
      <c r="Z78" s="53">
        <v>0</v>
      </c>
    </row>
    <row r="79" spans="1:26" ht="14.25" customHeight="1" x14ac:dyDescent="0.2">
      <c r="A79" s="2" t="s">
        <v>568</v>
      </c>
      <c r="B79" s="45">
        <v>24562</v>
      </c>
      <c r="C79" s="37">
        <v>427072.31199999998</v>
      </c>
      <c r="D79" s="38">
        <v>-259</v>
      </c>
      <c r="E79" s="38">
        <v>-39.340512433436714</v>
      </c>
      <c r="F79" s="38">
        <v>-329.3375387581047</v>
      </c>
      <c r="G79" s="38">
        <v>-627.6780511915415</v>
      </c>
      <c r="H79" s="39"/>
      <c r="I79" s="13">
        <v>3.6099339292608228</v>
      </c>
      <c r="J79" s="12">
        <v>1.8941028017233221</v>
      </c>
      <c r="K79" s="1"/>
      <c r="L79" s="46">
        <v>19.75</v>
      </c>
      <c r="M79" s="40">
        <f>L79+I79</f>
        <v>23.359933929260823</v>
      </c>
      <c r="N79" s="1"/>
      <c r="O79" s="39">
        <v>-126.56218196621209</v>
      </c>
      <c r="P79" s="39">
        <v>2533.0755139426014</v>
      </c>
      <c r="Q79" s="47">
        <v>9.6</v>
      </c>
      <c r="R79" s="1"/>
      <c r="T79" s="48">
        <v>680</v>
      </c>
      <c r="U79" s="57" t="s">
        <v>569</v>
      </c>
      <c r="V79" s="49" t="s">
        <v>84</v>
      </c>
      <c r="W79" s="50" t="s">
        <v>245</v>
      </c>
      <c r="X79" s="51">
        <v>5</v>
      </c>
      <c r="Y79" s="52">
        <v>1</v>
      </c>
      <c r="Z79" s="53">
        <v>0</v>
      </c>
    </row>
    <row r="80" spans="1:26" ht="14.25" customHeight="1" x14ac:dyDescent="0.2">
      <c r="A80" s="2" t="s">
        <v>144</v>
      </c>
      <c r="B80" s="45">
        <v>20051</v>
      </c>
      <c r="C80" s="37">
        <v>302188.75760975614</v>
      </c>
      <c r="D80" s="38">
        <v>-259</v>
      </c>
      <c r="E80" s="38">
        <v>-26.695570720462889</v>
      </c>
      <c r="F80" s="38">
        <v>-256.44640420441857</v>
      </c>
      <c r="G80" s="38">
        <v>-542.14197492488142</v>
      </c>
      <c r="H80" s="39"/>
      <c r="I80" s="13">
        <v>3.5972512098735487</v>
      </c>
      <c r="J80" s="12">
        <v>1.7015877398533599</v>
      </c>
      <c r="L80" s="46">
        <v>20.5</v>
      </c>
      <c r="M80" s="40">
        <f>L80+I80</f>
        <v>24.097251209873548</v>
      </c>
      <c r="O80" s="39">
        <v>663.49667150508037</v>
      </c>
      <c r="P80" s="39">
        <v>2391.7613494168877</v>
      </c>
      <c r="Q80" s="47">
        <v>14.8</v>
      </c>
      <c r="T80" s="48">
        <v>111</v>
      </c>
      <c r="U80" s="21" t="s">
        <v>145</v>
      </c>
      <c r="V80" s="49" t="s">
        <v>76</v>
      </c>
      <c r="W80" s="50" t="s">
        <v>77</v>
      </c>
      <c r="X80" s="51">
        <v>5</v>
      </c>
      <c r="Y80" s="52">
        <v>1</v>
      </c>
      <c r="Z80" s="53">
        <v>0</v>
      </c>
    </row>
    <row r="81" spans="1:26" ht="14.25" customHeight="1" x14ac:dyDescent="0.2">
      <c r="A81" s="2" t="s">
        <v>105</v>
      </c>
      <c r="B81" s="45">
        <v>17727</v>
      </c>
      <c r="C81" s="37">
        <v>254755.23019999999</v>
      </c>
      <c r="D81" s="38">
        <v>-259</v>
      </c>
      <c r="E81" s="38">
        <v>-74.829155638950155</v>
      </c>
      <c r="F81" s="38">
        <v>-182.35815030750604</v>
      </c>
      <c r="G81" s="38">
        <v>-516.18730594645626</v>
      </c>
      <c r="H81" s="39"/>
      <c r="I81" s="13">
        <v>3.591860455751628</v>
      </c>
      <c r="J81" s="12">
        <v>1.2689289746723951</v>
      </c>
      <c r="L81" s="46">
        <v>20</v>
      </c>
      <c r="M81" s="40">
        <f>L81+I81</f>
        <v>23.591860455751629</v>
      </c>
      <c r="O81" s="39">
        <v>465.84026716477047</v>
      </c>
      <c r="P81" s="39">
        <v>1952.227316465727</v>
      </c>
      <c r="Q81" s="47">
        <v>14.9</v>
      </c>
      <c r="T81" s="48">
        <v>61</v>
      </c>
      <c r="U81" s="21" t="s">
        <v>106</v>
      </c>
      <c r="V81" s="49" t="s">
        <v>107</v>
      </c>
      <c r="W81" s="50" t="s">
        <v>108</v>
      </c>
      <c r="X81" s="51">
        <v>4</v>
      </c>
      <c r="Y81" s="52">
        <v>1</v>
      </c>
      <c r="Z81" s="53">
        <v>0</v>
      </c>
    </row>
    <row r="82" spans="1:26" ht="14.25" customHeight="1" x14ac:dyDescent="0.2">
      <c r="A82" s="2" t="s">
        <v>431</v>
      </c>
      <c r="B82" s="45">
        <v>2017</v>
      </c>
      <c r="C82" s="37">
        <v>26672.316455696204</v>
      </c>
      <c r="D82" s="38">
        <v>-259</v>
      </c>
      <c r="E82" s="38">
        <v>-50.674991937857037</v>
      </c>
      <c r="F82" s="38">
        <v>-164.78568881361795</v>
      </c>
      <c r="G82" s="38">
        <v>-474.46068075147502</v>
      </c>
      <c r="H82" s="39"/>
      <c r="I82" s="13">
        <v>3.5879418072491731</v>
      </c>
      <c r="J82" s="12">
        <v>1.2461337390366971</v>
      </c>
      <c r="K82" s="1"/>
      <c r="L82" s="46">
        <v>20.25</v>
      </c>
      <c r="M82" s="40">
        <f>L82+I82</f>
        <v>23.837941807249173</v>
      </c>
      <c r="N82" s="1"/>
      <c r="O82" s="39">
        <v>1357.976653696498</v>
      </c>
      <c r="P82" s="39">
        <v>985.40856031128408</v>
      </c>
      <c r="Q82" s="47">
        <v>9.3000000000000007</v>
      </c>
      <c r="R82" s="1"/>
      <c r="T82" s="48">
        <v>480</v>
      </c>
      <c r="U82" s="21" t="s">
        <v>432</v>
      </c>
      <c r="V82" s="49" t="s">
        <v>84</v>
      </c>
      <c r="W82" s="50" t="s">
        <v>85</v>
      </c>
      <c r="X82" s="51">
        <v>2</v>
      </c>
      <c r="Y82" s="52">
        <v>3</v>
      </c>
      <c r="Z82" s="53">
        <v>0</v>
      </c>
    </row>
    <row r="83" spans="1:26" ht="14.25" customHeight="1" x14ac:dyDescent="0.2">
      <c r="A83" s="2" t="s">
        <v>717</v>
      </c>
      <c r="B83" s="45">
        <v>4437</v>
      </c>
      <c r="C83" s="37">
        <v>64954.727756097564</v>
      </c>
      <c r="D83" s="38">
        <v>-259</v>
      </c>
      <c r="E83" s="38">
        <v>-180.4013187344878</v>
      </c>
      <c r="F83" s="38">
        <v>-82.72320474638876</v>
      </c>
      <c r="G83" s="38">
        <v>-522.12452348087652</v>
      </c>
      <c r="H83" s="39"/>
      <c r="I83" s="13">
        <v>3.5665864375317535</v>
      </c>
      <c r="J83" s="12">
        <v>0.56507489468350691</v>
      </c>
      <c r="K83" s="1"/>
      <c r="L83" s="46">
        <v>21.5</v>
      </c>
      <c r="M83" s="40">
        <f>L83+I83</f>
        <v>25.066586437531754</v>
      </c>
      <c r="N83" s="1"/>
      <c r="O83" s="39">
        <v>477.53185781354796</v>
      </c>
      <c r="P83" s="39">
        <v>3378.9403085177732</v>
      </c>
      <c r="Q83" s="47">
        <v>8.8000000000000007</v>
      </c>
      <c r="R83" s="1"/>
      <c r="T83" s="48">
        <v>922</v>
      </c>
      <c r="U83" s="21" t="s">
        <v>718</v>
      </c>
      <c r="V83" s="49" t="s">
        <v>61</v>
      </c>
      <c r="W83" s="50" t="s">
        <v>171</v>
      </c>
      <c r="X83" s="51">
        <v>2</v>
      </c>
      <c r="Y83" s="52">
        <v>3</v>
      </c>
      <c r="Z83" s="53">
        <v>0</v>
      </c>
    </row>
    <row r="84" spans="1:26" ht="14.25" customHeight="1" x14ac:dyDescent="0.2">
      <c r="A84" s="2" t="s">
        <v>608</v>
      </c>
      <c r="B84" s="45">
        <v>3033</v>
      </c>
      <c r="C84" s="37">
        <v>43363.657699999996</v>
      </c>
      <c r="D84" s="38">
        <v>-259</v>
      </c>
      <c r="E84" s="38">
        <v>-121.59774928347309</v>
      </c>
      <c r="F84" s="38">
        <v>-129.26302361600446</v>
      </c>
      <c r="G84" s="38">
        <v>-509.86077289947752</v>
      </c>
      <c r="H84" s="39"/>
      <c r="I84" s="13">
        <v>3.566137651262097</v>
      </c>
      <c r="J84" s="12">
        <v>0.90410904296788952</v>
      </c>
      <c r="K84" s="1"/>
      <c r="L84" s="46">
        <v>21</v>
      </c>
      <c r="M84" s="40">
        <f>L84+I84</f>
        <v>24.566137651262096</v>
      </c>
      <c r="N84" s="1"/>
      <c r="O84" s="39">
        <v>-359.16886543535622</v>
      </c>
      <c r="P84" s="39">
        <v>1907.981530343008</v>
      </c>
      <c r="Q84" s="47">
        <v>7</v>
      </c>
      <c r="R84" s="1"/>
      <c r="T84" s="48">
        <v>738</v>
      </c>
      <c r="U84" s="57" t="s">
        <v>609</v>
      </c>
      <c r="V84" s="49" t="s">
        <v>84</v>
      </c>
      <c r="W84" s="50" t="s">
        <v>245</v>
      </c>
      <c r="X84" s="51">
        <v>2</v>
      </c>
      <c r="Y84" s="52">
        <v>3</v>
      </c>
      <c r="Z84" s="53">
        <v>0</v>
      </c>
    </row>
    <row r="85" spans="1:26" ht="14.25" customHeight="1" x14ac:dyDescent="0.2">
      <c r="A85" s="2" t="s">
        <v>677</v>
      </c>
      <c r="B85" s="45">
        <v>22489</v>
      </c>
      <c r="C85" s="37">
        <v>339832.2329</v>
      </c>
      <c r="D85" s="38">
        <v>-259</v>
      </c>
      <c r="E85" s="38">
        <v>-18.877670504025225</v>
      </c>
      <c r="F85" s="38">
        <v>-249.92141532790299</v>
      </c>
      <c r="G85" s="38">
        <v>-527.79908583192821</v>
      </c>
      <c r="H85" s="39"/>
      <c r="I85" s="13">
        <v>3.4928039462245586</v>
      </c>
      <c r="J85" s="12">
        <v>1.6538992376756412</v>
      </c>
      <c r="K85" s="1"/>
      <c r="L85" s="46">
        <v>20.5</v>
      </c>
      <c r="M85" s="40">
        <f>L85+I85</f>
        <v>23.992803946224559</v>
      </c>
      <c r="N85" s="1"/>
      <c r="O85" s="39">
        <v>816.54820973581866</v>
      </c>
      <c r="P85" s="39">
        <v>2484.6452997183856</v>
      </c>
      <c r="Q85" s="47">
        <v>14.2</v>
      </c>
      <c r="R85" s="1"/>
      <c r="T85" s="48">
        <v>851</v>
      </c>
      <c r="U85" s="57" t="s">
        <v>678</v>
      </c>
      <c r="V85" s="49" t="s">
        <v>92</v>
      </c>
      <c r="W85" s="50" t="s">
        <v>288</v>
      </c>
      <c r="X85" s="51">
        <v>5</v>
      </c>
      <c r="Y85" s="52">
        <v>1</v>
      </c>
      <c r="Z85" s="53">
        <v>0</v>
      </c>
    </row>
    <row r="86" spans="1:26" ht="14.25" customHeight="1" x14ac:dyDescent="0.2">
      <c r="A86" s="2" t="s">
        <v>484</v>
      </c>
      <c r="B86" s="45">
        <v>9571</v>
      </c>
      <c r="C86" s="37">
        <v>128905.54346341464</v>
      </c>
      <c r="D86" s="38">
        <v>-259</v>
      </c>
      <c r="E86" s="38">
        <v>-321.36336481347354</v>
      </c>
      <c r="F86" s="38">
        <v>112.43359395600265</v>
      </c>
      <c r="G86" s="38">
        <v>-467.92977085747083</v>
      </c>
      <c r="H86" s="39"/>
      <c r="I86" s="13">
        <v>3.4742926615471244</v>
      </c>
      <c r="J86" s="12">
        <v>-0.83479879828311299</v>
      </c>
      <c r="K86" s="1"/>
      <c r="L86" s="46">
        <v>22.25</v>
      </c>
      <c r="M86" s="40">
        <f>L86+I86</f>
        <v>25.724292661547125</v>
      </c>
      <c r="N86" s="1"/>
      <c r="O86" s="39">
        <v>555.65939771547244</v>
      </c>
      <c r="P86" s="39">
        <v>2268.0166147455866</v>
      </c>
      <c r="Q86" s="47">
        <v>11.8</v>
      </c>
      <c r="R86" s="1"/>
      <c r="T86" s="48">
        <v>562</v>
      </c>
      <c r="U86" s="21" t="s">
        <v>485</v>
      </c>
      <c r="V86" s="49" t="s">
        <v>61</v>
      </c>
      <c r="W86" s="50" t="s">
        <v>171</v>
      </c>
      <c r="X86" s="51">
        <v>3</v>
      </c>
      <c r="Y86" s="52">
        <v>2</v>
      </c>
      <c r="Z86" s="53">
        <v>0</v>
      </c>
    </row>
    <row r="87" spans="1:26" ht="14.25" customHeight="1" x14ac:dyDescent="0.2">
      <c r="A87" s="2" t="s">
        <v>297</v>
      </c>
      <c r="B87" s="45">
        <v>16383</v>
      </c>
      <c r="C87" s="37">
        <v>269517.53646153846</v>
      </c>
      <c r="D87" s="38">
        <v>-259</v>
      </c>
      <c r="E87" s="38">
        <v>87.910049346147431</v>
      </c>
      <c r="F87" s="38">
        <v>-400</v>
      </c>
      <c r="G87" s="38">
        <v>-571.08995065385261</v>
      </c>
      <c r="H87" s="39"/>
      <c r="I87" s="13">
        <v>3.4714500527119654</v>
      </c>
      <c r="J87" s="12">
        <v>2.4314558844801462</v>
      </c>
      <c r="L87" s="46">
        <v>20.5</v>
      </c>
      <c r="M87" s="40">
        <f>L87+I87</f>
        <v>23.971450052711965</v>
      </c>
      <c r="O87" s="39">
        <v>365.67299006323395</v>
      </c>
      <c r="P87" s="39">
        <v>1907.2568503462812</v>
      </c>
      <c r="Q87" s="47">
        <v>11.4</v>
      </c>
      <c r="T87" s="48">
        <v>244</v>
      </c>
      <c r="U87" s="21" t="s">
        <v>298</v>
      </c>
      <c r="V87" s="49" t="s">
        <v>69</v>
      </c>
      <c r="W87" s="50" t="s">
        <v>117</v>
      </c>
      <c r="X87" s="51">
        <v>4</v>
      </c>
      <c r="Y87" s="52">
        <v>1</v>
      </c>
      <c r="Z87" s="53">
        <v>0</v>
      </c>
    </row>
    <row r="88" spans="1:26" ht="14.25" customHeight="1" x14ac:dyDescent="0.2">
      <c r="A88" s="2" t="s">
        <v>216</v>
      </c>
      <c r="B88" s="45">
        <v>5643</v>
      </c>
      <c r="C88" s="37">
        <v>82872.26165853659</v>
      </c>
      <c r="D88" s="38">
        <v>-259</v>
      </c>
      <c r="E88" s="38">
        <v>41.237272104492007</v>
      </c>
      <c r="F88" s="38">
        <v>-291.44766890269028</v>
      </c>
      <c r="G88" s="38">
        <v>-509.2103967981983</v>
      </c>
      <c r="H88" s="39"/>
      <c r="I88" s="13">
        <v>3.4673535048095787</v>
      </c>
      <c r="J88" s="12">
        <v>1.9845472570718345</v>
      </c>
      <c r="L88" s="46">
        <v>20.5</v>
      </c>
      <c r="M88" s="40">
        <f>L88+I88</f>
        <v>23.96735350480958</v>
      </c>
      <c r="O88" s="39">
        <v>715.46023235031282</v>
      </c>
      <c r="P88" s="39">
        <v>2032.8865058087579</v>
      </c>
      <c r="Q88" s="47">
        <v>9.9</v>
      </c>
      <c r="T88" s="48">
        <v>169</v>
      </c>
      <c r="U88" s="57" t="s">
        <v>217</v>
      </c>
      <c r="V88" s="49" t="s">
        <v>107</v>
      </c>
      <c r="W88" s="50" t="s">
        <v>108</v>
      </c>
      <c r="X88" s="51">
        <v>2</v>
      </c>
      <c r="Y88" s="52">
        <v>3</v>
      </c>
      <c r="Z88" s="53">
        <v>0</v>
      </c>
    </row>
    <row r="89" spans="1:26" ht="14.25" customHeight="1" x14ac:dyDescent="0.2">
      <c r="A89" s="2" t="s">
        <v>71</v>
      </c>
      <c r="B89" s="45">
        <v>12341</v>
      </c>
      <c r="C89" s="37">
        <v>139585.41665822786</v>
      </c>
      <c r="D89" s="38">
        <v>-259</v>
      </c>
      <c r="E89" s="38">
        <v>65.516021829099969</v>
      </c>
      <c r="F89" s="38">
        <v>-192.70183836764383</v>
      </c>
      <c r="G89" s="38">
        <v>-386.18581653854386</v>
      </c>
      <c r="H89" s="39"/>
      <c r="I89" s="13">
        <v>3.4143388872574194</v>
      </c>
      <c r="J89" s="12">
        <v>1.7037119236588338</v>
      </c>
      <c r="L89" s="46">
        <v>20.75</v>
      </c>
      <c r="M89" s="40">
        <f>L89+I89</f>
        <v>24.164338887257419</v>
      </c>
      <c r="O89" s="39">
        <v>787.37324174026821</v>
      </c>
      <c r="P89" s="39">
        <v>2553.2384690873405</v>
      </c>
      <c r="Q89" s="47">
        <v>8.6999999999999993</v>
      </c>
      <c r="T89" s="48">
        <v>10</v>
      </c>
      <c r="U89" s="21" t="s">
        <v>72</v>
      </c>
      <c r="V89" s="49" t="s">
        <v>65</v>
      </c>
      <c r="W89" s="56" t="s">
        <v>73</v>
      </c>
      <c r="X89" s="51">
        <v>4</v>
      </c>
      <c r="Y89" s="52">
        <v>3</v>
      </c>
      <c r="Z89" s="53">
        <v>0</v>
      </c>
    </row>
    <row r="90" spans="1:26" ht="14.25" customHeight="1" x14ac:dyDescent="0.2">
      <c r="A90" s="2" t="s">
        <v>556</v>
      </c>
      <c r="B90" s="45">
        <v>1566</v>
      </c>
      <c r="C90" s="37">
        <v>18297.239746835443</v>
      </c>
      <c r="D90" s="38">
        <v>-259</v>
      </c>
      <c r="E90" s="38">
        <v>-251.57437788538272</v>
      </c>
      <c r="F90" s="38">
        <v>116.85601317196188</v>
      </c>
      <c r="G90" s="38">
        <v>-393.71836471342084</v>
      </c>
      <c r="H90" s="39"/>
      <c r="I90" s="13">
        <v>3.3697047624238143</v>
      </c>
      <c r="J90" s="12">
        <v>-1.0001318185653769</v>
      </c>
      <c r="K90" s="1"/>
      <c r="L90" s="46">
        <v>19.75</v>
      </c>
      <c r="M90" s="40">
        <f>L90+I90</f>
        <v>23.119704762423815</v>
      </c>
      <c r="N90" s="1"/>
      <c r="O90" s="39">
        <v>1638.8349514563106</v>
      </c>
      <c r="P90" s="39">
        <v>3754.0453074433658</v>
      </c>
      <c r="Q90" s="47">
        <v>11.5</v>
      </c>
      <c r="R90" s="1"/>
      <c r="T90" s="48">
        <v>630</v>
      </c>
      <c r="U90" s="21" t="s">
        <v>557</v>
      </c>
      <c r="V90" s="49" t="s">
        <v>69</v>
      </c>
      <c r="W90" s="50" t="s">
        <v>114</v>
      </c>
      <c r="X90" s="51">
        <v>1</v>
      </c>
      <c r="Y90" s="52">
        <v>3</v>
      </c>
      <c r="Z90" s="53">
        <v>0</v>
      </c>
    </row>
    <row r="91" spans="1:26" ht="14.25" customHeight="1" x14ac:dyDescent="0.2">
      <c r="A91" s="2" t="s">
        <v>395</v>
      </c>
      <c r="B91" s="45">
        <v>10274</v>
      </c>
      <c r="C91" s="37">
        <v>141668.82449999999</v>
      </c>
      <c r="D91" s="38">
        <v>-259</v>
      </c>
      <c r="E91" s="38">
        <v>72.317611575573366</v>
      </c>
      <c r="F91" s="38">
        <v>-275.50569777974283</v>
      </c>
      <c r="G91" s="38">
        <v>-462.18808620416945</v>
      </c>
      <c r="H91" s="39"/>
      <c r="I91" s="13">
        <v>3.3518456967655839</v>
      </c>
      <c r="J91" s="12">
        <v>1.9980017120768003</v>
      </c>
      <c r="L91" s="46">
        <v>20</v>
      </c>
      <c r="M91" s="40">
        <f>L91+I91</f>
        <v>23.351845696765583</v>
      </c>
      <c r="O91" s="39">
        <v>498.23008849557522</v>
      </c>
      <c r="P91" s="39">
        <v>1062.9301868239922</v>
      </c>
      <c r="Q91" s="47">
        <v>12.7</v>
      </c>
      <c r="T91" s="48">
        <v>420</v>
      </c>
      <c r="U91" s="21" t="s">
        <v>396</v>
      </c>
      <c r="V91" s="49" t="s">
        <v>179</v>
      </c>
      <c r="W91" s="50" t="s">
        <v>397</v>
      </c>
      <c r="X91" s="51">
        <v>4</v>
      </c>
      <c r="Y91" s="52">
        <v>3</v>
      </c>
      <c r="Z91" s="53">
        <v>0</v>
      </c>
    </row>
    <row r="92" spans="1:26" ht="14.25" customHeight="1" x14ac:dyDescent="0.2">
      <c r="A92" s="2" t="s">
        <v>236</v>
      </c>
      <c r="B92" s="45">
        <v>1986</v>
      </c>
      <c r="C92" s="37">
        <v>23264.199268292679</v>
      </c>
      <c r="D92" s="38">
        <v>-259</v>
      </c>
      <c r="E92" s="38">
        <v>-204.32377710686069</v>
      </c>
      <c r="F92" s="38">
        <v>71.20657551849294</v>
      </c>
      <c r="G92" s="38">
        <v>-392.11720158836772</v>
      </c>
      <c r="H92" s="39"/>
      <c r="I92" s="13">
        <v>3.3473955126229846</v>
      </c>
      <c r="J92" s="12">
        <v>-0.60787073455163576</v>
      </c>
      <c r="L92" s="46">
        <v>21.5</v>
      </c>
      <c r="M92" s="40">
        <f>L92+I92</f>
        <v>24.847395512622985</v>
      </c>
      <c r="O92" s="39">
        <v>-418.06189751395232</v>
      </c>
      <c r="P92" s="39">
        <v>1979.7057331303906</v>
      </c>
      <c r="Q92" s="47">
        <v>8.6</v>
      </c>
      <c r="T92" s="48">
        <v>181</v>
      </c>
      <c r="U92" s="21" t="s">
        <v>237</v>
      </c>
      <c r="V92" s="49" t="s">
        <v>99</v>
      </c>
      <c r="W92" s="50" t="s">
        <v>157</v>
      </c>
      <c r="X92" s="51">
        <v>1</v>
      </c>
      <c r="Y92" s="52">
        <v>3</v>
      </c>
      <c r="Z92" s="53">
        <v>0</v>
      </c>
    </row>
    <row r="93" spans="1:26" ht="14.25" customHeight="1" x14ac:dyDescent="0.2">
      <c r="A93" s="2" t="s">
        <v>685</v>
      </c>
      <c r="B93" s="45">
        <v>6613</v>
      </c>
      <c r="C93" s="37">
        <v>78909.367317073164</v>
      </c>
      <c r="D93" s="38">
        <v>-259</v>
      </c>
      <c r="E93" s="38">
        <v>-119.06111900867863</v>
      </c>
      <c r="F93" s="38">
        <v>-18.562766364040236</v>
      </c>
      <c r="G93" s="38">
        <v>-396.62388537271886</v>
      </c>
      <c r="H93" s="39"/>
      <c r="I93" s="13">
        <v>3.3239067086047895</v>
      </c>
      <c r="J93" s="12">
        <v>0.15556527461707093</v>
      </c>
      <c r="K93" s="1"/>
      <c r="L93" s="46">
        <v>20.5</v>
      </c>
      <c r="M93" s="40">
        <f>L93+I93</f>
        <v>23.823906708604788</v>
      </c>
      <c r="N93" s="1"/>
      <c r="O93" s="39">
        <v>746.46190906353513</v>
      </c>
      <c r="P93" s="39">
        <v>2787.8651008732309</v>
      </c>
      <c r="Q93" s="47">
        <v>11.5</v>
      </c>
      <c r="R93" s="1"/>
      <c r="T93" s="48">
        <v>859</v>
      </c>
      <c r="U93" s="21" t="s">
        <v>686</v>
      </c>
      <c r="V93" s="49" t="s">
        <v>69</v>
      </c>
      <c r="W93" s="50" t="s">
        <v>117</v>
      </c>
      <c r="X93" s="51">
        <v>3</v>
      </c>
      <c r="Y93" s="52">
        <v>3</v>
      </c>
      <c r="Z93" s="53">
        <v>0</v>
      </c>
    </row>
    <row r="94" spans="1:26" ht="14.25" customHeight="1" x14ac:dyDescent="0.2">
      <c r="A94" s="2" t="s">
        <v>253</v>
      </c>
      <c r="B94" s="45">
        <v>30126</v>
      </c>
      <c r="C94" s="37">
        <v>514189.25294999999</v>
      </c>
      <c r="D94" s="38">
        <v>-259</v>
      </c>
      <c r="E94" s="38">
        <v>-28.53418633560959</v>
      </c>
      <c r="F94" s="38">
        <v>-279.75769765248845</v>
      </c>
      <c r="G94" s="38">
        <v>-567.29188398809811</v>
      </c>
      <c r="H94" s="39"/>
      <c r="I94" s="13">
        <v>3.3237247178885134</v>
      </c>
      <c r="J94" s="12">
        <v>1.6390813987507451</v>
      </c>
      <c r="L94" s="46">
        <v>21</v>
      </c>
      <c r="M94" s="40">
        <f>L94+I94</f>
        <v>24.323724717888513</v>
      </c>
      <c r="O94" s="39">
        <v>1490.7563025210084</v>
      </c>
      <c r="P94" s="39">
        <v>2099.3244356566156</v>
      </c>
      <c r="Q94" s="47">
        <v>10.199999999999999</v>
      </c>
      <c r="T94" s="48">
        <v>211</v>
      </c>
      <c r="U94" s="21" t="s">
        <v>254</v>
      </c>
      <c r="V94" s="49" t="s">
        <v>61</v>
      </c>
      <c r="W94" s="50" t="s">
        <v>171</v>
      </c>
      <c r="X94" s="51">
        <v>5</v>
      </c>
      <c r="Y94" s="52">
        <v>1</v>
      </c>
      <c r="Z94" s="53">
        <v>0</v>
      </c>
    </row>
    <row r="95" spans="1:26" ht="14.25" customHeight="1" x14ac:dyDescent="0.2">
      <c r="A95" s="2" t="s">
        <v>375</v>
      </c>
      <c r="B95" s="45">
        <v>2829</v>
      </c>
      <c r="C95" s="37">
        <v>37736.590780487808</v>
      </c>
      <c r="D95" s="38">
        <v>-259</v>
      </c>
      <c r="E95" s="38">
        <v>-133.15654995403665</v>
      </c>
      <c r="F95" s="38">
        <v>-46.735404005948006</v>
      </c>
      <c r="G95" s="38">
        <v>-438.89195395998468</v>
      </c>
      <c r="H95" s="39"/>
      <c r="I95" s="13">
        <v>3.2902424730821078</v>
      </c>
      <c r="J95" s="12">
        <v>0.35036142692887379</v>
      </c>
      <c r="L95" s="46">
        <v>20.5</v>
      </c>
      <c r="M95" s="40">
        <f>L95+I95</f>
        <v>23.79024247308211</v>
      </c>
      <c r="O95" s="39">
        <v>980.49645390070918</v>
      </c>
      <c r="P95" s="39">
        <v>1771.6312056737588</v>
      </c>
      <c r="Q95" s="47">
        <v>8.3000000000000007</v>
      </c>
      <c r="T95" s="48">
        <v>407</v>
      </c>
      <c r="U95" s="57" t="s">
        <v>376</v>
      </c>
      <c r="V95" s="49" t="s">
        <v>80</v>
      </c>
      <c r="W95" s="56" t="s">
        <v>377</v>
      </c>
      <c r="X95" s="51">
        <v>2</v>
      </c>
      <c r="Y95" s="52">
        <v>3</v>
      </c>
      <c r="Z95" s="53">
        <v>1</v>
      </c>
    </row>
    <row r="96" spans="1:26" ht="14.25" customHeight="1" x14ac:dyDescent="0.2">
      <c r="A96" s="2" t="s">
        <v>525</v>
      </c>
      <c r="B96" s="45">
        <v>18128</v>
      </c>
      <c r="C96" s="37">
        <v>358014.32124999998</v>
      </c>
      <c r="D96" s="38">
        <v>-259</v>
      </c>
      <c r="E96" s="38">
        <v>-95.538677896396194</v>
      </c>
      <c r="F96" s="38">
        <v>-291.65738198004038</v>
      </c>
      <c r="G96" s="38">
        <v>-646.19605987643649</v>
      </c>
      <c r="H96" s="39"/>
      <c r="I96" s="13">
        <v>3.2720037937421038</v>
      </c>
      <c r="J96" s="12">
        <v>1.4768026603165314</v>
      </c>
      <c r="K96" s="1"/>
      <c r="L96" s="46">
        <v>20</v>
      </c>
      <c r="M96" s="40">
        <f>L96+I96</f>
        <v>23.272003793742105</v>
      </c>
      <c r="N96" s="1"/>
      <c r="O96" s="39">
        <v>2482.5521258642279</v>
      </c>
      <c r="P96" s="39">
        <v>2404.4858184985574</v>
      </c>
      <c r="Q96" s="47">
        <v>9.8000000000000007</v>
      </c>
      <c r="R96" s="1"/>
      <c r="T96" s="48">
        <v>604</v>
      </c>
      <c r="U96" s="57" t="s">
        <v>526</v>
      </c>
      <c r="V96" s="49" t="s">
        <v>61</v>
      </c>
      <c r="W96" s="50" t="s">
        <v>171</v>
      </c>
      <c r="X96" s="51">
        <v>4</v>
      </c>
      <c r="Y96" s="52">
        <v>1</v>
      </c>
      <c r="Z96" s="53">
        <v>0</v>
      </c>
    </row>
    <row r="97" spans="1:26" ht="14.25" customHeight="1" x14ac:dyDescent="0.2">
      <c r="A97" s="2" t="s">
        <v>425</v>
      </c>
      <c r="B97" s="45">
        <v>3360</v>
      </c>
      <c r="C97" s="37">
        <v>52011.929215189877</v>
      </c>
      <c r="D97" s="38">
        <v>-259</v>
      </c>
      <c r="E97" s="38">
        <v>-175.46220426152078</v>
      </c>
      <c r="F97" s="38">
        <v>-71.848393298385602</v>
      </c>
      <c r="G97" s="38">
        <v>-506.3105975599064</v>
      </c>
      <c r="H97" s="39"/>
      <c r="I97" s="13">
        <v>3.2707950531172676</v>
      </c>
      <c r="J97" s="12">
        <v>0.46414467820215477</v>
      </c>
      <c r="K97" s="1"/>
      <c r="L97" s="46">
        <v>20.5</v>
      </c>
      <c r="M97" s="40">
        <f>L97+I97</f>
        <v>23.770795053117268</v>
      </c>
      <c r="N97" s="1"/>
      <c r="O97" s="39">
        <v>-280.17883755588673</v>
      </c>
      <c r="P97" s="39">
        <v>1922.5037257824142</v>
      </c>
      <c r="Q97" s="47">
        <v>10.4</v>
      </c>
      <c r="R97" s="1"/>
      <c r="T97" s="48">
        <v>442</v>
      </c>
      <c r="U97" s="21" t="s">
        <v>426</v>
      </c>
      <c r="V97" s="49" t="s">
        <v>99</v>
      </c>
      <c r="W97" s="50" t="s">
        <v>135</v>
      </c>
      <c r="X97" s="51">
        <v>2</v>
      </c>
      <c r="Y97" s="52">
        <v>3</v>
      </c>
      <c r="Z97" s="53">
        <v>0</v>
      </c>
    </row>
    <row r="98" spans="1:26" ht="14.25" customHeight="1" x14ac:dyDescent="0.2">
      <c r="A98" s="2" t="s">
        <v>470</v>
      </c>
      <c r="B98" s="45">
        <v>32354</v>
      </c>
      <c r="C98" s="37">
        <v>551408.97787341778</v>
      </c>
      <c r="D98" s="38">
        <v>-259</v>
      </c>
      <c r="E98" s="38">
        <v>-83.382725074134939</v>
      </c>
      <c r="F98" s="38">
        <v>-213.30203541671725</v>
      </c>
      <c r="G98" s="38">
        <v>-555.68476049085223</v>
      </c>
      <c r="H98" s="39"/>
      <c r="I98" s="13">
        <v>3.2604882151643584</v>
      </c>
      <c r="J98" s="12">
        <v>1.2515527187257209</v>
      </c>
      <c r="K98" s="1"/>
      <c r="L98" s="46">
        <v>19.75</v>
      </c>
      <c r="M98" s="40">
        <f>L98+I98</f>
        <v>23.010488215164358</v>
      </c>
      <c r="N98" s="1"/>
      <c r="O98" s="39">
        <v>810.33955338023861</v>
      </c>
      <c r="P98" s="39">
        <v>1545.8550015295198</v>
      </c>
      <c r="Q98" s="47">
        <v>13.1</v>
      </c>
      <c r="R98" s="1"/>
      <c r="T98" s="48">
        <v>536</v>
      </c>
      <c r="U98" s="21" t="s">
        <v>471</v>
      </c>
      <c r="V98" s="49" t="s">
        <v>61</v>
      </c>
      <c r="W98" s="50" t="s">
        <v>171</v>
      </c>
      <c r="X98" s="51">
        <v>5</v>
      </c>
      <c r="Y98" s="52">
        <v>1</v>
      </c>
      <c r="Z98" s="53">
        <v>0</v>
      </c>
    </row>
    <row r="99" spans="1:26" ht="14.25" customHeight="1" x14ac:dyDescent="0.2">
      <c r="A99" s="2" t="s">
        <v>269</v>
      </c>
      <c r="B99" s="45">
        <v>4376</v>
      </c>
      <c r="C99" s="37">
        <v>50445.972648648647</v>
      </c>
      <c r="D99" s="38">
        <v>-259</v>
      </c>
      <c r="E99" s="38">
        <v>-361.95961905639683</v>
      </c>
      <c r="F99" s="38">
        <v>249.16291749505899</v>
      </c>
      <c r="G99" s="38">
        <v>-371.79670156133784</v>
      </c>
      <c r="H99" s="39"/>
      <c r="I99" s="13">
        <v>3.2251977325607144</v>
      </c>
      <c r="J99" s="12">
        <v>-2.161395389385135</v>
      </c>
      <c r="L99" s="46">
        <v>20</v>
      </c>
      <c r="M99" s="40">
        <f>L99+I99</f>
        <v>23.225197732560716</v>
      </c>
      <c r="O99" s="39">
        <v>170.15887635275155</v>
      </c>
      <c r="P99" s="39">
        <v>3454.524522219664</v>
      </c>
      <c r="Q99" s="47">
        <v>15.3</v>
      </c>
      <c r="T99" s="48">
        <v>226</v>
      </c>
      <c r="U99" s="21" t="s">
        <v>270</v>
      </c>
      <c r="V99" s="49" t="s">
        <v>128</v>
      </c>
      <c r="W99" s="50" t="s">
        <v>261</v>
      </c>
      <c r="X99" s="51">
        <v>2</v>
      </c>
      <c r="Y99" s="52">
        <v>3</v>
      </c>
      <c r="Z99" s="53">
        <v>0</v>
      </c>
    </row>
    <row r="100" spans="1:26" ht="14.25" customHeight="1" x14ac:dyDescent="0.2">
      <c r="A100" s="2" t="s">
        <v>531</v>
      </c>
      <c r="B100" s="45">
        <v>83285</v>
      </c>
      <c r="C100" s="37">
        <v>1332321.8337142856</v>
      </c>
      <c r="D100" s="38">
        <v>-259</v>
      </c>
      <c r="E100" s="38">
        <v>-180.95287123638153</v>
      </c>
      <c r="F100" s="38">
        <v>-74.472853135951581</v>
      </c>
      <c r="G100" s="38">
        <v>-514.42572437233309</v>
      </c>
      <c r="H100" s="39"/>
      <c r="I100" s="13">
        <v>3.2157355205167026</v>
      </c>
      <c r="J100" s="12">
        <v>0.4655385370467357</v>
      </c>
      <c r="K100" s="1"/>
      <c r="L100" s="46">
        <v>19.75</v>
      </c>
      <c r="M100" s="40">
        <f>L100+I100</f>
        <v>22.965735520516702</v>
      </c>
      <c r="N100" s="1"/>
      <c r="O100" s="39">
        <v>681.79695078865109</v>
      </c>
      <c r="P100" s="39">
        <v>2827.0357018815048</v>
      </c>
      <c r="Q100" s="47">
        <v>13.8</v>
      </c>
      <c r="R100" s="1"/>
      <c r="T100" s="48">
        <v>609</v>
      </c>
      <c r="U100" s="57" t="s">
        <v>532</v>
      </c>
      <c r="V100" s="49" t="s">
        <v>99</v>
      </c>
      <c r="W100" s="50" t="s">
        <v>135</v>
      </c>
      <c r="X100" s="51">
        <v>6</v>
      </c>
      <c r="Y100" s="52">
        <v>1</v>
      </c>
      <c r="Z100" s="53">
        <v>0</v>
      </c>
    </row>
    <row r="101" spans="1:26" ht="14.25" customHeight="1" x14ac:dyDescent="0.2">
      <c r="A101" s="2" t="s">
        <v>206</v>
      </c>
      <c r="B101" s="45">
        <v>4886</v>
      </c>
      <c r="C101" s="37">
        <v>65685.285999999993</v>
      </c>
      <c r="D101" s="38">
        <v>-259</v>
      </c>
      <c r="E101" s="38">
        <v>20.101458765327706</v>
      </c>
      <c r="F101" s="38">
        <v>-192.11975449895175</v>
      </c>
      <c r="G101" s="38">
        <v>-431.01829573362403</v>
      </c>
      <c r="H101" s="39"/>
      <c r="I101" s="13">
        <v>3.2061295933985692</v>
      </c>
      <c r="J101" s="12">
        <v>1.4290827941007647</v>
      </c>
      <c r="L101" s="46">
        <v>21.5</v>
      </c>
      <c r="M101" s="40">
        <f>L101+I101</f>
        <v>24.706129593398568</v>
      </c>
      <c r="O101" s="39">
        <v>917.7997527812114</v>
      </c>
      <c r="P101" s="39">
        <v>1529.6662546353523</v>
      </c>
      <c r="Q101" s="47">
        <v>8.1999999999999993</v>
      </c>
      <c r="T101" s="48">
        <v>152</v>
      </c>
      <c r="U101" s="57" t="s">
        <v>207</v>
      </c>
      <c r="V101" s="49" t="s">
        <v>208</v>
      </c>
      <c r="W101" s="50" t="s">
        <v>209</v>
      </c>
      <c r="X101" s="51">
        <v>2</v>
      </c>
      <c r="Y101" s="52">
        <v>3</v>
      </c>
      <c r="Z101" s="53">
        <v>0</v>
      </c>
    </row>
    <row r="102" spans="1:26" ht="14.25" customHeight="1" x14ac:dyDescent="0.2">
      <c r="A102" s="2" t="s">
        <v>301</v>
      </c>
      <c r="B102" s="45">
        <v>10488</v>
      </c>
      <c r="C102" s="37">
        <v>143627.66165853658</v>
      </c>
      <c r="D102" s="38">
        <v>-259</v>
      </c>
      <c r="E102" s="38">
        <v>-100.58553034785857</v>
      </c>
      <c r="F102" s="38">
        <v>-77.512130331291289</v>
      </c>
      <c r="G102" s="38">
        <v>-437.0976606791499</v>
      </c>
      <c r="H102" s="39"/>
      <c r="I102" s="13">
        <v>3.1917808953136668</v>
      </c>
      <c r="J102" s="12">
        <v>0.56601020550435521</v>
      </c>
      <c r="L102" s="46">
        <v>20.5</v>
      </c>
      <c r="M102" s="40">
        <f>L102+I102</f>
        <v>23.691780895313666</v>
      </c>
      <c r="O102" s="39">
        <v>568.57419980601355</v>
      </c>
      <c r="P102" s="39">
        <v>3097.5751697381183</v>
      </c>
      <c r="Q102" s="47">
        <v>12.7</v>
      </c>
      <c r="T102" s="48">
        <v>249</v>
      </c>
      <c r="U102" s="21" t="s">
        <v>302</v>
      </c>
      <c r="V102" s="49" t="s">
        <v>128</v>
      </c>
      <c r="W102" s="50" t="s">
        <v>303</v>
      </c>
      <c r="X102" s="51">
        <v>4</v>
      </c>
      <c r="Y102" s="52">
        <v>2</v>
      </c>
      <c r="Z102" s="53">
        <v>0</v>
      </c>
    </row>
    <row r="103" spans="1:26" ht="14.25" customHeight="1" x14ac:dyDescent="0.2">
      <c r="A103" s="2" t="s">
        <v>533</v>
      </c>
      <c r="B103" s="45">
        <v>5137</v>
      </c>
      <c r="C103" s="37">
        <v>83841.465692307698</v>
      </c>
      <c r="D103" s="38">
        <v>-259</v>
      </c>
      <c r="E103" s="38">
        <v>105.16749623188694</v>
      </c>
      <c r="F103" s="38">
        <v>-366.64366849297528</v>
      </c>
      <c r="G103" s="38">
        <v>-520.47617226108832</v>
      </c>
      <c r="H103" s="39"/>
      <c r="I103" s="13">
        <v>3.1889782398574127</v>
      </c>
      <c r="J103" s="12">
        <v>2.2464403615754263</v>
      </c>
      <c r="K103" s="1"/>
      <c r="L103" s="46">
        <v>20</v>
      </c>
      <c r="M103" s="40">
        <f>L103+I103</f>
        <v>23.188978239857413</v>
      </c>
      <c r="N103" s="1"/>
      <c r="O103" s="39">
        <v>1062.3906705539359</v>
      </c>
      <c r="P103" s="39">
        <v>2126.5306122448978</v>
      </c>
      <c r="Q103" s="47">
        <v>6</v>
      </c>
      <c r="R103" s="1"/>
      <c r="T103" s="48">
        <v>611</v>
      </c>
      <c r="U103" s="57" t="s">
        <v>534</v>
      </c>
      <c r="V103" s="49" t="s">
        <v>80</v>
      </c>
      <c r="W103" s="50" t="s">
        <v>96</v>
      </c>
      <c r="X103" s="51">
        <v>2</v>
      </c>
      <c r="Y103" s="52">
        <v>3</v>
      </c>
      <c r="Z103" s="53">
        <v>0</v>
      </c>
    </row>
    <row r="104" spans="1:26" ht="14.25" customHeight="1" x14ac:dyDescent="0.2">
      <c r="A104" s="2" t="s">
        <v>168</v>
      </c>
      <c r="B104" s="45">
        <v>2096</v>
      </c>
      <c r="C104" s="37">
        <v>27148.737534883723</v>
      </c>
      <c r="D104" s="38">
        <v>-259</v>
      </c>
      <c r="E104" s="38">
        <v>-242.25175252459758</v>
      </c>
      <c r="F104" s="38">
        <v>90.15863492043654</v>
      </c>
      <c r="G104" s="38">
        <v>-411.09311760416102</v>
      </c>
      <c r="H104" s="39"/>
      <c r="I104" s="13">
        <v>3.173816732329362</v>
      </c>
      <c r="J104" s="12">
        <v>-0.6960636698130882</v>
      </c>
      <c r="L104" s="46">
        <v>21.5</v>
      </c>
      <c r="M104" s="40">
        <f>L104+I104</f>
        <v>24.673816732329364</v>
      </c>
      <c r="O104" s="39">
        <v>957.33461169702775</v>
      </c>
      <c r="P104" s="39">
        <v>4649.5685522531157</v>
      </c>
      <c r="Q104" s="47">
        <v>8.6999999999999993</v>
      </c>
      <c r="T104" s="48">
        <v>283</v>
      </c>
      <c r="U104" s="21" t="s">
        <v>168</v>
      </c>
      <c r="V104" s="49" t="s">
        <v>76</v>
      </c>
      <c r="W104" s="50" t="s">
        <v>77</v>
      </c>
      <c r="X104" s="51">
        <v>2</v>
      </c>
      <c r="Y104" s="52">
        <v>3</v>
      </c>
      <c r="Z104" s="53">
        <v>0</v>
      </c>
    </row>
    <row r="105" spans="1:26" ht="14.25" customHeight="1" x14ac:dyDescent="0.2">
      <c r="A105" s="2" t="s">
        <v>543</v>
      </c>
      <c r="B105" s="45">
        <v>3203</v>
      </c>
      <c r="C105" s="37">
        <v>37145.834126582282</v>
      </c>
      <c r="D105" s="38">
        <v>-259</v>
      </c>
      <c r="E105" s="38">
        <v>-253.26062232983082</v>
      </c>
      <c r="F105" s="38">
        <v>146.07871304257102</v>
      </c>
      <c r="G105" s="38">
        <v>-366.18190928725971</v>
      </c>
      <c r="H105" s="39"/>
      <c r="I105" s="13">
        <v>3.1575025383741671</v>
      </c>
      <c r="J105" s="12">
        <v>-1.2596032068654606</v>
      </c>
      <c r="K105" s="1"/>
      <c r="L105" s="46">
        <v>21.5</v>
      </c>
      <c r="M105" s="40">
        <f>L105+I105</f>
        <v>24.657502538374168</v>
      </c>
      <c r="N105" s="1"/>
      <c r="O105" s="39">
        <v>701.54427986132998</v>
      </c>
      <c r="P105" s="39">
        <v>861.6451307910495</v>
      </c>
      <c r="Q105" s="47">
        <v>8.3000000000000007</v>
      </c>
      <c r="R105" s="1"/>
      <c r="T105" s="48">
        <v>619</v>
      </c>
      <c r="U105" s="21" t="s">
        <v>544</v>
      </c>
      <c r="V105" s="49" t="s">
        <v>61</v>
      </c>
      <c r="W105" s="50" t="s">
        <v>545</v>
      </c>
      <c r="X105" s="51">
        <v>2</v>
      </c>
      <c r="Y105" s="52">
        <v>3</v>
      </c>
      <c r="Z105" s="53">
        <v>0</v>
      </c>
    </row>
    <row r="106" spans="1:26" ht="14.25" customHeight="1" x14ac:dyDescent="0.2">
      <c r="A106" s="2" t="s">
        <v>466</v>
      </c>
      <c r="B106" s="45">
        <v>15082</v>
      </c>
      <c r="C106" s="37">
        <v>229241.26131707316</v>
      </c>
      <c r="D106" s="38">
        <v>-259</v>
      </c>
      <c r="E106" s="38">
        <v>91.93717204391271</v>
      </c>
      <c r="F106" s="38">
        <v>-309.47539490138411</v>
      </c>
      <c r="G106" s="38">
        <v>-476.5382228574714</v>
      </c>
      <c r="H106" s="39"/>
      <c r="I106" s="13">
        <v>3.13519016421548</v>
      </c>
      <c r="J106" s="12">
        <v>2.0360679744502237</v>
      </c>
      <c r="K106" s="1"/>
      <c r="L106" s="46">
        <v>20.75</v>
      </c>
      <c r="M106" s="40">
        <f>L106+I106</f>
        <v>23.88519016421548</v>
      </c>
      <c r="N106" s="1"/>
      <c r="O106" s="39">
        <v>219.75308641975309</v>
      </c>
      <c r="P106" s="39">
        <v>2536.8702035368701</v>
      </c>
      <c r="Q106" s="47">
        <v>11.8</v>
      </c>
      <c r="R106" s="1"/>
      <c r="T106" s="48">
        <v>532</v>
      </c>
      <c r="U106" s="21" t="s">
        <v>467</v>
      </c>
      <c r="V106" s="49" t="s">
        <v>76</v>
      </c>
      <c r="W106" s="50" t="s">
        <v>77</v>
      </c>
      <c r="X106" s="51">
        <v>4</v>
      </c>
      <c r="Y106" s="52">
        <v>2</v>
      </c>
      <c r="Z106" s="53">
        <v>0</v>
      </c>
    </row>
    <row r="107" spans="1:26" ht="14.25" customHeight="1" x14ac:dyDescent="0.2">
      <c r="A107" s="2" t="s">
        <v>169</v>
      </c>
      <c r="B107" s="45">
        <v>10500</v>
      </c>
      <c r="C107" s="37">
        <v>152014.76134999999</v>
      </c>
      <c r="D107" s="38">
        <v>-259</v>
      </c>
      <c r="E107" s="38">
        <v>-144.71875766268408</v>
      </c>
      <c r="F107" s="38">
        <v>-44.025750643952748</v>
      </c>
      <c r="G107" s="38">
        <v>-447.74450830663682</v>
      </c>
      <c r="H107" s="39"/>
      <c r="I107" s="13">
        <v>3.0926715902249367</v>
      </c>
      <c r="J107" s="12">
        <v>0.3040957191631995</v>
      </c>
      <c r="L107" s="46">
        <v>21</v>
      </c>
      <c r="M107" s="40">
        <f>L107+I107</f>
        <v>24.092671590224938</v>
      </c>
      <c r="O107" s="39">
        <v>229.06822906822907</v>
      </c>
      <c r="P107" s="39">
        <v>1541.2965412965414</v>
      </c>
      <c r="Q107" s="47">
        <v>11.3</v>
      </c>
      <c r="T107" s="48">
        <v>108</v>
      </c>
      <c r="U107" s="57" t="s">
        <v>170</v>
      </c>
      <c r="V107" s="49" t="s">
        <v>61</v>
      </c>
      <c r="W107" s="50" t="s">
        <v>171</v>
      </c>
      <c r="X107" s="51">
        <v>4</v>
      </c>
      <c r="Y107" s="52">
        <v>2</v>
      </c>
      <c r="Z107" s="53">
        <v>0</v>
      </c>
    </row>
    <row r="108" spans="1:26" ht="14.25" customHeight="1" x14ac:dyDescent="0.2">
      <c r="A108" s="2" t="s">
        <v>474</v>
      </c>
      <c r="B108" s="45">
        <v>8308</v>
      </c>
      <c r="C108" s="37">
        <v>99456.697100000005</v>
      </c>
      <c r="D108" s="38">
        <v>-259</v>
      </c>
      <c r="E108" s="38">
        <v>192.80152666214747</v>
      </c>
      <c r="F108" s="38">
        <v>-303.45792988490916</v>
      </c>
      <c r="G108" s="38">
        <v>-369.6564032227617</v>
      </c>
      <c r="H108" s="39"/>
      <c r="I108" s="13">
        <v>3.0878819501584918</v>
      </c>
      <c r="J108" s="12">
        <v>2.5349006703378905</v>
      </c>
      <c r="K108" s="1"/>
      <c r="L108" s="46">
        <v>20.5</v>
      </c>
      <c r="M108" s="40">
        <f>L108+I108</f>
        <v>23.58788195015849</v>
      </c>
      <c r="N108" s="1"/>
      <c r="O108" s="39">
        <v>693.32193871322181</v>
      </c>
      <c r="P108" s="39">
        <v>1469.90599438408</v>
      </c>
      <c r="Q108" s="47">
        <v>15.5</v>
      </c>
      <c r="R108" s="1"/>
      <c r="T108" s="48">
        <v>541</v>
      </c>
      <c r="U108" s="21" t="s">
        <v>475</v>
      </c>
      <c r="V108" s="49" t="s">
        <v>192</v>
      </c>
      <c r="W108" s="50" t="s">
        <v>402</v>
      </c>
      <c r="X108" s="51">
        <v>3</v>
      </c>
      <c r="Y108" s="52">
        <v>2</v>
      </c>
      <c r="Z108" s="53">
        <v>0</v>
      </c>
    </row>
    <row r="109" spans="1:26" ht="14.25" customHeight="1" x14ac:dyDescent="0.2">
      <c r="A109" s="2" t="s">
        <v>160</v>
      </c>
      <c r="B109" s="45">
        <v>2496</v>
      </c>
      <c r="C109" s="37">
        <v>30689.085285714289</v>
      </c>
      <c r="D109" s="38">
        <v>-259</v>
      </c>
      <c r="E109" s="38">
        <v>-249.82955518017675</v>
      </c>
      <c r="F109" s="38">
        <v>131.3461491265148</v>
      </c>
      <c r="G109" s="38">
        <v>-377.48340605366195</v>
      </c>
      <c r="H109" s="39"/>
      <c r="I109" s="13">
        <v>3.0701422761157753</v>
      </c>
      <c r="J109" s="12">
        <v>-1.0682624951757356</v>
      </c>
      <c r="L109" s="46">
        <v>21.5</v>
      </c>
      <c r="M109" s="40">
        <f>L109+I109</f>
        <v>24.570142276115774</v>
      </c>
      <c r="O109" s="39">
        <v>-217.21477872513196</v>
      </c>
      <c r="P109" s="39">
        <v>1816.0779537149817</v>
      </c>
      <c r="Q109" s="47">
        <v>11.7</v>
      </c>
      <c r="T109" s="48">
        <v>103</v>
      </c>
      <c r="U109" s="21" t="s">
        <v>161</v>
      </c>
      <c r="V109" s="49" t="s">
        <v>107</v>
      </c>
      <c r="W109" s="50" t="s">
        <v>108</v>
      </c>
      <c r="X109" s="51">
        <v>2</v>
      </c>
      <c r="Y109" s="52">
        <v>3</v>
      </c>
      <c r="Z109" s="53">
        <v>0</v>
      </c>
    </row>
    <row r="110" spans="1:26" ht="14.25" customHeight="1" x14ac:dyDescent="0.2">
      <c r="A110" s="54" t="s">
        <v>243</v>
      </c>
      <c r="B110" s="45">
        <v>31363</v>
      </c>
      <c r="C110" s="37">
        <v>599115.77615789475</v>
      </c>
      <c r="D110" s="38">
        <v>-259</v>
      </c>
      <c r="E110" s="38">
        <v>-131.98262394636794</v>
      </c>
      <c r="F110" s="38">
        <v>-192.46949190732545</v>
      </c>
      <c r="G110" s="38">
        <v>-583.45211585369339</v>
      </c>
      <c r="H110" s="39"/>
      <c r="I110" s="13">
        <v>3.0543025968818425</v>
      </c>
      <c r="J110" s="12">
        <v>1.007554952633825</v>
      </c>
      <c r="L110" s="46">
        <v>19.25</v>
      </c>
      <c r="M110" s="40">
        <f>L110+I110</f>
        <v>22.304302596881843</v>
      </c>
      <c r="O110" s="39">
        <v>742.49952827221841</v>
      </c>
      <c r="P110" s="39">
        <v>1952.2296999811308</v>
      </c>
      <c r="Q110" s="47">
        <v>8.1</v>
      </c>
      <c r="T110" s="55">
        <v>202</v>
      </c>
      <c r="U110" s="57" t="s">
        <v>244</v>
      </c>
      <c r="V110" s="49" t="s">
        <v>84</v>
      </c>
      <c r="W110" s="50" t="s">
        <v>245</v>
      </c>
      <c r="X110" s="51">
        <v>5</v>
      </c>
      <c r="Y110" s="52">
        <v>1</v>
      </c>
      <c r="Z110" s="53">
        <v>0</v>
      </c>
    </row>
    <row r="111" spans="1:26" ht="14.25" customHeight="1" x14ac:dyDescent="0.2">
      <c r="A111" s="2" t="s">
        <v>502</v>
      </c>
      <c r="B111" s="45">
        <v>6918</v>
      </c>
      <c r="C111" s="37">
        <v>87845.212634146344</v>
      </c>
      <c r="D111" s="38">
        <v>-259</v>
      </c>
      <c r="E111" s="38">
        <v>10.737698916313525</v>
      </c>
      <c r="F111" s="38">
        <v>-138.23300093839276</v>
      </c>
      <c r="G111" s="38">
        <v>-386.49530202207927</v>
      </c>
      <c r="H111" s="39"/>
      <c r="I111" s="13">
        <v>3.0437338805523253</v>
      </c>
      <c r="J111" s="12">
        <v>1.0886147028575566</v>
      </c>
      <c r="K111" s="1"/>
      <c r="L111" s="46">
        <v>20.5</v>
      </c>
      <c r="M111" s="40">
        <f>L111+I111</f>
        <v>23.543733880552324</v>
      </c>
      <c r="N111" s="1"/>
      <c r="O111" s="39">
        <v>1109.2744294909303</v>
      </c>
      <c r="P111" s="39">
        <v>1990.1989467524868</v>
      </c>
      <c r="Q111" s="47">
        <v>10.5</v>
      </c>
      <c r="R111" s="1"/>
      <c r="T111" s="48">
        <v>581</v>
      </c>
      <c r="U111" s="21" t="s">
        <v>503</v>
      </c>
      <c r="V111" s="49" t="s">
        <v>61</v>
      </c>
      <c r="W111" s="50" t="s">
        <v>186</v>
      </c>
      <c r="X111" s="51">
        <v>3</v>
      </c>
      <c r="Y111" s="52">
        <v>2</v>
      </c>
      <c r="Z111" s="53">
        <v>0</v>
      </c>
    </row>
    <row r="112" spans="1:26" ht="14.25" customHeight="1" x14ac:dyDescent="0.2">
      <c r="A112" s="2" t="s">
        <v>580</v>
      </c>
      <c r="B112" s="45">
        <v>1813</v>
      </c>
      <c r="C112" s="37">
        <v>18843.719649999999</v>
      </c>
      <c r="D112" s="38">
        <v>-259</v>
      </c>
      <c r="E112" s="38">
        <v>-368.67933727762988</v>
      </c>
      <c r="F112" s="38">
        <v>313.28396804412063</v>
      </c>
      <c r="G112" s="38">
        <v>-314.39536923350926</v>
      </c>
      <c r="H112" s="39"/>
      <c r="I112" s="13">
        <v>3.0248741490927049</v>
      </c>
      <c r="J112" s="12">
        <v>-3.0141810885198064</v>
      </c>
      <c r="K112" s="1"/>
      <c r="L112" s="46">
        <v>21</v>
      </c>
      <c r="M112" s="40">
        <f>L112+I112</f>
        <v>24.024874149092703</v>
      </c>
      <c r="N112" s="1"/>
      <c r="O112" s="39">
        <v>2538.1165919282512</v>
      </c>
      <c r="P112" s="39">
        <v>3069.5067264573991</v>
      </c>
      <c r="Q112" s="47">
        <v>14.4</v>
      </c>
      <c r="R112" s="1"/>
      <c r="T112" s="48">
        <v>687</v>
      </c>
      <c r="U112" s="21" t="s">
        <v>581</v>
      </c>
      <c r="V112" s="49" t="s">
        <v>179</v>
      </c>
      <c r="W112" s="50" t="s">
        <v>226</v>
      </c>
      <c r="X112" s="51">
        <v>1</v>
      </c>
      <c r="Y112" s="52">
        <v>3</v>
      </c>
      <c r="Z112" s="53">
        <v>0</v>
      </c>
    </row>
    <row r="113" spans="1:26" ht="14.25" customHeight="1" x14ac:dyDescent="0.2">
      <c r="A113" s="2" t="s">
        <v>480</v>
      </c>
      <c r="B113" s="45">
        <v>16300</v>
      </c>
      <c r="C113" s="37">
        <v>227540.19792405062</v>
      </c>
      <c r="D113" s="38">
        <v>-259</v>
      </c>
      <c r="E113" s="38">
        <v>-89.571771195598089</v>
      </c>
      <c r="F113" s="38">
        <v>-70.171096563932736</v>
      </c>
      <c r="G113" s="38">
        <v>-418.74286775953084</v>
      </c>
      <c r="H113" s="39"/>
      <c r="I113" s="13">
        <v>2.9996935955723312</v>
      </c>
      <c r="J113" s="12">
        <v>0.50267552038162622</v>
      </c>
      <c r="K113" s="1"/>
      <c r="L113" s="46">
        <v>20.5</v>
      </c>
      <c r="M113" s="40">
        <f>L113+I113</f>
        <v>23.499693595572332</v>
      </c>
      <c r="N113" s="1"/>
      <c r="O113" s="39">
        <v>372.79011439407844</v>
      </c>
      <c r="P113" s="39">
        <v>2105.1569095246832</v>
      </c>
      <c r="Q113" s="47">
        <v>11.2</v>
      </c>
      <c r="R113" s="1"/>
      <c r="T113" s="48">
        <v>560</v>
      </c>
      <c r="U113" s="21" t="s">
        <v>481</v>
      </c>
      <c r="V113" s="49" t="s">
        <v>76</v>
      </c>
      <c r="W113" s="50" t="s">
        <v>77</v>
      </c>
      <c r="X113" s="51">
        <v>4</v>
      </c>
      <c r="Y113" s="52">
        <v>2</v>
      </c>
      <c r="Z113" s="53">
        <v>0</v>
      </c>
    </row>
    <row r="114" spans="1:26" ht="14.25" customHeight="1" x14ac:dyDescent="0.2">
      <c r="A114" s="54" t="s">
        <v>462</v>
      </c>
      <c r="B114" s="45">
        <v>18824</v>
      </c>
      <c r="C114" s="37">
        <v>354970.44691891893</v>
      </c>
      <c r="D114" s="38">
        <v>-259</v>
      </c>
      <c r="E114" s="38">
        <v>-212.59355670121062</v>
      </c>
      <c r="F114" s="38">
        <v>-92.664638091496258</v>
      </c>
      <c r="G114" s="38">
        <v>-564.25819479270683</v>
      </c>
      <c r="H114" s="39"/>
      <c r="I114" s="13">
        <v>2.9922480451461531</v>
      </c>
      <c r="J114" s="12">
        <v>0.49139841431158826</v>
      </c>
      <c r="K114" s="1"/>
      <c r="L114" s="46">
        <v>18.5</v>
      </c>
      <c r="M114" s="40">
        <f>L114+I114</f>
        <v>21.492248045146152</v>
      </c>
      <c r="N114" s="1"/>
      <c r="O114" s="39">
        <v>1759.319157961716</v>
      </c>
      <c r="P114" s="39">
        <v>1987.2739805928204</v>
      </c>
      <c r="Q114" s="47">
        <v>8</v>
      </c>
      <c r="R114" s="1"/>
      <c r="T114" s="55">
        <v>529</v>
      </c>
      <c r="U114" s="57" t="s">
        <v>463</v>
      </c>
      <c r="V114" s="49" t="s">
        <v>84</v>
      </c>
      <c r="W114" s="50" t="s">
        <v>245</v>
      </c>
      <c r="X114" s="51">
        <v>4</v>
      </c>
      <c r="Y114" s="52">
        <v>2</v>
      </c>
      <c r="Z114" s="53">
        <v>0</v>
      </c>
    </row>
    <row r="115" spans="1:26" ht="14.25" customHeight="1" x14ac:dyDescent="0.2">
      <c r="A115" s="2" t="s">
        <v>737</v>
      </c>
      <c r="B115" s="45">
        <v>14533</v>
      </c>
      <c r="C115" s="37">
        <v>202802.47562790697</v>
      </c>
      <c r="D115" s="38">
        <v>-259</v>
      </c>
      <c r="E115" s="38">
        <v>23.930292127391855</v>
      </c>
      <c r="F115" s="38">
        <v>-178.4714718663993</v>
      </c>
      <c r="G115" s="38">
        <v>-413.54117973900748</v>
      </c>
      <c r="H115" s="39"/>
      <c r="I115" s="13">
        <v>2.9634716965555521</v>
      </c>
      <c r="J115" s="12">
        <v>1.2789419323426974</v>
      </c>
      <c r="K115" s="1"/>
      <c r="L115" s="46">
        <v>21.5</v>
      </c>
      <c r="M115" s="40">
        <f>L115+I115</f>
        <v>24.463471696555551</v>
      </c>
      <c r="N115" s="1"/>
      <c r="O115" s="39">
        <v>-506.91619202603744</v>
      </c>
      <c r="P115" s="39">
        <v>3706.6720911310008</v>
      </c>
      <c r="Q115" s="47">
        <v>11.3</v>
      </c>
      <c r="R115" s="1"/>
      <c r="T115" s="48">
        <v>977</v>
      </c>
      <c r="U115" s="21" t="s">
        <v>738</v>
      </c>
      <c r="V115" s="49" t="s">
        <v>69</v>
      </c>
      <c r="W115" s="50" t="s">
        <v>70</v>
      </c>
      <c r="X115" s="51">
        <v>4</v>
      </c>
      <c r="Y115" s="52">
        <v>2</v>
      </c>
      <c r="Z115" s="53">
        <v>0</v>
      </c>
    </row>
    <row r="116" spans="1:26" ht="14.25" customHeight="1" x14ac:dyDescent="0.2">
      <c r="A116" s="2" t="s">
        <v>687</v>
      </c>
      <c r="B116" s="45">
        <v>13470</v>
      </c>
      <c r="C116" s="37">
        <v>216762.39980487805</v>
      </c>
      <c r="D116" s="38">
        <v>-259</v>
      </c>
      <c r="E116" s="38">
        <v>-82.720099142264317</v>
      </c>
      <c r="F116" s="38">
        <v>-131.750373030567</v>
      </c>
      <c r="G116" s="38">
        <v>-473.47047217283131</v>
      </c>
      <c r="H116" s="39"/>
      <c r="I116" s="13">
        <v>2.9422294945567002</v>
      </c>
      <c r="J116" s="12">
        <v>0.81872018685862502</v>
      </c>
      <c r="K116" s="1"/>
      <c r="L116" s="46">
        <v>20.5</v>
      </c>
      <c r="M116" s="40">
        <f>L116+I116</f>
        <v>23.442229494556699</v>
      </c>
      <c r="N116" s="1"/>
      <c r="O116" s="39">
        <v>736.92088915500335</v>
      </c>
      <c r="P116" s="39">
        <v>1167.1282089663948</v>
      </c>
      <c r="Q116" s="47">
        <v>10.8</v>
      </c>
      <c r="R116" s="1"/>
      <c r="T116" s="48">
        <v>886</v>
      </c>
      <c r="U116" s="57" t="s">
        <v>688</v>
      </c>
      <c r="V116" s="49" t="s">
        <v>99</v>
      </c>
      <c r="W116" s="50" t="s">
        <v>135</v>
      </c>
      <c r="X116" s="51">
        <v>4</v>
      </c>
      <c r="Y116" s="52">
        <v>2</v>
      </c>
      <c r="Z116" s="53">
        <v>0</v>
      </c>
    </row>
    <row r="117" spans="1:26" ht="14.25" customHeight="1" x14ac:dyDescent="0.2">
      <c r="A117" s="2" t="s">
        <v>417</v>
      </c>
      <c r="B117" s="45">
        <v>773</v>
      </c>
      <c r="C117" s="37">
        <v>8937.3392105263156</v>
      </c>
      <c r="D117" s="38">
        <v>-259</v>
      </c>
      <c r="E117" s="38">
        <v>-479.12222644582965</v>
      </c>
      <c r="F117" s="38">
        <v>400</v>
      </c>
      <c r="G117" s="38">
        <v>-338.12222644582971</v>
      </c>
      <c r="H117" s="39"/>
      <c r="I117" s="13">
        <v>2.9244551973006572</v>
      </c>
      <c r="J117" s="12">
        <v>-3.4596426600416721</v>
      </c>
      <c r="K117" s="1"/>
      <c r="L117" s="46">
        <v>19</v>
      </c>
      <c r="M117" s="40">
        <f>L117+I117</f>
        <v>21.924455197300656</v>
      </c>
      <c r="N117" s="1"/>
      <c r="O117" s="39">
        <v>929.2267365661861</v>
      </c>
      <c r="P117" s="39">
        <v>2040.6290956749672</v>
      </c>
      <c r="Q117" s="47">
        <v>11</v>
      </c>
      <c r="R117" s="1"/>
      <c r="T117" s="48">
        <v>435</v>
      </c>
      <c r="U117" s="21" t="s">
        <v>418</v>
      </c>
      <c r="V117" s="49" t="s">
        <v>128</v>
      </c>
      <c r="W117" s="50" t="s">
        <v>223</v>
      </c>
      <c r="X117" s="51">
        <v>1</v>
      </c>
      <c r="Y117" s="52">
        <v>3</v>
      </c>
      <c r="Z117" s="53">
        <v>0</v>
      </c>
    </row>
    <row r="118" spans="1:26" ht="14.25" customHeight="1" x14ac:dyDescent="0.2">
      <c r="A118" s="2" t="s">
        <v>570</v>
      </c>
      <c r="B118" s="45">
        <v>3921</v>
      </c>
      <c r="C118" s="37">
        <v>44613.409902439023</v>
      </c>
      <c r="D118" s="38">
        <v>-259</v>
      </c>
      <c r="E118" s="38">
        <v>-399.2912378519236</v>
      </c>
      <c r="F118" s="38">
        <v>327.64451273566868</v>
      </c>
      <c r="G118" s="38">
        <v>-330.64672511625491</v>
      </c>
      <c r="H118" s="39"/>
      <c r="I118" s="13">
        <v>2.9060002631853465</v>
      </c>
      <c r="J118" s="12">
        <v>-2.8796143071016913</v>
      </c>
      <c r="K118" s="1"/>
      <c r="L118" s="46">
        <v>20.5</v>
      </c>
      <c r="M118" s="40">
        <f>L118+I118</f>
        <v>23.406000263185348</v>
      </c>
      <c r="N118" s="1"/>
      <c r="O118" s="39">
        <v>-604.3388429752066</v>
      </c>
      <c r="P118" s="39">
        <v>2548.0371900826444</v>
      </c>
      <c r="Q118" s="47">
        <v>12.9</v>
      </c>
      <c r="R118" s="1"/>
      <c r="T118" s="48">
        <v>681</v>
      </c>
      <c r="U118" s="21" t="s">
        <v>571</v>
      </c>
      <c r="V118" s="49" t="s">
        <v>88</v>
      </c>
      <c r="W118" s="50" t="s">
        <v>89</v>
      </c>
      <c r="X118" s="51">
        <v>2</v>
      </c>
      <c r="Y118" s="52">
        <v>3</v>
      </c>
      <c r="Z118" s="53">
        <v>0</v>
      </c>
    </row>
    <row r="119" spans="1:26" ht="14.25" customHeight="1" x14ac:dyDescent="0.2">
      <c r="A119" s="2" t="s">
        <v>443</v>
      </c>
      <c r="B119" s="45">
        <v>8948</v>
      </c>
      <c r="C119" s="37">
        <v>116100.23970000001</v>
      </c>
      <c r="D119" s="38">
        <v>-259</v>
      </c>
      <c r="E119" s="38">
        <v>18.061322206924398</v>
      </c>
      <c r="F119" s="38">
        <v>-135.78022907071926</v>
      </c>
      <c r="G119" s="38">
        <v>-376.71890686379487</v>
      </c>
      <c r="H119" s="39"/>
      <c r="I119" s="13">
        <v>2.903422755480527</v>
      </c>
      <c r="J119" s="12">
        <v>1.0464762974342043</v>
      </c>
      <c r="K119" s="1"/>
      <c r="L119" s="46">
        <v>20.5</v>
      </c>
      <c r="M119" s="40">
        <f>L119+I119</f>
        <v>23.403422755480527</v>
      </c>
      <c r="N119" s="1"/>
      <c r="O119" s="39">
        <v>523.56079128695262</v>
      </c>
      <c r="P119" s="39">
        <v>2943.8764169815513</v>
      </c>
      <c r="Q119" s="47">
        <v>12.8</v>
      </c>
      <c r="R119" s="1"/>
      <c r="T119" s="48">
        <v>494</v>
      </c>
      <c r="U119" s="21" t="s">
        <v>444</v>
      </c>
      <c r="V119" s="49" t="s">
        <v>69</v>
      </c>
      <c r="W119" s="50" t="s">
        <v>117</v>
      </c>
      <c r="X119" s="51">
        <v>3</v>
      </c>
      <c r="Y119" s="52">
        <v>2</v>
      </c>
      <c r="Z119" s="53">
        <v>0</v>
      </c>
    </row>
    <row r="120" spans="1:26" ht="14.25" customHeight="1" x14ac:dyDescent="0.2">
      <c r="A120" s="2" t="s">
        <v>330</v>
      </c>
      <c r="B120" s="45">
        <v>2232</v>
      </c>
      <c r="C120" s="37">
        <v>29355.873050000002</v>
      </c>
      <c r="D120" s="38">
        <v>-259</v>
      </c>
      <c r="E120" s="38">
        <v>55.780924948050448</v>
      </c>
      <c r="F120" s="38">
        <v>-172.61263783367795</v>
      </c>
      <c r="G120" s="38">
        <v>-375.8317128856275</v>
      </c>
      <c r="H120" s="39"/>
      <c r="I120" s="13">
        <v>2.8575419362658696</v>
      </c>
      <c r="J120" s="12">
        <v>1.3124167930163779</v>
      </c>
      <c r="L120" s="46">
        <v>21</v>
      </c>
      <c r="M120" s="40">
        <f>L120+I120</f>
        <v>23.857541936265868</v>
      </c>
      <c r="O120" s="39">
        <v>2091.0730387736699</v>
      </c>
      <c r="P120" s="39">
        <v>489.63029756537424</v>
      </c>
      <c r="Q120" s="47">
        <v>4.5</v>
      </c>
      <c r="T120" s="48">
        <v>280</v>
      </c>
      <c r="U120" s="21" t="s">
        <v>331</v>
      </c>
      <c r="V120" s="49" t="s">
        <v>208</v>
      </c>
      <c r="W120" s="50" t="s">
        <v>332</v>
      </c>
      <c r="X120" s="51">
        <v>2</v>
      </c>
      <c r="Y120" s="52">
        <v>3</v>
      </c>
      <c r="Z120" s="53">
        <v>2</v>
      </c>
    </row>
    <row r="121" spans="1:26" ht="14.25" customHeight="1" x14ac:dyDescent="0.2">
      <c r="A121" s="2" t="s">
        <v>181</v>
      </c>
      <c r="B121" s="45">
        <v>6955</v>
      </c>
      <c r="C121" s="37">
        <v>96915.709113924051</v>
      </c>
      <c r="D121" s="38">
        <v>-259</v>
      </c>
      <c r="E121" s="38">
        <v>-125.16010205851724</v>
      </c>
      <c r="F121" s="38">
        <v>-13.70528943051168</v>
      </c>
      <c r="G121" s="38">
        <v>-397.86539148902892</v>
      </c>
      <c r="H121" s="39"/>
      <c r="I121" s="13">
        <v>2.8552169953721509</v>
      </c>
      <c r="J121" s="12">
        <v>9.8353805446710504E-2</v>
      </c>
      <c r="L121" s="46">
        <v>20.25</v>
      </c>
      <c r="M121" s="40">
        <f>L121+I121</f>
        <v>23.10521699537215</v>
      </c>
      <c r="O121" s="39">
        <v>200.83082652915056</v>
      </c>
      <c r="P121" s="39">
        <v>1663.0855178341212</v>
      </c>
      <c r="Q121" s="47">
        <v>11.2</v>
      </c>
      <c r="T121" s="48">
        <v>142</v>
      </c>
      <c r="U121" s="21" t="s">
        <v>182</v>
      </c>
      <c r="V121" s="49" t="s">
        <v>124</v>
      </c>
      <c r="W121" s="50" t="s">
        <v>183</v>
      </c>
      <c r="X121" s="51">
        <v>3</v>
      </c>
      <c r="Y121" s="52">
        <v>3</v>
      </c>
      <c r="Z121" s="53">
        <v>0</v>
      </c>
    </row>
    <row r="122" spans="1:26" ht="14.25" customHeight="1" x14ac:dyDescent="0.2">
      <c r="A122" s="2" t="s">
        <v>453</v>
      </c>
      <c r="B122" s="45">
        <v>7978</v>
      </c>
      <c r="C122" s="37">
        <v>114450.21394871795</v>
      </c>
      <c r="D122" s="38">
        <v>-259</v>
      </c>
      <c r="E122" s="38">
        <v>-100.36189350944856</v>
      </c>
      <c r="F122" s="38">
        <v>-44.394312119243857</v>
      </c>
      <c r="G122" s="38">
        <v>-403.75620562869244</v>
      </c>
      <c r="H122" s="39"/>
      <c r="I122" s="13">
        <v>2.8144700628947943</v>
      </c>
      <c r="J122" s="12">
        <v>0.30946016601246806</v>
      </c>
      <c r="K122" s="1"/>
      <c r="L122" s="46">
        <v>20.5</v>
      </c>
      <c r="M122" s="40">
        <f>L122+I122</f>
        <v>23.314470062894795</v>
      </c>
      <c r="N122" s="1"/>
      <c r="O122" s="39">
        <v>611.94968553459114</v>
      </c>
      <c r="P122" s="39">
        <v>1756.7295597484276</v>
      </c>
      <c r="Q122" s="47">
        <v>7.8</v>
      </c>
      <c r="R122" s="1"/>
      <c r="T122" s="48">
        <v>503</v>
      </c>
      <c r="U122" s="21" t="s">
        <v>454</v>
      </c>
      <c r="V122" s="49" t="s">
        <v>84</v>
      </c>
      <c r="W122" s="50" t="s">
        <v>245</v>
      </c>
      <c r="X122" s="51">
        <v>3</v>
      </c>
      <c r="Y122" s="52">
        <v>2</v>
      </c>
      <c r="Z122" s="53">
        <v>0</v>
      </c>
    </row>
    <row r="123" spans="1:26" ht="14.25" customHeight="1" x14ac:dyDescent="0.2">
      <c r="A123" s="58" t="s">
        <v>739</v>
      </c>
      <c r="B123" s="45">
        <v>31515</v>
      </c>
      <c r="C123" s="37">
        <v>512335.34136708861</v>
      </c>
      <c r="D123" s="38">
        <v>-259</v>
      </c>
      <c r="E123" s="38">
        <v>16.899532290128334</v>
      </c>
      <c r="F123" s="38">
        <v>-212.27957991393504</v>
      </c>
      <c r="G123" s="38">
        <v>-454.38004762380672</v>
      </c>
      <c r="H123" s="39"/>
      <c r="I123" s="13">
        <v>2.7950028125434612</v>
      </c>
      <c r="J123" s="12">
        <v>1.3057836188181835</v>
      </c>
      <c r="K123" s="1"/>
      <c r="L123" s="46">
        <v>20.5</v>
      </c>
      <c r="M123" s="40">
        <f>L123+I123</f>
        <v>23.295002812543462</v>
      </c>
      <c r="N123" s="1"/>
      <c r="O123" s="39">
        <v>935.04079639605584</v>
      </c>
      <c r="P123" s="39">
        <v>2915.2884100431593</v>
      </c>
      <c r="Q123" s="47">
        <v>10.4</v>
      </c>
      <c r="R123" s="1"/>
      <c r="T123" s="48">
        <v>980</v>
      </c>
      <c r="U123" s="21" t="s">
        <v>740</v>
      </c>
      <c r="V123" s="49" t="s">
        <v>61</v>
      </c>
      <c r="W123" s="50" t="s">
        <v>171</v>
      </c>
      <c r="X123" s="51">
        <v>5</v>
      </c>
      <c r="Y123" s="52">
        <v>1</v>
      </c>
      <c r="Z123" s="53">
        <v>0</v>
      </c>
    </row>
    <row r="124" spans="1:26" ht="14.25" customHeight="1" x14ac:dyDescent="0.2">
      <c r="A124" s="2" t="s">
        <v>317</v>
      </c>
      <c r="B124" s="45">
        <v>1303</v>
      </c>
      <c r="C124" s="37">
        <v>12870.692300000001</v>
      </c>
      <c r="D124" s="38">
        <v>-259</v>
      </c>
      <c r="E124" s="38">
        <v>-416.46895991791473</v>
      </c>
      <c r="F124" s="38">
        <v>400</v>
      </c>
      <c r="G124" s="38">
        <v>-275.46895991791473</v>
      </c>
      <c r="H124" s="39"/>
      <c r="I124" s="13">
        <v>2.7887859208089587</v>
      </c>
      <c r="J124" s="12">
        <v>-4.0495102194308545</v>
      </c>
      <c r="L124" s="46">
        <v>21</v>
      </c>
      <c r="M124" s="40">
        <f>L124+I124</f>
        <v>23.788785920808959</v>
      </c>
      <c r="O124" s="39">
        <v>2841.9380460683083</v>
      </c>
      <c r="P124" s="39">
        <v>831.61239078633832</v>
      </c>
      <c r="Q124" s="47">
        <v>14.4</v>
      </c>
      <c r="T124" s="48">
        <v>265</v>
      </c>
      <c r="U124" s="21" t="s">
        <v>318</v>
      </c>
      <c r="V124" s="49" t="s">
        <v>128</v>
      </c>
      <c r="W124" s="50" t="s">
        <v>261</v>
      </c>
      <c r="X124" s="51">
        <v>1</v>
      </c>
      <c r="Y124" s="52">
        <v>3</v>
      </c>
      <c r="Z124" s="53">
        <v>0</v>
      </c>
    </row>
    <row r="125" spans="1:26" ht="14.25" customHeight="1" x14ac:dyDescent="0.2">
      <c r="A125" s="2" t="s">
        <v>627</v>
      </c>
      <c r="B125" s="45">
        <v>3429</v>
      </c>
      <c r="C125" s="37">
        <v>48622.266650602411</v>
      </c>
      <c r="D125" s="38">
        <v>-259</v>
      </c>
      <c r="E125" s="38">
        <v>-248.7912689998733</v>
      </c>
      <c r="F125" s="38">
        <v>113.69929066019871</v>
      </c>
      <c r="G125" s="38">
        <v>-394.0919783396746</v>
      </c>
      <c r="H125" s="39"/>
      <c r="I125" s="13">
        <v>2.77926449508705</v>
      </c>
      <c r="J125" s="12">
        <v>-0.80184428767059746</v>
      </c>
      <c r="K125" s="1"/>
      <c r="L125" s="46">
        <v>21.75</v>
      </c>
      <c r="M125" s="40">
        <f>L125+I125</f>
        <v>24.529264495087048</v>
      </c>
      <c r="N125" s="1"/>
      <c r="O125" s="39">
        <v>760.13110846245536</v>
      </c>
      <c r="P125" s="39">
        <v>1445.470798569726</v>
      </c>
      <c r="Q125" s="47">
        <v>15.2</v>
      </c>
      <c r="R125" s="1"/>
      <c r="T125" s="48">
        <v>751</v>
      </c>
      <c r="U125" s="21" t="s">
        <v>628</v>
      </c>
      <c r="V125" s="49" t="s">
        <v>92</v>
      </c>
      <c r="W125" s="50" t="s">
        <v>288</v>
      </c>
      <c r="X125" s="51">
        <v>2</v>
      </c>
      <c r="Y125" s="52">
        <v>3</v>
      </c>
      <c r="Z125" s="53">
        <v>0</v>
      </c>
    </row>
    <row r="126" spans="1:26" ht="14.25" customHeight="1" x14ac:dyDescent="0.2">
      <c r="A126" s="2" t="s">
        <v>184</v>
      </c>
      <c r="B126" s="45">
        <v>7346</v>
      </c>
      <c r="C126" s="37">
        <v>96320.673734939759</v>
      </c>
      <c r="D126" s="38">
        <v>-259</v>
      </c>
      <c r="E126" s="38">
        <v>-181.32846193663065</v>
      </c>
      <c r="F126" s="38">
        <v>82.378291608040783</v>
      </c>
      <c r="G126" s="38">
        <v>-357.95017032858988</v>
      </c>
      <c r="H126" s="39"/>
      <c r="I126" s="13">
        <v>2.729945555063102</v>
      </c>
      <c r="J126" s="12">
        <v>-0.62826691995319028</v>
      </c>
      <c r="L126" s="46">
        <v>21.25</v>
      </c>
      <c r="M126" s="40">
        <f>L126+I126</f>
        <v>23.979945555063104</v>
      </c>
      <c r="O126" s="39">
        <v>-136.1084485827742</v>
      </c>
      <c r="P126" s="39">
        <v>3559.6330275229357</v>
      </c>
      <c r="Q126" s="47">
        <v>10.6</v>
      </c>
      <c r="T126" s="48">
        <v>143</v>
      </c>
      <c r="U126" s="57" t="s">
        <v>185</v>
      </c>
      <c r="V126" s="49" t="s">
        <v>61</v>
      </c>
      <c r="W126" s="50" t="s">
        <v>186</v>
      </c>
      <c r="X126" s="51">
        <v>3</v>
      </c>
      <c r="Y126" s="52">
        <v>3</v>
      </c>
      <c r="Z126" s="53">
        <v>0</v>
      </c>
    </row>
    <row r="127" spans="1:26" ht="14.25" customHeight="1" x14ac:dyDescent="0.2">
      <c r="A127" s="2" t="s">
        <v>449</v>
      </c>
      <c r="B127" s="45">
        <v>19012</v>
      </c>
      <c r="C127" s="37">
        <v>324922.78334177216</v>
      </c>
      <c r="D127" s="38">
        <v>-259</v>
      </c>
      <c r="E127" s="38">
        <v>-79.373936302446353</v>
      </c>
      <c r="F127" s="38">
        <v>-125.29025310301886</v>
      </c>
      <c r="G127" s="38">
        <v>-463.66418940546521</v>
      </c>
      <c r="H127" s="39"/>
      <c r="I127" s="13">
        <v>2.7130087580544933</v>
      </c>
      <c r="J127" s="12">
        <v>0.7331028829360523</v>
      </c>
      <c r="K127" s="1"/>
      <c r="L127" s="46">
        <v>20.75</v>
      </c>
      <c r="M127" s="40">
        <f>L127+I127</f>
        <v>23.463008758054492</v>
      </c>
      <c r="N127" s="1"/>
      <c r="O127" s="39">
        <v>226.49193337858298</v>
      </c>
      <c r="P127" s="39">
        <v>2872.1349135905602</v>
      </c>
      <c r="Q127" s="47">
        <v>4.5999999999999996</v>
      </c>
      <c r="R127" s="1"/>
      <c r="T127" s="48">
        <v>499</v>
      </c>
      <c r="U127" s="57" t="s">
        <v>450</v>
      </c>
      <c r="V127" s="49" t="s">
        <v>208</v>
      </c>
      <c r="W127" s="50" t="s">
        <v>332</v>
      </c>
      <c r="X127" s="51">
        <v>4</v>
      </c>
      <c r="Y127" s="52">
        <v>2</v>
      </c>
      <c r="Z127" s="53">
        <v>3</v>
      </c>
    </row>
    <row r="128" spans="1:26" ht="14.25" customHeight="1" x14ac:dyDescent="0.2">
      <c r="A128" s="2" t="s">
        <v>286</v>
      </c>
      <c r="B128" s="45">
        <v>22257</v>
      </c>
      <c r="C128" s="37">
        <v>344075.39036144578</v>
      </c>
      <c r="D128" s="38">
        <v>-259</v>
      </c>
      <c r="E128" s="38">
        <v>-52.56516801567961</v>
      </c>
      <c r="F128" s="38">
        <v>-106.24557581536217</v>
      </c>
      <c r="G128" s="38">
        <v>-417.8107438310418</v>
      </c>
      <c r="H128" s="39"/>
      <c r="I128" s="13">
        <v>2.7026674926325942</v>
      </c>
      <c r="J128" s="12">
        <v>0.68726443307625906</v>
      </c>
      <c r="L128" s="46">
        <v>21.25</v>
      </c>
      <c r="M128" s="40">
        <f>L128+I128</f>
        <v>23.952667492632592</v>
      </c>
      <c r="O128" s="39">
        <v>636.48282097649189</v>
      </c>
      <c r="P128" s="39">
        <v>3590.8227848101264</v>
      </c>
      <c r="Q128" s="47">
        <v>17.3</v>
      </c>
      <c r="T128" s="48">
        <v>240</v>
      </c>
      <c r="U128" s="21" t="s">
        <v>287</v>
      </c>
      <c r="V128" s="49" t="s">
        <v>92</v>
      </c>
      <c r="W128" s="50" t="s">
        <v>288</v>
      </c>
      <c r="X128" s="51">
        <v>5</v>
      </c>
      <c r="Y128" s="52">
        <v>1</v>
      </c>
      <c r="Z128" s="53">
        <v>0</v>
      </c>
    </row>
    <row r="129" spans="1:26" ht="14.25" customHeight="1" x14ac:dyDescent="0.2">
      <c r="A129" s="2" t="s">
        <v>492</v>
      </c>
      <c r="B129" s="45">
        <v>3333</v>
      </c>
      <c r="C129" s="37">
        <v>39736.881299999994</v>
      </c>
      <c r="D129" s="38">
        <v>-259</v>
      </c>
      <c r="E129" s="38">
        <v>64.177651861624412</v>
      </c>
      <c r="F129" s="38">
        <v>-124.48105499482267</v>
      </c>
      <c r="G129" s="38">
        <v>-319.30340313319823</v>
      </c>
      <c r="H129" s="39"/>
      <c r="I129" s="13">
        <v>2.6782128033861325</v>
      </c>
      <c r="J129" s="12">
        <v>1.0441064892974981</v>
      </c>
      <c r="K129" s="1"/>
      <c r="L129" s="46">
        <v>21</v>
      </c>
      <c r="M129" s="40">
        <f>L129+I129</f>
        <v>23.678212803386131</v>
      </c>
      <c r="N129" s="1"/>
      <c r="O129" s="39">
        <v>672.15614516620917</v>
      </c>
      <c r="P129" s="39">
        <v>2812.1378469045439</v>
      </c>
      <c r="Q129" s="47">
        <v>10.8</v>
      </c>
      <c r="R129" s="1"/>
      <c r="T129" s="48">
        <v>576</v>
      </c>
      <c r="U129" s="21" t="s">
        <v>493</v>
      </c>
      <c r="V129" s="49" t="s">
        <v>76</v>
      </c>
      <c r="W129" s="50" t="s">
        <v>77</v>
      </c>
      <c r="X129" s="51">
        <v>2</v>
      </c>
      <c r="Y129" s="52">
        <v>3</v>
      </c>
      <c r="Z129" s="53">
        <v>0</v>
      </c>
    </row>
    <row r="130" spans="1:26" ht="14.25" customHeight="1" x14ac:dyDescent="0.2">
      <c r="A130" s="2" t="s">
        <v>369</v>
      </c>
      <c r="B130" s="45">
        <v>103016</v>
      </c>
      <c r="C130" s="37">
        <v>1641812.2872307692</v>
      </c>
      <c r="D130" s="38">
        <v>-259</v>
      </c>
      <c r="E130" s="38">
        <v>34.531122729326604</v>
      </c>
      <c r="F130" s="38">
        <v>-201.36671616900185</v>
      </c>
      <c r="G130" s="38">
        <v>-425.83559343967522</v>
      </c>
      <c r="H130" s="39"/>
      <c r="I130" s="13">
        <v>2.6719180892337677</v>
      </c>
      <c r="J130" s="12">
        <v>1.2634814463384614</v>
      </c>
      <c r="L130" s="46">
        <v>20.25</v>
      </c>
      <c r="M130" s="40">
        <f>L130+I130</f>
        <v>22.921918089233767</v>
      </c>
      <c r="O130" s="39">
        <v>981.20235285012188</v>
      </c>
      <c r="P130" s="39">
        <v>5412.232498742309</v>
      </c>
      <c r="Q130" s="47">
        <v>16.100000000000001</v>
      </c>
      <c r="T130" s="48">
        <v>398</v>
      </c>
      <c r="U130" s="57" t="s">
        <v>370</v>
      </c>
      <c r="V130" s="49" t="s">
        <v>76</v>
      </c>
      <c r="W130" s="50" t="s">
        <v>77</v>
      </c>
      <c r="X130" s="51">
        <v>7</v>
      </c>
      <c r="Y130" s="52">
        <v>1</v>
      </c>
      <c r="Z130" s="53">
        <v>0</v>
      </c>
    </row>
    <row r="131" spans="1:26" ht="14.25" customHeight="1" x14ac:dyDescent="0.2">
      <c r="A131" s="2" t="s">
        <v>472</v>
      </c>
      <c r="B131" s="45">
        <v>4846</v>
      </c>
      <c r="C131" s="37">
        <v>73619.255799999999</v>
      </c>
      <c r="D131" s="38">
        <v>-259</v>
      </c>
      <c r="E131" s="38">
        <v>-100.00057656276995</v>
      </c>
      <c r="F131" s="38">
        <v>-40.945001030458393</v>
      </c>
      <c r="G131" s="38">
        <v>-399.94557759322834</v>
      </c>
      <c r="H131" s="39"/>
      <c r="I131" s="13">
        <v>2.6326485482033148</v>
      </c>
      <c r="J131" s="12">
        <v>0.26952116377356988</v>
      </c>
      <c r="K131" s="1"/>
      <c r="L131" s="46">
        <v>21</v>
      </c>
      <c r="M131" s="40">
        <f>L131+I131</f>
        <v>23.632648548203314</v>
      </c>
      <c r="N131" s="1"/>
      <c r="O131" s="39">
        <v>-213.66995073891624</v>
      </c>
      <c r="P131" s="39">
        <v>1798.0295566502464</v>
      </c>
      <c r="Q131" s="47">
        <v>6.5</v>
      </c>
      <c r="R131" s="1"/>
      <c r="T131" s="48">
        <v>538</v>
      </c>
      <c r="U131" s="57" t="s">
        <v>473</v>
      </c>
      <c r="V131" s="49" t="s">
        <v>84</v>
      </c>
      <c r="W131" s="50" t="s">
        <v>245</v>
      </c>
      <c r="X131" s="51">
        <v>2</v>
      </c>
      <c r="Y131" s="52">
        <v>3</v>
      </c>
      <c r="Z131" s="53">
        <v>0</v>
      </c>
    </row>
    <row r="132" spans="1:26" ht="14.25" customHeight="1" x14ac:dyDescent="0.2">
      <c r="A132" s="54" t="s">
        <v>433</v>
      </c>
      <c r="B132" s="45">
        <v>9671</v>
      </c>
      <c r="C132" s="37">
        <v>166964.886</v>
      </c>
      <c r="D132" s="38">
        <v>-259</v>
      </c>
      <c r="E132" s="38">
        <v>-100.28790688278639</v>
      </c>
      <c r="F132" s="38">
        <v>-94.367156254516189</v>
      </c>
      <c r="G132" s="38">
        <v>-453.65506313730259</v>
      </c>
      <c r="H132" s="39"/>
      <c r="I132" s="13">
        <v>2.6276771246385624</v>
      </c>
      <c r="J132" s="12">
        <v>0.54659682643536567</v>
      </c>
      <c r="K132" s="1"/>
      <c r="L132" s="46">
        <v>20.75</v>
      </c>
      <c r="M132" s="40">
        <f>L132+I132</f>
        <v>23.377677124638563</v>
      </c>
      <c r="N132" s="1"/>
      <c r="O132" s="39">
        <v>-274.12889300030838</v>
      </c>
      <c r="P132" s="39">
        <v>3169.1849110905541</v>
      </c>
      <c r="Q132" s="47">
        <v>6.4</v>
      </c>
      <c r="R132" s="1"/>
      <c r="T132" s="55">
        <v>481</v>
      </c>
      <c r="U132" s="21" t="s">
        <v>434</v>
      </c>
      <c r="V132" s="49" t="s">
        <v>84</v>
      </c>
      <c r="W132" s="50" t="s">
        <v>245</v>
      </c>
      <c r="X132" s="51">
        <v>3</v>
      </c>
      <c r="Y132" s="52">
        <v>2</v>
      </c>
      <c r="Z132" s="53">
        <v>0</v>
      </c>
    </row>
    <row r="133" spans="1:26" ht="14.25" customHeight="1" x14ac:dyDescent="0.2">
      <c r="A133" s="2" t="s">
        <v>558</v>
      </c>
      <c r="B133" s="45">
        <v>2199</v>
      </c>
      <c r="C133" s="37">
        <v>34329.365589743589</v>
      </c>
      <c r="D133" s="38">
        <v>-259</v>
      </c>
      <c r="E133" s="38">
        <v>-3.4198727139014293</v>
      </c>
      <c r="F133" s="38">
        <v>-146.37116339924827</v>
      </c>
      <c r="G133" s="38">
        <v>-408.79103611314974</v>
      </c>
      <c r="H133" s="39"/>
      <c r="I133" s="13">
        <v>2.6185496672312101</v>
      </c>
      <c r="J133" s="12">
        <v>0.93759433879870624</v>
      </c>
      <c r="K133" s="1"/>
      <c r="L133" s="46">
        <v>21</v>
      </c>
      <c r="M133" s="40">
        <f>L133+I133</f>
        <v>23.618549667231211</v>
      </c>
      <c r="N133" s="1"/>
      <c r="O133" s="39">
        <v>388.1488286632981</v>
      </c>
      <c r="P133" s="39">
        <v>126.77997243913643</v>
      </c>
      <c r="Q133" s="47">
        <v>8.1999999999999993</v>
      </c>
      <c r="R133" s="1"/>
      <c r="T133" s="48">
        <v>631</v>
      </c>
      <c r="U133" s="21" t="s">
        <v>559</v>
      </c>
      <c r="V133" s="49" t="s">
        <v>84</v>
      </c>
      <c r="W133" s="50" t="s">
        <v>357</v>
      </c>
      <c r="X133" s="51">
        <v>2</v>
      </c>
      <c r="Y133" s="52">
        <v>3</v>
      </c>
      <c r="Z133" s="53">
        <v>0</v>
      </c>
    </row>
    <row r="134" spans="1:26" ht="14.25" customHeight="1" x14ac:dyDescent="0.2">
      <c r="A134" s="2" t="s">
        <v>415</v>
      </c>
      <c r="B134" s="45">
        <v>15519</v>
      </c>
      <c r="C134" s="37">
        <v>241586.15443037974</v>
      </c>
      <c r="D134" s="38">
        <v>-259</v>
      </c>
      <c r="E134" s="38">
        <v>-120.21777284925773</v>
      </c>
      <c r="F134" s="38">
        <v>-24.675047525931898</v>
      </c>
      <c r="G134" s="38">
        <v>-403.89282037518961</v>
      </c>
      <c r="H134" s="39"/>
      <c r="I134" s="13">
        <v>2.5945247955875228</v>
      </c>
      <c r="J134" s="12">
        <v>0.15850745397964869</v>
      </c>
      <c r="K134" s="1"/>
      <c r="L134" s="46">
        <v>19.75</v>
      </c>
      <c r="M134" s="40">
        <f>L134+I134</f>
        <v>22.344524795587525</v>
      </c>
      <c r="N134" s="1"/>
      <c r="O134" s="39">
        <v>614.72923255663852</v>
      </c>
      <c r="P134" s="39">
        <v>1177.4349706318983</v>
      </c>
      <c r="Q134" s="47">
        <v>10</v>
      </c>
      <c r="R134" s="1"/>
      <c r="T134" s="48">
        <v>434</v>
      </c>
      <c r="U134" s="57" t="s">
        <v>416</v>
      </c>
      <c r="V134" s="49" t="s">
        <v>80</v>
      </c>
      <c r="W134" s="56" t="s">
        <v>377</v>
      </c>
      <c r="X134" s="51">
        <v>4</v>
      </c>
      <c r="Y134" s="52">
        <v>2</v>
      </c>
      <c r="Z134" s="53">
        <v>1</v>
      </c>
    </row>
    <row r="135" spans="1:26" ht="14.25" customHeight="1" x14ac:dyDescent="0.2">
      <c r="A135" s="54" t="s">
        <v>97</v>
      </c>
      <c r="B135" s="45">
        <v>12406</v>
      </c>
      <c r="C135" s="37">
        <v>188768.69039024389</v>
      </c>
      <c r="D135" s="38">
        <v>-259</v>
      </c>
      <c r="E135" s="38">
        <v>-98.667955049590617</v>
      </c>
      <c r="F135" s="38">
        <v>-37.026820216266458</v>
      </c>
      <c r="G135" s="38">
        <v>-394.69477526585706</v>
      </c>
      <c r="H135" s="39"/>
      <c r="I135" s="13">
        <v>2.593959502407658</v>
      </c>
      <c r="J135" s="12">
        <v>0.24334264896014896</v>
      </c>
      <c r="L135" s="46">
        <v>20.5</v>
      </c>
      <c r="M135" s="40">
        <f>L135+I135</f>
        <v>23.093959502407657</v>
      </c>
      <c r="O135" s="39">
        <v>651.27749029754204</v>
      </c>
      <c r="P135" s="39">
        <v>1372.3318240620956</v>
      </c>
      <c r="Q135" s="47">
        <v>7.3</v>
      </c>
      <c r="T135" s="55">
        <v>50</v>
      </c>
      <c r="U135" s="21" t="s">
        <v>98</v>
      </c>
      <c r="V135" s="49" t="s">
        <v>99</v>
      </c>
      <c r="W135" s="50" t="s">
        <v>100</v>
      </c>
      <c r="X135" s="51">
        <v>4</v>
      </c>
      <c r="Y135" s="52">
        <v>2</v>
      </c>
      <c r="Z135" s="53">
        <v>0</v>
      </c>
    </row>
    <row r="136" spans="1:26" ht="14.25" customHeight="1" x14ac:dyDescent="0.2">
      <c r="A136" s="2" t="s">
        <v>681</v>
      </c>
      <c r="B136" s="45">
        <v>2795</v>
      </c>
      <c r="C136" s="37">
        <v>30653.779750000002</v>
      </c>
      <c r="D136" s="38">
        <v>-259</v>
      </c>
      <c r="E136" s="38">
        <v>-25.805623512453863</v>
      </c>
      <c r="F136" s="38">
        <v>0.80969112656697861</v>
      </c>
      <c r="G136" s="38">
        <v>-283.99593238588687</v>
      </c>
      <c r="H136" s="39"/>
      <c r="I136" s="13">
        <v>2.5894641296838894</v>
      </c>
      <c r="J136" s="12">
        <v>-7.3827329523847868E-3</v>
      </c>
      <c r="K136" s="1"/>
      <c r="L136" s="46">
        <v>22</v>
      </c>
      <c r="M136" s="40">
        <f>L136+I136</f>
        <v>24.58946412968389</v>
      </c>
      <c r="N136" s="1"/>
      <c r="O136" s="39">
        <v>1806.5667380442542</v>
      </c>
      <c r="P136" s="39">
        <v>1864.7394718058529</v>
      </c>
      <c r="Q136" s="47">
        <v>11.8</v>
      </c>
      <c r="R136" s="1"/>
      <c r="T136" s="48">
        <v>857</v>
      </c>
      <c r="U136" s="21" t="s">
        <v>682</v>
      </c>
      <c r="V136" s="49" t="s">
        <v>179</v>
      </c>
      <c r="W136" s="50" t="s">
        <v>226</v>
      </c>
      <c r="X136" s="51">
        <v>2</v>
      </c>
      <c r="Y136" s="52">
        <v>3</v>
      </c>
      <c r="Z136" s="53">
        <v>0</v>
      </c>
    </row>
    <row r="137" spans="1:26" ht="14.25" customHeight="1" x14ac:dyDescent="0.2">
      <c r="A137" s="54" t="s">
        <v>382</v>
      </c>
      <c r="B137" s="45">
        <v>72424</v>
      </c>
      <c r="C137" s="37">
        <v>1164796.0404615386</v>
      </c>
      <c r="D137" s="38">
        <v>-259</v>
      </c>
      <c r="E137" s="38">
        <v>18.922901583472747</v>
      </c>
      <c r="F137" s="38">
        <v>-176.16213704603643</v>
      </c>
      <c r="G137" s="38">
        <v>-416.23923546256367</v>
      </c>
      <c r="H137" s="39"/>
      <c r="I137" s="13">
        <v>2.5880677253329072</v>
      </c>
      <c r="J137" s="12">
        <v>1.0953305274257947</v>
      </c>
      <c r="L137" s="46">
        <v>21</v>
      </c>
      <c r="M137" s="40">
        <f>L137+I137</f>
        <v>23.588067725332905</v>
      </c>
      <c r="O137" s="39">
        <v>684.56329653995431</v>
      </c>
      <c r="P137" s="39">
        <v>3255.8837292521125</v>
      </c>
      <c r="Q137" s="47">
        <v>12.9</v>
      </c>
      <c r="T137" s="55">
        <v>405</v>
      </c>
      <c r="U137" s="57" t="s">
        <v>383</v>
      </c>
      <c r="V137" s="49" t="s">
        <v>196</v>
      </c>
      <c r="W137" s="50" t="s">
        <v>384</v>
      </c>
      <c r="X137" s="51">
        <v>6</v>
      </c>
      <c r="Y137" s="52">
        <v>1</v>
      </c>
      <c r="Z137" s="53">
        <v>0</v>
      </c>
    </row>
    <row r="138" spans="1:26" ht="14.25" customHeight="1" x14ac:dyDescent="0.2">
      <c r="A138" s="2" t="s">
        <v>299</v>
      </c>
      <c r="B138" s="45">
        <v>34491</v>
      </c>
      <c r="C138" s="37">
        <v>680362.53093333333</v>
      </c>
      <c r="D138" s="38">
        <v>-259</v>
      </c>
      <c r="E138" s="38">
        <v>49.786178754196698</v>
      </c>
      <c r="F138" s="38">
        <v>-299.01176025422359</v>
      </c>
      <c r="G138" s="38">
        <v>-508.22558150002692</v>
      </c>
      <c r="H138" s="39"/>
      <c r="I138" s="13">
        <v>2.5764511910246659</v>
      </c>
      <c r="J138" s="12">
        <v>1.515841063260873</v>
      </c>
      <c r="L138" s="46">
        <v>19</v>
      </c>
      <c r="M138" s="40">
        <f>L138+I138</f>
        <v>21.576451191024667</v>
      </c>
      <c r="O138" s="39">
        <v>2736.344628075502</v>
      </c>
      <c r="P138" s="39">
        <v>1334.4026580356888</v>
      </c>
      <c r="Q138" s="47">
        <v>8.3000000000000007</v>
      </c>
      <c r="T138" s="48">
        <v>245</v>
      </c>
      <c r="U138" s="57" t="s">
        <v>300</v>
      </c>
      <c r="V138" s="49" t="s">
        <v>80</v>
      </c>
      <c r="W138" s="50" t="s">
        <v>96</v>
      </c>
      <c r="X138" s="51">
        <v>5</v>
      </c>
      <c r="Y138" s="52">
        <v>1</v>
      </c>
      <c r="Z138" s="53">
        <v>0</v>
      </c>
    </row>
    <row r="139" spans="1:26" ht="14.25" customHeight="1" x14ac:dyDescent="0.2">
      <c r="A139" s="2" t="s">
        <v>153</v>
      </c>
      <c r="B139" s="45">
        <v>22054</v>
      </c>
      <c r="C139" s="37">
        <v>360132.8100722892</v>
      </c>
      <c r="D139" s="38">
        <v>-259</v>
      </c>
      <c r="E139" s="38">
        <v>108.63623123621504</v>
      </c>
      <c r="F139" s="38">
        <v>-263.72411785557432</v>
      </c>
      <c r="G139" s="38">
        <v>-414.08788661935927</v>
      </c>
      <c r="H139" s="39"/>
      <c r="I139" s="13">
        <v>2.5358128990441693</v>
      </c>
      <c r="J139" s="12">
        <v>1.6150074451753951</v>
      </c>
      <c r="L139" s="46">
        <v>21</v>
      </c>
      <c r="M139" s="40">
        <f>L139+I139</f>
        <v>23.535812899044171</v>
      </c>
      <c r="O139" s="39">
        <v>696.86633010415244</v>
      </c>
      <c r="P139" s="39">
        <v>2119.2977668622366</v>
      </c>
      <c r="Q139" s="47">
        <v>9.3000000000000007</v>
      </c>
      <c r="T139" s="48">
        <v>98</v>
      </c>
      <c r="U139" s="21" t="s">
        <v>154</v>
      </c>
      <c r="V139" s="49" t="s">
        <v>76</v>
      </c>
      <c r="W139" s="50" t="s">
        <v>77</v>
      </c>
      <c r="X139" s="51">
        <v>5</v>
      </c>
      <c r="Y139" s="52">
        <v>1</v>
      </c>
      <c r="Z139" s="53">
        <v>0</v>
      </c>
    </row>
    <row r="140" spans="1:26" ht="14.25" customHeight="1" x14ac:dyDescent="0.2">
      <c r="A140" s="2" t="s">
        <v>365</v>
      </c>
      <c r="B140" s="45">
        <v>2760</v>
      </c>
      <c r="C140" s="37">
        <v>28367.115855421689</v>
      </c>
      <c r="D140" s="38">
        <v>-259</v>
      </c>
      <c r="E140" s="38">
        <v>-141.65050431547647</v>
      </c>
      <c r="F140" s="38">
        <v>145.13438365575973</v>
      </c>
      <c r="G140" s="38">
        <v>-255.51612065971676</v>
      </c>
      <c r="H140" s="39"/>
      <c r="I140" s="13">
        <v>2.4860634285668191</v>
      </c>
      <c r="J140" s="12">
        <v>-1.4120959667929631</v>
      </c>
      <c r="L140" s="46">
        <v>21.5</v>
      </c>
      <c r="M140" s="40">
        <f>L140+I140</f>
        <v>23.986063428566819</v>
      </c>
      <c r="O140" s="39">
        <v>825.43182653436236</v>
      </c>
      <c r="P140" s="39">
        <v>4571.4810731348771</v>
      </c>
      <c r="Q140" s="47">
        <v>12.5</v>
      </c>
      <c r="T140" s="48">
        <v>317</v>
      </c>
      <c r="U140" s="21" t="s">
        <v>366</v>
      </c>
      <c r="V140" s="49" t="s">
        <v>69</v>
      </c>
      <c r="W140" s="50" t="s">
        <v>111</v>
      </c>
      <c r="X140" s="51">
        <v>2</v>
      </c>
      <c r="Y140" s="52">
        <v>3</v>
      </c>
      <c r="Z140" s="53">
        <v>0</v>
      </c>
    </row>
    <row r="141" spans="1:26" ht="14.25" customHeight="1" x14ac:dyDescent="0.2">
      <c r="A141" s="2" t="s">
        <v>504</v>
      </c>
      <c r="B141" s="45">
        <v>10940</v>
      </c>
      <c r="C141" s="37">
        <v>146170.17863414634</v>
      </c>
      <c r="D141" s="38">
        <v>-259</v>
      </c>
      <c r="E141" s="38">
        <v>-14.365448751156874</v>
      </c>
      <c r="F141" s="38">
        <v>-55.527697584625166</v>
      </c>
      <c r="G141" s="38">
        <v>-328.89314633578203</v>
      </c>
      <c r="H141" s="39"/>
      <c r="I141" s="13">
        <v>2.4615766735287532</v>
      </c>
      <c r="J141" s="12">
        <v>0.41559298705946135</v>
      </c>
      <c r="K141" s="1"/>
      <c r="L141" s="46">
        <v>20.5</v>
      </c>
      <c r="M141" s="40">
        <f>L141+I141</f>
        <v>22.961576673528754</v>
      </c>
      <c r="N141" s="1"/>
      <c r="O141" s="39">
        <v>881.22151321786691</v>
      </c>
      <c r="P141" s="39">
        <v>2321.1485870556062</v>
      </c>
      <c r="Q141" s="47">
        <v>3.5</v>
      </c>
      <c r="R141" s="1"/>
      <c r="T141" s="48">
        <v>599</v>
      </c>
      <c r="U141" s="57" t="s">
        <v>505</v>
      </c>
      <c r="V141" s="49" t="s">
        <v>208</v>
      </c>
      <c r="W141" s="50" t="s">
        <v>343</v>
      </c>
      <c r="X141" s="51">
        <v>4</v>
      </c>
      <c r="Y141" s="52">
        <v>3</v>
      </c>
      <c r="Z141" s="53">
        <v>3</v>
      </c>
    </row>
    <row r="142" spans="1:26" ht="14.25" customHeight="1" x14ac:dyDescent="0.2">
      <c r="A142" s="2" t="s">
        <v>387</v>
      </c>
      <c r="B142" s="45">
        <v>18481</v>
      </c>
      <c r="C142" s="37">
        <v>264686.85658536584</v>
      </c>
      <c r="D142" s="38">
        <v>-259</v>
      </c>
      <c r="E142" s="38">
        <v>-28.532416980641646</v>
      </c>
      <c r="F142" s="38">
        <v>-63.596380569440903</v>
      </c>
      <c r="G142" s="38">
        <v>-351.12879755008254</v>
      </c>
      <c r="H142" s="39"/>
      <c r="I142" s="13">
        <v>2.4516560403633791</v>
      </c>
      <c r="J142" s="12">
        <v>0.44404347252685589</v>
      </c>
      <c r="L142" s="46">
        <v>21.5</v>
      </c>
      <c r="M142" s="40">
        <f>L142+I142</f>
        <v>23.951656040363378</v>
      </c>
      <c r="O142" s="39">
        <v>-147.03034215622984</v>
      </c>
      <c r="P142" s="39">
        <v>2567.5166774262966</v>
      </c>
      <c r="Q142" s="47">
        <v>11.9</v>
      </c>
      <c r="T142" s="48">
        <v>410</v>
      </c>
      <c r="U142" s="21" t="s">
        <v>388</v>
      </c>
      <c r="V142" s="49" t="s">
        <v>128</v>
      </c>
      <c r="W142" s="50" t="s">
        <v>129</v>
      </c>
      <c r="X142" s="51">
        <v>4</v>
      </c>
      <c r="Y142" s="52">
        <v>2</v>
      </c>
      <c r="Z142" s="53">
        <v>0</v>
      </c>
    </row>
    <row r="143" spans="1:26" ht="14.25" customHeight="1" x14ac:dyDescent="0.2">
      <c r="A143" s="2" t="s">
        <v>550</v>
      </c>
      <c r="B143" s="45">
        <v>5377</v>
      </c>
      <c r="C143" s="37">
        <v>86440.005670886065</v>
      </c>
      <c r="D143" s="38">
        <v>-259</v>
      </c>
      <c r="E143" s="38">
        <v>-58.627451468841414</v>
      </c>
      <c r="F143" s="38">
        <v>-76.313225125100644</v>
      </c>
      <c r="G143" s="38">
        <v>-393.94067659394204</v>
      </c>
      <c r="H143" s="39"/>
      <c r="I143" s="13">
        <v>2.4505077268395707</v>
      </c>
      <c r="J143" s="12">
        <v>0.47470636809070893</v>
      </c>
      <c r="K143" s="1"/>
      <c r="L143" s="46">
        <v>19.75</v>
      </c>
      <c r="M143" s="40">
        <f>L143+I143</f>
        <v>22.200507726839572</v>
      </c>
      <c r="N143" s="1"/>
      <c r="O143" s="39">
        <v>736.99851411589896</v>
      </c>
      <c r="P143" s="39">
        <v>2161.2184249628531</v>
      </c>
      <c r="Q143" s="47">
        <v>10.4</v>
      </c>
      <c r="R143" s="1"/>
      <c r="T143" s="48">
        <v>624</v>
      </c>
      <c r="U143" s="57" t="s">
        <v>551</v>
      </c>
      <c r="V143" s="49" t="s">
        <v>124</v>
      </c>
      <c r="W143" s="50" t="s">
        <v>125</v>
      </c>
      <c r="X143" s="51">
        <v>2</v>
      </c>
      <c r="Y143" s="52">
        <v>3</v>
      </c>
      <c r="Z143" s="53">
        <v>1</v>
      </c>
    </row>
    <row r="144" spans="1:26" ht="14.25" customHeight="1" x14ac:dyDescent="0.2">
      <c r="A144" s="2" t="s">
        <v>133</v>
      </c>
      <c r="B144" s="45">
        <v>7486</v>
      </c>
      <c r="C144" s="37">
        <v>119537.28240000001</v>
      </c>
      <c r="D144" s="38">
        <v>-259</v>
      </c>
      <c r="E144" s="38">
        <v>-217.30722725522341</v>
      </c>
      <c r="F144" s="38">
        <v>85.95560077424264</v>
      </c>
      <c r="G144" s="38">
        <v>-390.35162648098083</v>
      </c>
      <c r="H144" s="39"/>
      <c r="I144" s="13">
        <v>2.4445697753595752</v>
      </c>
      <c r="J144" s="12">
        <v>-0.53829534558331271</v>
      </c>
      <c r="L144" s="46">
        <v>19.75</v>
      </c>
      <c r="M144" s="40">
        <f>L144+I144</f>
        <v>22.194569775359575</v>
      </c>
      <c r="O144" s="39">
        <v>1184.1501282570541</v>
      </c>
      <c r="P144" s="39">
        <v>1813.0147158093696</v>
      </c>
      <c r="Q144" s="47">
        <v>11.1</v>
      </c>
      <c r="T144" s="48">
        <v>79</v>
      </c>
      <c r="U144" s="21" t="s">
        <v>134</v>
      </c>
      <c r="V144" s="49" t="s">
        <v>99</v>
      </c>
      <c r="W144" s="50" t="s">
        <v>135</v>
      </c>
      <c r="X144" s="51">
        <v>3</v>
      </c>
      <c r="Y144" s="52">
        <v>1</v>
      </c>
      <c r="Z144" s="53">
        <v>0</v>
      </c>
    </row>
    <row r="145" spans="1:26" ht="14.25" customHeight="1" x14ac:dyDescent="0.2">
      <c r="A145" s="2" t="s">
        <v>539</v>
      </c>
      <c r="B145" s="45">
        <v>8620</v>
      </c>
      <c r="C145" s="37">
        <v>90517.917219512194</v>
      </c>
      <c r="D145" s="38">
        <v>-259</v>
      </c>
      <c r="E145" s="38">
        <v>-307.90038683726397</v>
      </c>
      <c r="F145" s="38">
        <v>310.56006039977325</v>
      </c>
      <c r="G145" s="38">
        <v>-256.34032643749077</v>
      </c>
      <c r="H145" s="39"/>
      <c r="I145" s="13">
        <v>2.4411229088851081</v>
      </c>
      <c r="J145" s="12">
        <v>-2.9574561621364626</v>
      </c>
      <c r="K145" s="1"/>
      <c r="L145" s="46">
        <v>20.5</v>
      </c>
      <c r="M145" s="40">
        <f>L145+I145</f>
        <v>22.941122908885109</v>
      </c>
      <c r="N145" s="1"/>
      <c r="O145" s="39">
        <v>755.41759400257706</v>
      </c>
      <c r="P145" s="39">
        <v>2789.3873726133302</v>
      </c>
      <c r="Q145" s="47">
        <v>16.2</v>
      </c>
      <c r="R145" s="1"/>
      <c r="T145" s="48">
        <v>615</v>
      </c>
      <c r="U145" s="21" t="s">
        <v>540</v>
      </c>
      <c r="V145" s="49" t="s">
        <v>69</v>
      </c>
      <c r="W145" s="50" t="s">
        <v>176</v>
      </c>
      <c r="X145" s="51">
        <v>3</v>
      </c>
      <c r="Y145" s="52">
        <v>3</v>
      </c>
      <c r="Z145" s="53">
        <v>0</v>
      </c>
    </row>
    <row r="146" spans="1:26" ht="14.25" customHeight="1" x14ac:dyDescent="0.2">
      <c r="A146" s="2" t="s">
        <v>535</v>
      </c>
      <c r="B146" s="45">
        <v>49028</v>
      </c>
      <c r="C146" s="37">
        <v>916718.51963636361</v>
      </c>
      <c r="D146" s="38">
        <v>-259</v>
      </c>
      <c r="E146" s="38">
        <v>-64.137330224369009</v>
      </c>
      <c r="F146" s="38">
        <v>-131.83553644908926</v>
      </c>
      <c r="G146" s="38">
        <v>-454.97286667345827</v>
      </c>
      <c r="H146" s="39"/>
      <c r="I146" s="13">
        <v>2.433288869970101</v>
      </c>
      <c r="J146" s="12">
        <v>0.70508368082166473</v>
      </c>
      <c r="K146" s="1"/>
      <c r="L146" s="46">
        <v>19.75</v>
      </c>
      <c r="M146" s="40">
        <f>L146+I146</f>
        <v>22.183288869970102</v>
      </c>
      <c r="N146" s="1"/>
      <c r="O146" s="39">
        <v>1063.7316392182252</v>
      </c>
      <c r="P146" s="39">
        <v>2396.4917250030348</v>
      </c>
      <c r="Q146" s="47">
        <v>8.6</v>
      </c>
      <c r="R146" s="1"/>
      <c r="T146" s="48">
        <v>638</v>
      </c>
      <c r="U146" s="57" t="s">
        <v>536</v>
      </c>
      <c r="V146" s="49" t="s">
        <v>80</v>
      </c>
      <c r="W146" s="56" t="s">
        <v>81</v>
      </c>
      <c r="X146" s="51">
        <v>6</v>
      </c>
      <c r="Y146" s="52">
        <v>1</v>
      </c>
      <c r="Z146" s="53">
        <v>1</v>
      </c>
    </row>
    <row r="147" spans="1:26" ht="14.25" customHeight="1" x14ac:dyDescent="0.2">
      <c r="A147" s="2" t="s">
        <v>82</v>
      </c>
      <c r="B147" s="45">
        <v>3971</v>
      </c>
      <c r="C147" s="37">
        <v>59542.892</v>
      </c>
      <c r="D147" s="38">
        <v>-259</v>
      </c>
      <c r="E147" s="38">
        <v>65.943703088047485</v>
      </c>
      <c r="F147" s="38">
        <v>-167.22420087790519</v>
      </c>
      <c r="G147" s="38">
        <v>-360.28049778985769</v>
      </c>
      <c r="H147" s="39"/>
      <c r="I147" s="13">
        <v>2.4027617884659094</v>
      </c>
      <c r="J147" s="12">
        <v>1.1152419363274486</v>
      </c>
      <c r="L147" s="46">
        <v>21</v>
      </c>
      <c r="M147" s="40">
        <f>L147+I147</f>
        <v>23.402761788465909</v>
      </c>
      <c r="O147" s="39">
        <v>-573.19535588086819</v>
      </c>
      <c r="P147" s="39">
        <v>3350.3281171125695</v>
      </c>
      <c r="Q147" s="47">
        <v>9</v>
      </c>
      <c r="T147" s="48">
        <v>19</v>
      </c>
      <c r="U147" s="21" t="s">
        <v>83</v>
      </c>
      <c r="V147" s="49" t="s">
        <v>84</v>
      </c>
      <c r="W147" s="50" t="s">
        <v>85</v>
      </c>
      <c r="X147" s="51">
        <v>2</v>
      </c>
      <c r="Y147" s="52">
        <v>3</v>
      </c>
      <c r="Z147" s="53">
        <v>0</v>
      </c>
    </row>
    <row r="148" spans="1:26" ht="14.25" customHeight="1" x14ac:dyDescent="0.2">
      <c r="A148" s="54" t="s">
        <v>214</v>
      </c>
      <c r="B148" s="45">
        <v>74168</v>
      </c>
      <c r="C148" s="37">
        <v>1048887.7141025641</v>
      </c>
      <c r="D148" s="38">
        <v>-259</v>
      </c>
      <c r="E148" s="38">
        <v>113.55497849958702</v>
      </c>
      <c r="F148" s="38">
        <v>-193.83560673006491</v>
      </c>
      <c r="G148" s="38">
        <v>-339.28062823047787</v>
      </c>
      <c r="H148" s="39"/>
      <c r="I148" s="13">
        <v>2.3990905123841957</v>
      </c>
      <c r="J148" s="12">
        <v>1.3706328224328572</v>
      </c>
      <c r="L148" s="46">
        <v>20.5</v>
      </c>
      <c r="M148" s="40">
        <f>L148+I148</f>
        <v>22.899090512384195</v>
      </c>
      <c r="O148" s="39">
        <v>207.35588349827449</v>
      </c>
      <c r="P148" s="39">
        <v>1755.8915551019861</v>
      </c>
      <c r="Q148" s="47">
        <v>15.9</v>
      </c>
      <c r="T148" s="55">
        <v>167</v>
      </c>
      <c r="U148" s="21" t="s">
        <v>215</v>
      </c>
      <c r="V148" s="49" t="s">
        <v>192</v>
      </c>
      <c r="W148" s="50" t="s">
        <v>193</v>
      </c>
      <c r="X148" s="51">
        <v>6</v>
      </c>
      <c r="Y148" s="52">
        <v>1</v>
      </c>
      <c r="Z148" s="53">
        <v>0</v>
      </c>
    </row>
    <row r="149" spans="1:26" ht="14.25" customHeight="1" x14ac:dyDescent="0.2">
      <c r="A149" s="2" t="s">
        <v>212</v>
      </c>
      <c r="B149" s="45">
        <v>16921</v>
      </c>
      <c r="C149" s="37">
        <v>271924.91311392403</v>
      </c>
      <c r="D149" s="38">
        <v>-259</v>
      </c>
      <c r="E149" s="38">
        <v>-8.3836913284489594</v>
      </c>
      <c r="F149" s="38">
        <v>-116.66846743425556</v>
      </c>
      <c r="G149" s="38">
        <v>-384.05215876270449</v>
      </c>
      <c r="H149" s="39"/>
      <c r="I149" s="13">
        <v>2.389831260404276</v>
      </c>
      <c r="J149" s="12">
        <v>0.72598980168763039</v>
      </c>
      <c r="L149" s="46">
        <v>20.5</v>
      </c>
      <c r="M149" s="40">
        <f>L149+I149</f>
        <v>22.889831260404275</v>
      </c>
      <c r="O149" s="39">
        <v>85.263032893955582</v>
      </c>
      <c r="P149" s="39">
        <v>2504.6312789454932</v>
      </c>
      <c r="Q149" s="47">
        <v>8.4</v>
      </c>
      <c r="T149" s="48">
        <v>165</v>
      </c>
      <c r="U149" s="21" t="s">
        <v>213</v>
      </c>
      <c r="V149" s="49" t="s">
        <v>107</v>
      </c>
      <c r="W149" s="50" t="s">
        <v>140</v>
      </c>
      <c r="X149" s="51">
        <v>4</v>
      </c>
      <c r="Y149" s="52">
        <v>2</v>
      </c>
      <c r="Z149" s="53">
        <v>0</v>
      </c>
    </row>
    <row r="150" spans="1:26" ht="14.25" customHeight="1" x14ac:dyDescent="0.2">
      <c r="A150" s="2" t="s">
        <v>727</v>
      </c>
      <c r="B150" s="45">
        <v>3205</v>
      </c>
      <c r="C150" s="37">
        <v>41672.075333333334</v>
      </c>
      <c r="D150" s="38">
        <v>-259</v>
      </c>
      <c r="E150" s="38">
        <v>-125.98553488777017</v>
      </c>
      <c r="F150" s="38">
        <v>74.375842317263817</v>
      </c>
      <c r="G150" s="38">
        <v>-310.60969257050635</v>
      </c>
      <c r="H150" s="39"/>
      <c r="I150" s="13">
        <v>2.3888996569656635</v>
      </c>
      <c r="J150" s="12">
        <v>-0.57202472571879714</v>
      </c>
      <c r="K150" s="1"/>
      <c r="L150" s="46">
        <v>22</v>
      </c>
      <c r="M150" s="40">
        <f>L150+I150</f>
        <v>24.388899656965663</v>
      </c>
      <c r="N150" s="1"/>
      <c r="O150" s="39">
        <v>-1063.0715862503941</v>
      </c>
      <c r="P150" s="39">
        <v>3109.4292021444339</v>
      </c>
      <c r="Q150" s="47">
        <v>10.6</v>
      </c>
      <c r="R150" s="1"/>
      <c r="T150" s="48">
        <v>934</v>
      </c>
      <c r="U150" s="21" t="s">
        <v>728</v>
      </c>
      <c r="V150" s="49" t="s">
        <v>65</v>
      </c>
      <c r="W150" s="50" t="s">
        <v>66</v>
      </c>
      <c r="X150" s="51">
        <v>2</v>
      </c>
      <c r="Y150" s="52">
        <v>3</v>
      </c>
      <c r="Z150" s="53">
        <v>0</v>
      </c>
    </row>
    <row r="151" spans="1:26" ht="14.25" customHeight="1" x14ac:dyDescent="0.2">
      <c r="A151" s="2" t="s">
        <v>457</v>
      </c>
      <c r="B151" s="45">
        <v>20478</v>
      </c>
      <c r="C151" s="37">
        <v>330229.33670886076</v>
      </c>
      <c r="D151" s="38">
        <v>-259</v>
      </c>
      <c r="E151" s="38">
        <v>80.984037688230842</v>
      </c>
      <c r="F151" s="38">
        <v>-205.70262816274339</v>
      </c>
      <c r="G151" s="38">
        <v>-383.71859047451255</v>
      </c>
      <c r="H151" s="39"/>
      <c r="I151" s="13">
        <v>2.3794946185125609</v>
      </c>
      <c r="J151" s="12">
        <v>1.2755918240027255</v>
      </c>
      <c r="K151" s="1"/>
      <c r="L151" s="46">
        <v>20.5</v>
      </c>
      <c r="M151" s="40">
        <f>L151+I151</f>
        <v>22.87949461851256</v>
      </c>
      <c r="N151" s="1"/>
      <c r="O151" s="39">
        <v>1072.4164799844161</v>
      </c>
      <c r="P151" s="39">
        <v>2793.9027953637869</v>
      </c>
      <c r="Q151" s="47">
        <v>5.6</v>
      </c>
      <c r="R151" s="1"/>
      <c r="T151" s="48">
        <v>505</v>
      </c>
      <c r="U151" s="21" t="s">
        <v>458</v>
      </c>
      <c r="V151" s="49" t="s">
        <v>80</v>
      </c>
      <c r="W151" s="50" t="s">
        <v>96</v>
      </c>
      <c r="X151" s="51">
        <v>5</v>
      </c>
      <c r="Y151" s="52">
        <v>2</v>
      </c>
      <c r="Z151" s="53">
        <v>0</v>
      </c>
    </row>
    <row r="152" spans="1:26" ht="14.25" customHeight="1" x14ac:dyDescent="0.2">
      <c r="A152" s="2" t="s">
        <v>486</v>
      </c>
      <c r="B152" s="45">
        <v>7847</v>
      </c>
      <c r="C152" s="37">
        <v>99666.838930232552</v>
      </c>
      <c r="D152" s="38">
        <v>-259</v>
      </c>
      <c r="E152" s="38">
        <v>93.427187356530069</v>
      </c>
      <c r="F152" s="38">
        <v>-135.724288395836</v>
      </c>
      <c r="G152" s="38">
        <v>-301.29710103930597</v>
      </c>
      <c r="H152" s="39"/>
      <c r="I152" s="13">
        <v>2.3721815372417341</v>
      </c>
      <c r="J152" s="12">
        <v>1.0685886122942578</v>
      </c>
      <c r="K152" s="1"/>
      <c r="L152" s="46">
        <v>21.75</v>
      </c>
      <c r="M152" s="40">
        <f>L152+I152</f>
        <v>24.122181537241733</v>
      </c>
      <c r="N152" s="1"/>
      <c r="O152" s="39">
        <v>78.872876994338654</v>
      </c>
      <c r="P152" s="39">
        <v>3205.8672156459083</v>
      </c>
      <c r="Q152" s="47">
        <v>12.5</v>
      </c>
      <c r="R152" s="1"/>
      <c r="T152" s="48">
        <v>563</v>
      </c>
      <c r="U152" s="21" t="s">
        <v>487</v>
      </c>
      <c r="V152" s="49" t="s">
        <v>69</v>
      </c>
      <c r="W152" s="50" t="s">
        <v>70</v>
      </c>
      <c r="X152" s="51">
        <v>3</v>
      </c>
      <c r="Y152" s="52">
        <v>2</v>
      </c>
      <c r="Z152" s="53">
        <v>0</v>
      </c>
    </row>
    <row r="153" spans="1:26" ht="14.25" customHeight="1" x14ac:dyDescent="0.2">
      <c r="A153" s="54" t="s">
        <v>600</v>
      </c>
      <c r="B153" s="45">
        <v>10258</v>
      </c>
      <c r="C153" s="37">
        <v>121470.91185714286</v>
      </c>
      <c r="D153" s="38">
        <v>-259</v>
      </c>
      <c r="E153" s="38">
        <v>-95.63355919291304</v>
      </c>
      <c r="F153" s="38">
        <v>75.863026667862187</v>
      </c>
      <c r="G153" s="38">
        <v>-278.77053252505084</v>
      </c>
      <c r="H153" s="39"/>
      <c r="I153" s="13">
        <v>2.3541670009072355</v>
      </c>
      <c r="J153" s="12">
        <v>-0.64064961369034934</v>
      </c>
      <c r="K153" s="1"/>
      <c r="L153" s="46">
        <v>21.5</v>
      </c>
      <c r="M153" s="40">
        <f>L153+I153</f>
        <v>23.854167000907236</v>
      </c>
      <c r="N153" s="1"/>
      <c r="O153" s="39">
        <v>635.61239547466801</v>
      </c>
      <c r="P153" s="39">
        <v>2750.4181013280868</v>
      </c>
      <c r="Q153" s="47">
        <v>16.7</v>
      </c>
      <c r="R153" s="1"/>
      <c r="T153" s="55">
        <v>729</v>
      </c>
      <c r="U153" s="21" t="s">
        <v>601</v>
      </c>
      <c r="V153" s="49" t="s">
        <v>128</v>
      </c>
      <c r="W153" s="50" t="s">
        <v>261</v>
      </c>
      <c r="X153" s="51">
        <v>4</v>
      </c>
      <c r="Y153" s="52">
        <v>3</v>
      </c>
      <c r="Z153" s="53">
        <v>0</v>
      </c>
    </row>
    <row r="154" spans="1:26" ht="14.25" customHeight="1" x14ac:dyDescent="0.2">
      <c r="A154" s="54" t="s">
        <v>498</v>
      </c>
      <c r="B154" s="45">
        <v>15561</v>
      </c>
      <c r="C154" s="37">
        <v>263425.57858227851</v>
      </c>
      <c r="D154" s="38">
        <v>-259</v>
      </c>
      <c r="E154" s="38">
        <v>-215.53942202569687</v>
      </c>
      <c r="F154" s="38">
        <v>77.07225865627511</v>
      </c>
      <c r="G154" s="38">
        <v>-397.46716336942177</v>
      </c>
      <c r="H154" s="39"/>
      <c r="I154" s="13">
        <v>2.34790659376297</v>
      </c>
      <c r="J154" s="12">
        <v>-0.45527902924419328</v>
      </c>
      <c r="K154" s="1"/>
      <c r="L154" s="46">
        <v>19.75</v>
      </c>
      <c r="M154" s="40">
        <f>L154+I154</f>
        <v>22.097906593762971</v>
      </c>
      <c r="N154" s="1"/>
      <c r="O154" s="39">
        <v>460.17927387631391</v>
      </c>
      <c r="P154" s="39">
        <v>2839.8787644289678</v>
      </c>
      <c r="Q154" s="47">
        <v>5.9</v>
      </c>
      <c r="R154" s="1"/>
      <c r="T154" s="55">
        <v>445</v>
      </c>
      <c r="U154" s="57" t="s">
        <v>499</v>
      </c>
      <c r="V154" s="49" t="s">
        <v>84</v>
      </c>
      <c r="W154" s="50" t="s">
        <v>296</v>
      </c>
      <c r="X154" s="51">
        <v>4</v>
      </c>
      <c r="Y154" s="52">
        <v>2</v>
      </c>
      <c r="Z154" s="53">
        <v>3</v>
      </c>
    </row>
    <row r="155" spans="1:26" ht="14.25" customHeight="1" x14ac:dyDescent="0.2">
      <c r="A155" s="2" t="s">
        <v>629</v>
      </c>
      <c r="B155" s="45">
        <v>18739</v>
      </c>
      <c r="C155" s="37">
        <v>385153.47324675322</v>
      </c>
      <c r="D155" s="38">
        <v>-259</v>
      </c>
      <c r="E155" s="38">
        <v>-65.056905216511723</v>
      </c>
      <c r="F155" s="38">
        <v>-154.10023658326662</v>
      </c>
      <c r="G155" s="38">
        <v>-478.15714179977834</v>
      </c>
      <c r="H155" s="39"/>
      <c r="I155" s="13">
        <v>2.3263938410456952</v>
      </c>
      <c r="J155" s="12">
        <v>0.74974900498529418</v>
      </c>
      <c r="K155" s="1"/>
      <c r="L155" s="46">
        <v>19.25</v>
      </c>
      <c r="M155" s="40">
        <f>L155+I155</f>
        <v>21.576393841045697</v>
      </c>
      <c r="N155" s="1"/>
      <c r="O155" s="39">
        <v>487.83969546367769</v>
      </c>
      <c r="P155" s="39">
        <v>2792.1116633181769</v>
      </c>
      <c r="Q155" s="47">
        <v>5.3</v>
      </c>
      <c r="R155" s="1"/>
      <c r="T155" s="48">
        <v>753</v>
      </c>
      <c r="U155" s="57" t="s">
        <v>630</v>
      </c>
      <c r="V155" s="49" t="s">
        <v>80</v>
      </c>
      <c r="W155" s="56" t="s">
        <v>96</v>
      </c>
      <c r="X155" s="51">
        <v>4</v>
      </c>
      <c r="Y155" s="52">
        <v>2</v>
      </c>
      <c r="Z155" s="53">
        <v>1</v>
      </c>
    </row>
    <row r="156" spans="1:26" ht="14.25" customHeight="1" x14ac:dyDescent="0.2">
      <c r="A156" s="54" t="s">
        <v>616</v>
      </c>
      <c r="B156" s="45">
        <v>59556</v>
      </c>
      <c r="C156" s="37">
        <v>954188.86648101266</v>
      </c>
      <c r="D156" s="38">
        <v>-259</v>
      </c>
      <c r="E156" s="38">
        <v>76.964688962045599</v>
      </c>
      <c r="F156" s="38">
        <v>-188.45038447403655</v>
      </c>
      <c r="G156" s="38">
        <v>-370.48569551199091</v>
      </c>
      <c r="H156" s="39"/>
      <c r="I156" s="13">
        <v>2.3123981904426465</v>
      </c>
      <c r="J156" s="12">
        <v>1.1762190371311625</v>
      </c>
      <c r="K156" s="1"/>
      <c r="L156" s="46">
        <v>21</v>
      </c>
      <c r="M156" s="40">
        <f>L156+I156</f>
        <v>23.312398190442646</v>
      </c>
      <c r="N156" s="1"/>
      <c r="O156" s="39">
        <v>599.33061603207739</v>
      </c>
      <c r="P156" s="39">
        <v>3001.3420817178644</v>
      </c>
      <c r="Q156" s="47">
        <v>9.6</v>
      </c>
      <c r="R156" s="1"/>
      <c r="T156" s="55">
        <v>743</v>
      </c>
      <c r="U156" s="21" t="s">
        <v>617</v>
      </c>
      <c r="V156" s="49" t="s">
        <v>65</v>
      </c>
      <c r="W156" s="50" t="s">
        <v>189</v>
      </c>
      <c r="X156" s="51">
        <v>6</v>
      </c>
      <c r="Y156" s="52">
        <v>1</v>
      </c>
      <c r="Z156" s="53">
        <v>0</v>
      </c>
    </row>
    <row r="157" spans="1:26" ht="14.25" customHeight="1" x14ac:dyDescent="0.2">
      <c r="A157" s="2" t="s">
        <v>651</v>
      </c>
      <c r="B157" s="45">
        <v>4631</v>
      </c>
      <c r="C157" s="37">
        <v>75591.639500000005</v>
      </c>
      <c r="D157" s="38">
        <v>-259</v>
      </c>
      <c r="E157" s="38">
        <v>-138.80892755418793</v>
      </c>
      <c r="F157" s="38">
        <v>25.946274513564219</v>
      </c>
      <c r="G157" s="38">
        <v>-371.86265304062368</v>
      </c>
      <c r="H157" s="39"/>
      <c r="I157" s="13">
        <v>2.2781566289895436</v>
      </c>
      <c r="J157" s="12">
        <v>-0.15895567031895888</v>
      </c>
      <c r="K157" s="1"/>
      <c r="L157" s="46">
        <v>20.5</v>
      </c>
      <c r="M157" s="40">
        <f>L157+I157</f>
        <v>22.778156628989542</v>
      </c>
      <c r="N157" s="1"/>
      <c r="O157" s="39">
        <v>-414.93321655353623</v>
      </c>
      <c r="P157" s="39">
        <v>1305.2331946573242</v>
      </c>
      <c r="Q157" s="47">
        <v>6.3</v>
      </c>
      <c r="R157" s="1"/>
      <c r="T157" s="48">
        <v>783</v>
      </c>
      <c r="U157" s="21" t="s">
        <v>652</v>
      </c>
      <c r="V157" s="49" t="s">
        <v>99</v>
      </c>
      <c r="W157" s="50" t="s">
        <v>100</v>
      </c>
      <c r="X157" s="51">
        <v>2</v>
      </c>
      <c r="Y157" s="52">
        <v>3</v>
      </c>
      <c r="Z157" s="53">
        <v>0</v>
      </c>
    </row>
    <row r="158" spans="1:26" ht="14.25" customHeight="1" x14ac:dyDescent="0.2">
      <c r="A158" s="2" t="s">
        <v>460</v>
      </c>
      <c r="B158" s="45">
        <v>6356</v>
      </c>
      <c r="C158" s="37">
        <v>80390.65772151899</v>
      </c>
      <c r="D158" s="38">
        <v>-259</v>
      </c>
      <c r="E158" s="38">
        <v>-3.12459056302108</v>
      </c>
      <c r="F158" s="38">
        <v>-24.566869458366696</v>
      </c>
      <c r="G158" s="38">
        <v>-286.69146002138774</v>
      </c>
      <c r="H158" s="39"/>
      <c r="I158" s="13">
        <v>2.2666948766711865</v>
      </c>
      <c r="J158" s="12">
        <v>0.19423528392849712</v>
      </c>
      <c r="K158" s="1"/>
      <c r="L158" s="46">
        <v>19.75</v>
      </c>
      <c r="M158" s="40">
        <f>L158+I158</f>
        <v>22.016694876671188</v>
      </c>
      <c r="N158" s="1"/>
      <c r="O158" s="39">
        <v>489.58167647526642</v>
      </c>
      <c r="P158" s="39">
        <v>2534.2770796882455</v>
      </c>
      <c r="Q158" s="47">
        <v>11.7</v>
      </c>
      <c r="R158" s="1"/>
      <c r="T158" s="48">
        <v>507</v>
      </c>
      <c r="U158" s="21" t="s">
        <v>461</v>
      </c>
      <c r="V158" s="49" t="s">
        <v>88</v>
      </c>
      <c r="W158" s="50" t="s">
        <v>152</v>
      </c>
      <c r="X158" s="51">
        <v>3</v>
      </c>
      <c r="Y158" s="52">
        <v>2</v>
      </c>
      <c r="Z158" s="53">
        <v>0</v>
      </c>
    </row>
    <row r="159" spans="1:26" ht="14.25" customHeight="1" x14ac:dyDescent="0.2">
      <c r="A159" s="2" t="s">
        <v>367</v>
      </c>
      <c r="B159" s="45">
        <v>2750</v>
      </c>
      <c r="C159" s="37">
        <v>38748.915951219511</v>
      </c>
      <c r="D159" s="38">
        <v>-259</v>
      </c>
      <c r="E159" s="38">
        <v>-250.29632015316935</v>
      </c>
      <c r="F159" s="38">
        <v>190.91102981818932</v>
      </c>
      <c r="G159" s="38">
        <v>-318.38529033498003</v>
      </c>
      <c r="H159" s="39"/>
      <c r="I159" s="13">
        <v>2.2595717245959221</v>
      </c>
      <c r="J159" s="12">
        <v>-1.3548903733486191</v>
      </c>
      <c r="L159" s="46">
        <v>20.5</v>
      </c>
      <c r="M159" s="40">
        <f>L159+I159</f>
        <v>22.759571724595922</v>
      </c>
      <c r="O159" s="39">
        <v>-430.43154761904759</v>
      </c>
      <c r="P159" s="39">
        <v>1106.3988095238096</v>
      </c>
      <c r="Q159" s="47">
        <v>7</v>
      </c>
      <c r="T159" s="48">
        <v>319</v>
      </c>
      <c r="U159" s="57" t="s">
        <v>368</v>
      </c>
      <c r="V159" s="49" t="s">
        <v>99</v>
      </c>
      <c r="W159" s="50" t="s">
        <v>100</v>
      </c>
      <c r="X159" s="51">
        <v>2</v>
      </c>
      <c r="Y159" s="52">
        <v>3</v>
      </c>
      <c r="Z159" s="53">
        <v>0</v>
      </c>
    </row>
    <row r="160" spans="1:26" ht="14.25" customHeight="1" x14ac:dyDescent="0.2">
      <c r="A160" s="2" t="s">
        <v>705</v>
      </c>
      <c r="B160" s="45">
        <v>21172</v>
      </c>
      <c r="C160" s="37">
        <v>349402.24951898737</v>
      </c>
      <c r="D160" s="38">
        <v>-259</v>
      </c>
      <c r="E160" s="38">
        <v>-48.378418497938291</v>
      </c>
      <c r="F160" s="38">
        <v>-63.69540579903731</v>
      </c>
      <c r="G160" s="38">
        <v>-371.0738242969756</v>
      </c>
      <c r="H160" s="39"/>
      <c r="I160" s="13">
        <v>2.2485187255752432</v>
      </c>
      <c r="J160" s="12">
        <v>0.38596177713043994</v>
      </c>
      <c r="K160" s="1"/>
      <c r="L160" s="46">
        <v>19.75</v>
      </c>
      <c r="M160" s="40">
        <f>L160+I160</f>
        <v>21.998518725575245</v>
      </c>
      <c r="N160" s="1"/>
      <c r="O160" s="39">
        <v>277.05996497704575</v>
      </c>
      <c r="P160" s="39">
        <v>2034.0763879028823</v>
      </c>
      <c r="Q160" s="47">
        <v>12.4</v>
      </c>
      <c r="R160" s="1"/>
      <c r="T160" s="48">
        <v>908</v>
      </c>
      <c r="U160" s="21" t="s">
        <v>706</v>
      </c>
      <c r="V160" s="49" t="s">
        <v>61</v>
      </c>
      <c r="W160" s="50" t="s">
        <v>62</v>
      </c>
      <c r="X160" s="51">
        <v>5</v>
      </c>
      <c r="Y160" s="52">
        <v>1</v>
      </c>
      <c r="Z160" s="53">
        <v>0</v>
      </c>
    </row>
    <row r="161" spans="1:26" ht="14.25" customHeight="1" x14ac:dyDescent="0.2">
      <c r="A161" s="54" t="s">
        <v>353</v>
      </c>
      <c r="B161" s="45">
        <v>14395</v>
      </c>
      <c r="C161" s="37">
        <v>183213.81136842101</v>
      </c>
      <c r="D161" s="38">
        <v>-259</v>
      </c>
      <c r="E161" s="38">
        <v>-14.430876860981105</v>
      </c>
      <c r="F161" s="38">
        <v>-12.601440026037933</v>
      </c>
      <c r="G161" s="38">
        <v>-286.03231688701908</v>
      </c>
      <c r="H161" s="39"/>
      <c r="I161" s="13">
        <v>2.247338871909045</v>
      </c>
      <c r="J161" s="12">
        <v>9.9008763487839338E-2</v>
      </c>
      <c r="L161" s="46">
        <v>19</v>
      </c>
      <c r="M161" s="40">
        <f>L161+I161</f>
        <v>21.247338871909044</v>
      </c>
      <c r="O161" s="39">
        <v>2873.7606479541964</v>
      </c>
      <c r="P161" s="39">
        <v>2323.9072755201787</v>
      </c>
      <c r="Q161" s="47">
        <v>10.7</v>
      </c>
      <c r="T161" s="55">
        <v>301</v>
      </c>
      <c r="U161" s="21" t="s">
        <v>354</v>
      </c>
      <c r="V161" s="49" t="s">
        <v>65</v>
      </c>
      <c r="W161" s="50" t="s">
        <v>189</v>
      </c>
      <c r="X161" s="51">
        <v>4</v>
      </c>
      <c r="Y161" s="52">
        <v>2</v>
      </c>
      <c r="Z161" s="53">
        <v>0</v>
      </c>
    </row>
    <row r="162" spans="1:26" ht="14.25" customHeight="1" x14ac:dyDescent="0.2">
      <c r="A162" s="54" t="s">
        <v>278</v>
      </c>
      <c r="B162" s="45">
        <v>17202</v>
      </c>
      <c r="C162" s="37">
        <v>227240.31426506024</v>
      </c>
      <c r="D162" s="38">
        <v>-259</v>
      </c>
      <c r="E162" s="38">
        <v>80.081747240306882</v>
      </c>
      <c r="F162" s="38">
        <v>-117.45602132603759</v>
      </c>
      <c r="G162" s="38">
        <v>-296.37427408573069</v>
      </c>
      <c r="H162" s="39"/>
      <c r="I162" s="13">
        <v>2.2435412832935993</v>
      </c>
      <c r="J162" s="12">
        <v>0.889137337001633</v>
      </c>
      <c r="L162" s="46">
        <v>21.75</v>
      </c>
      <c r="M162" s="40">
        <f>L162+I162</f>
        <v>23.993541283293599</v>
      </c>
      <c r="O162" s="39">
        <v>360.91415177263406</v>
      </c>
      <c r="P162" s="39">
        <v>1788.455903896865</v>
      </c>
      <c r="Q162" s="47">
        <v>6.2</v>
      </c>
      <c r="T162" s="55">
        <v>233</v>
      </c>
      <c r="U162" s="21" t="s">
        <v>279</v>
      </c>
      <c r="V162" s="49" t="s">
        <v>65</v>
      </c>
      <c r="W162" s="50" t="s">
        <v>189</v>
      </c>
      <c r="X162" s="51">
        <v>4</v>
      </c>
      <c r="Y162" s="52">
        <v>2</v>
      </c>
      <c r="Z162" s="53">
        <v>0</v>
      </c>
    </row>
    <row r="163" spans="1:26" ht="14.25" customHeight="1" x14ac:dyDescent="0.2">
      <c r="A163" s="2" t="s">
        <v>400</v>
      </c>
      <c r="B163" s="45">
        <v>12399</v>
      </c>
      <c r="C163" s="37">
        <v>158628.1024</v>
      </c>
      <c r="D163" s="38">
        <v>-259</v>
      </c>
      <c r="E163" s="38">
        <v>-60.325676568647488</v>
      </c>
      <c r="F163" s="38">
        <v>32.347236072547844</v>
      </c>
      <c r="G163" s="38">
        <v>-286.97844049609967</v>
      </c>
      <c r="H163" s="39"/>
      <c r="I163" s="13">
        <v>2.243137016629368</v>
      </c>
      <c r="J163" s="12">
        <v>-0.25283879337607251</v>
      </c>
      <c r="K163" s="1"/>
      <c r="L163" s="46">
        <v>21</v>
      </c>
      <c r="M163" s="40">
        <f>L163+I163</f>
        <v>23.243137016629369</v>
      </c>
      <c r="N163" s="1"/>
      <c r="O163" s="39">
        <v>715.84166463464192</v>
      </c>
      <c r="P163" s="39">
        <v>1292.9366821100546</v>
      </c>
      <c r="Q163" s="47">
        <v>20</v>
      </c>
      <c r="R163" s="1"/>
      <c r="T163" s="48">
        <v>422</v>
      </c>
      <c r="U163" s="21" t="s">
        <v>401</v>
      </c>
      <c r="V163" s="49" t="s">
        <v>192</v>
      </c>
      <c r="W163" s="50" t="s">
        <v>402</v>
      </c>
      <c r="X163" s="51">
        <v>4</v>
      </c>
      <c r="Y163" s="52">
        <v>2</v>
      </c>
      <c r="Z163" s="53">
        <v>0</v>
      </c>
    </row>
    <row r="164" spans="1:26" ht="14.25" customHeight="1" x14ac:dyDescent="0.2">
      <c r="A164" s="2" t="s">
        <v>306</v>
      </c>
      <c r="B164" s="45">
        <v>1764</v>
      </c>
      <c r="C164" s="37">
        <v>18013.291399999998</v>
      </c>
      <c r="D164" s="38">
        <v>-259</v>
      </c>
      <c r="E164" s="38">
        <v>-369.93876368282974</v>
      </c>
      <c r="F164" s="38">
        <v>400</v>
      </c>
      <c r="G164" s="38">
        <v>-228.93876368282974</v>
      </c>
      <c r="H164" s="39"/>
      <c r="I164" s="13">
        <v>2.241944407430791</v>
      </c>
      <c r="J164" s="12">
        <v>-3.9171075642511402</v>
      </c>
      <c r="L164" s="46">
        <v>20.5</v>
      </c>
      <c r="M164" s="40">
        <f>L164+I164</f>
        <v>22.74194440743079</v>
      </c>
      <c r="O164" s="39">
        <v>1998.3041266252119</v>
      </c>
      <c r="P164" s="39">
        <v>3674.3923120407007</v>
      </c>
      <c r="Q164" s="47">
        <v>17.100000000000001</v>
      </c>
      <c r="T164" s="48">
        <v>256</v>
      </c>
      <c r="U164" s="21" t="s">
        <v>307</v>
      </c>
      <c r="V164" s="49" t="s">
        <v>128</v>
      </c>
      <c r="W164" s="50" t="s">
        <v>261</v>
      </c>
      <c r="X164" s="51">
        <v>1</v>
      </c>
      <c r="Y164" s="52">
        <v>3</v>
      </c>
      <c r="Z164" s="53">
        <v>0</v>
      </c>
    </row>
    <row r="165" spans="1:26" ht="14.25" customHeight="1" x14ac:dyDescent="0.2">
      <c r="A165" s="2" t="s">
        <v>511</v>
      </c>
      <c r="B165" s="45">
        <v>2923</v>
      </c>
      <c r="C165" s="37">
        <v>29209.186682926829</v>
      </c>
      <c r="D165" s="38">
        <v>-259</v>
      </c>
      <c r="E165" s="38">
        <v>-159.88970858434465</v>
      </c>
      <c r="F165" s="38">
        <v>195.03468922357166</v>
      </c>
      <c r="G165" s="38">
        <v>-223.85501936077299</v>
      </c>
      <c r="H165" s="39"/>
      <c r="I165" s="13">
        <v>2.2401452963906152</v>
      </c>
      <c r="J165" s="12">
        <v>-1.9517366326866037</v>
      </c>
      <c r="K165" s="1"/>
      <c r="L165" s="46">
        <v>21</v>
      </c>
      <c r="M165" s="40">
        <f>L165+I165</f>
        <v>23.240145296390615</v>
      </c>
      <c r="N165" s="1"/>
      <c r="O165" s="39">
        <v>616.48990762914809</v>
      </c>
      <c r="P165" s="39">
        <v>2211.7687307560727</v>
      </c>
      <c r="Q165" s="47">
        <v>10.7</v>
      </c>
      <c r="R165" s="1"/>
      <c r="T165" s="48">
        <v>584</v>
      </c>
      <c r="U165" s="21" t="s">
        <v>512</v>
      </c>
      <c r="V165" s="49" t="s">
        <v>120</v>
      </c>
      <c r="W165" s="50" t="s">
        <v>121</v>
      </c>
      <c r="X165" s="51">
        <v>2</v>
      </c>
      <c r="Y165" s="52">
        <v>3</v>
      </c>
      <c r="Z165" s="53">
        <v>0</v>
      </c>
    </row>
    <row r="166" spans="1:26" ht="14.25" customHeight="1" x14ac:dyDescent="0.2">
      <c r="A166" s="2" t="s">
        <v>723</v>
      </c>
      <c r="B166" s="45">
        <v>28674</v>
      </c>
      <c r="C166" s="37">
        <v>528767.28010256414</v>
      </c>
      <c r="D166" s="38">
        <v>-259</v>
      </c>
      <c r="E166" s="38">
        <v>-94.715157740174334</v>
      </c>
      <c r="F166" s="38">
        <v>-59.35042341384537</v>
      </c>
      <c r="G166" s="38">
        <v>-413.0655811540197</v>
      </c>
      <c r="H166" s="39"/>
      <c r="I166" s="13">
        <v>2.2399726533216944</v>
      </c>
      <c r="J166" s="12">
        <v>0.32184556514890711</v>
      </c>
      <c r="K166" s="1"/>
      <c r="L166" s="46">
        <v>20.5</v>
      </c>
      <c r="M166" s="40">
        <f>L166+I166</f>
        <v>22.739972653321693</v>
      </c>
      <c r="N166" s="1"/>
      <c r="O166" s="39">
        <v>366.96740295205501</v>
      </c>
      <c r="P166" s="39">
        <v>2660.7556431262747</v>
      </c>
      <c r="Q166" s="47">
        <v>8</v>
      </c>
      <c r="R166" s="1"/>
      <c r="T166" s="48">
        <v>927</v>
      </c>
      <c r="U166" s="57" t="s">
        <v>724</v>
      </c>
      <c r="V166" s="49" t="s">
        <v>80</v>
      </c>
      <c r="W166" s="50" t="s">
        <v>96</v>
      </c>
      <c r="X166" s="51">
        <v>5</v>
      </c>
      <c r="Y166" s="52">
        <v>2</v>
      </c>
      <c r="Z166" s="53">
        <v>0</v>
      </c>
    </row>
    <row r="167" spans="1:26" ht="14.25" customHeight="1" x14ac:dyDescent="0.2">
      <c r="A167" s="2" t="s">
        <v>112</v>
      </c>
      <c r="B167" s="45">
        <v>7283</v>
      </c>
      <c r="C167" s="37">
        <v>86413.028626506028</v>
      </c>
      <c r="D167" s="38">
        <v>-259</v>
      </c>
      <c r="E167" s="38">
        <v>136.18746422436158</v>
      </c>
      <c r="F167" s="38">
        <v>-142.13421425294038</v>
      </c>
      <c r="G167" s="38">
        <v>-264.94675002857878</v>
      </c>
      <c r="H167" s="39"/>
      <c r="I167" s="13">
        <v>2.2330049196612221</v>
      </c>
      <c r="J167" s="12">
        <v>1.1979252421279474</v>
      </c>
      <c r="L167" s="46">
        <v>21.25</v>
      </c>
      <c r="M167" s="40">
        <f>L167+I167</f>
        <v>23.483004919661223</v>
      </c>
      <c r="O167" s="39">
        <v>34.525618008562354</v>
      </c>
      <c r="P167" s="39">
        <v>2979.1465267228282</v>
      </c>
      <c r="Q167" s="47">
        <v>11.6</v>
      </c>
      <c r="T167" s="48">
        <v>71</v>
      </c>
      <c r="U167" s="21" t="s">
        <v>113</v>
      </c>
      <c r="V167" s="49" t="s">
        <v>69</v>
      </c>
      <c r="W167" s="50" t="s">
        <v>114</v>
      </c>
      <c r="X167" s="51">
        <v>3</v>
      </c>
      <c r="Y167" s="52">
        <v>3</v>
      </c>
      <c r="Z167" s="53">
        <v>0</v>
      </c>
    </row>
    <row r="168" spans="1:26" ht="14.25" customHeight="1" x14ac:dyDescent="0.2">
      <c r="A168" s="2" t="s">
        <v>78</v>
      </c>
      <c r="B168" s="45">
        <v>4988</v>
      </c>
      <c r="C168" s="37">
        <v>78353.452790123469</v>
      </c>
      <c r="D168" s="38">
        <v>-259</v>
      </c>
      <c r="E168" s="38">
        <v>-8.2573417857259059</v>
      </c>
      <c r="F168" s="38">
        <v>-80.876409568015831</v>
      </c>
      <c r="G168" s="38">
        <v>-348.13375135374173</v>
      </c>
      <c r="H168" s="39"/>
      <c r="I168" s="13">
        <v>2.2162279898549033</v>
      </c>
      <c r="J168" s="12">
        <v>0.51486120465659102</v>
      </c>
      <c r="L168" s="46">
        <v>20.25</v>
      </c>
      <c r="M168" s="40">
        <f>L168+I168</f>
        <v>22.466227989854904</v>
      </c>
      <c r="O168" s="39">
        <v>-89.561210178320977</v>
      </c>
      <c r="P168" s="39">
        <v>2544.9809657383289</v>
      </c>
      <c r="Q168" s="47">
        <v>6.8</v>
      </c>
      <c r="T168" s="48">
        <v>18</v>
      </c>
      <c r="U168" s="21" t="s">
        <v>79</v>
      </c>
      <c r="V168" s="49" t="s">
        <v>80</v>
      </c>
      <c r="W168" s="56" t="s">
        <v>81</v>
      </c>
      <c r="X168" s="51">
        <v>2</v>
      </c>
      <c r="Y168" s="52">
        <v>3</v>
      </c>
      <c r="Z168" s="53">
        <v>0</v>
      </c>
    </row>
    <row r="169" spans="1:26" ht="14.25" customHeight="1" x14ac:dyDescent="0.2">
      <c r="A169" s="54" t="s">
        <v>63</v>
      </c>
      <c r="B169" s="45">
        <v>10268</v>
      </c>
      <c r="C169" s="37">
        <v>115533.41280952381</v>
      </c>
      <c r="D169" s="38">
        <v>-259</v>
      </c>
      <c r="E169" s="38">
        <v>81.70278768657181</v>
      </c>
      <c r="F169" s="38">
        <v>-68.083193342595607</v>
      </c>
      <c r="G169" s="38">
        <v>-245.38040565602381</v>
      </c>
      <c r="H169" s="39"/>
      <c r="I169" s="13">
        <v>2.180811545340549</v>
      </c>
      <c r="J169" s="12">
        <v>0.60508749135137152</v>
      </c>
      <c r="L169" s="46">
        <v>21.5</v>
      </c>
      <c r="M169" s="40">
        <f>L169+I169</f>
        <v>23.68081154534055</v>
      </c>
      <c r="O169" s="39">
        <v>-403.34408917571136</v>
      </c>
      <c r="P169" s="39">
        <v>2738.0463479026107</v>
      </c>
      <c r="Q169" s="47">
        <v>10.5</v>
      </c>
      <c r="T169" s="55">
        <v>5</v>
      </c>
      <c r="U169" s="21" t="s">
        <v>64</v>
      </c>
      <c r="V169" s="49" t="s">
        <v>65</v>
      </c>
      <c r="W169" s="50" t="s">
        <v>66</v>
      </c>
      <c r="X169" s="51">
        <v>4</v>
      </c>
      <c r="Y169" s="52">
        <v>3</v>
      </c>
      <c r="Z169" s="53">
        <v>0</v>
      </c>
    </row>
    <row r="170" spans="1:26" ht="14.25" customHeight="1" x14ac:dyDescent="0.2">
      <c r="A170" s="54" t="s">
        <v>411</v>
      </c>
      <c r="B170" s="45">
        <v>16737</v>
      </c>
      <c r="C170" s="37">
        <v>224684.69521951218</v>
      </c>
      <c r="D170" s="38">
        <v>-259</v>
      </c>
      <c r="E170" s="38">
        <v>-132.23912013844685</v>
      </c>
      <c r="F170" s="38">
        <v>100.34247766050534</v>
      </c>
      <c r="G170" s="38">
        <v>-290.89664247794155</v>
      </c>
      <c r="H170" s="39"/>
      <c r="I170" s="13">
        <v>2.1669197808051206</v>
      </c>
      <c r="J170" s="12">
        <v>-0.74746170270436474</v>
      </c>
      <c r="K170" s="1"/>
      <c r="L170" s="46">
        <v>20.5</v>
      </c>
      <c r="M170" s="40">
        <f>L170+I170</f>
        <v>22.66691978080512</v>
      </c>
      <c r="N170" s="1"/>
      <c r="O170" s="39">
        <v>90.359281437125745</v>
      </c>
      <c r="P170" s="39">
        <v>2313.2934131736529</v>
      </c>
      <c r="Q170" s="47">
        <v>9.5</v>
      </c>
      <c r="R170" s="1"/>
      <c r="T170" s="55">
        <v>430</v>
      </c>
      <c r="U170" s="21" t="s">
        <v>412</v>
      </c>
      <c r="V170" s="49" t="s">
        <v>84</v>
      </c>
      <c r="W170" s="50" t="s">
        <v>85</v>
      </c>
      <c r="X170" s="51">
        <v>4</v>
      </c>
      <c r="Y170" s="52">
        <v>2</v>
      </c>
      <c r="Z170" s="53">
        <v>0</v>
      </c>
    </row>
    <row r="171" spans="1:26" ht="14.25" customHeight="1" x14ac:dyDescent="0.2">
      <c r="A171" s="58" t="s">
        <v>607</v>
      </c>
      <c r="B171" s="45">
        <v>25747</v>
      </c>
      <c r="C171" s="37">
        <v>345646.93294999999</v>
      </c>
      <c r="D171" s="38">
        <v>-259</v>
      </c>
      <c r="E171" s="38">
        <v>-94.786449901907787</v>
      </c>
      <c r="F171" s="38">
        <v>66.619461442476862</v>
      </c>
      <c r="G171" s="38">
        <v>-287.16698845943091</v>
      </c>
      <c r="H171" s="39"/>
      <c r="I171" s="13">
        <v>2.1390869546452804</v>
      </c>
      <c r="J171" s="12">
        <v>-0.49624374187852949</v>
      </c>
      <c r="K171" s="1"/>
      <c r="L171" s="46">
        <v>20.75</v>
      </c>
      <c r="M171" s="40">
        <f>L171+I171</f>
        <v>22.889086954645279</v>
      </c>
      <c r="N171" s="1"/>
      <c r="O171" s="39">
        <v>671.63184508643326</v>
      </c>
      <c r="P171" s="39">
        <v>1868.6840970561718</v>
      </c>
      <c r="Q171" s="47">
        <v>8.6</v>
      </c>
      <c r="R171" s="1"/>
      <c r="T171" s="48">
        <v>790</v>
      </c>
      <c r="U171" s="21" t="s">
        <v>607</v>
      </c>
      <c r="V171" s="49" t="s">
        <v>61</v>
      </c>
      <c r="W171" s="50" t="s">
        <v>545</v>
      </c>
      <c r="X171" s="51">
        <v>5</v>
      </c>
      <c r="Y171" s="52">
        <v>2</v>
      </c>
      <c r="Z171" s="53">
        <v>0</v>
      </c>
    </row>
    <row r="172" spans="1:26" ht="14.25" customHeight="1" x14ac:dyDescent="0.2">
      <c r="A172" s="54" t="s">
        <v>604</v>
      </c>
      <c r="B172" s="45">
        <v>54858</v>
      </c>
      <c r="C172" s="37">
        <v>804058.03797468357</v>
      </c>
      <c r="D172" s="38">
        <v>-259</v>
      </c>
      <c r="E172" s="38">
        <v>-9.1125331827999574</v>
      </c>
      <c r="F172" s="38">
        <v>-42.32371108364778</v>
      </c>
      <c r="G172" s="38">
        <v>-310.43624426644772</v>
      </c>
      <c r="H172" s="39"/>
      <c r="I172" s="13">
        <v>2.1179953042773998</v>
      </c>
      <c r="J172" s="12">
        <v>0.28875952144885508</v>
      </c>
      <c r="K172" s="1"/>
      <c r="L172" s="46">
        <v>20.75</v>
      </c>
      <c r="M172" s="40">
        <f>L172+I172</f>
        <v>22.8679953042774</v>
      </c>
      <c r="N172" s="1"/>
      <c r="O172" s="39">
        <v>413.56143764455379</v>
      </c>
      <c r="P172" s="39">
        <v>2011.6377253203127</v>
      </c>
      <c r="Q172" s="47">
        <v>15.4</v>
      </c>
      <c r="R172" s="1"/>
      <c r="T172" s="55">
        <v>734</v>
      </c>
      <c r="U172" s="21" t="s">
        <v>605</v>
      </c>
      <c r="V172" s="49" t="s">
        <v>84</v>
      </c>
      <c r="W172" s="50" t="s">
        <v>606</v>
      </c>
      <c r="X172" s="51">
        <v>6</v>
      </c>
      <c r="Y172" s="52">
        <v>1</v>
      </c>
      <c r="Z172" s="53">
        <v>0</v>
      </c>
    </row>
    <row r="173" spans="1:26" ht="14.25" customHeight="1" x14ac:dyDescent="0.2">
      <c r="A173" s="54" t="s">
        <v>488</v>
      </c>
      <c r="B173" s="45">
        <v>190847</v>
      </c>
      <c r="C173" s="37">
        <v>3141321.2619740255</v>
      </c>
      <c r="D173" s="38">
        <v>-259</v>
      </c>
      <c r="E173" s="38">
        <v>41.546347191066275</v>
      </c>
      <c r="F173" s="38">
        <v>-125.49199072806402</v>
      </c>
      <c r="G173" s="38">
        <v>-342.94564353699775</v>
      </c>
      <c r="H173" s="39"/>
      <c r="I173" s="13">
        <v>2.0835228801455385</v>
      </c>
      <c r="J173" s="12">
        <v>0.76241071692962248</v>
      </c>
      <c r="K173" s="1"/>
      <c r="L173" s="46">
        <v>20</v>
      </c>
      <c r="M173" s="40">
        <f>L173+I173</f>
        <v>22.083522880145537</v>
      </c>
      <c r="N173" s="1"/>
      <c r="O173" s="39">
        <v>2639.2429230435814</v>
      </c>
      <c r="P173" s="39">
        <v>2788.9503503648129</v>
      </c>
      <c r="Q173" s="47">
        <v>15.2</v>
      </c>
      <c r="R173" s="1"/>
      <c r="T173" s="55">
        <v>564</v>
      </c>
      <c r="U173" s="57" t="s">
        <v>489</v>
      </c>
      <c r="V173" s="49" t="s">
        <v>69</v>
      </c>
      <c r="W173" s="50" t="s">
        <v>117</v>
      </c>
      <c r="X173" s="51">
        <v>7</v>
      </c>
      <c r="Y173" s="52">
        <v>1</v>
      </c>
      <c r="Z173" s="53">
        <v>0</v>
      </c>
    </row>
    <row r="174" spans="1:26" ht="14.25" customHeight="1" x14ac:dyDescent="0.2">
      <c r="A174" s="2" t="s">
        <v>201</v>
      </c>
      <c r="B174" s="45">
        <v>5538</v>
      </c>
      <c r="C174" s="37">
        <v>99110.578216867478</v>
      </c>
      <c r="D174" s="38">
        <v>-259</v>
      </c>
      <c r="E174" s="38">
        <v>-74.67941573645507</v>
      </c>
      <c r="F174" s="38">
        <v>-37.507040634039839</v>
      </c>
      <c r="G174" s="38">
        <v>-371.18645637049497</v>
      </c>
      <c r="H174" s="39"/>
      <c r="I174" s="13">
        <v>2.0740778959858357</v>
      </c>
      <c r="J174" s="12">
        <v>0.20957802362610178</v>
      </c>
      <c r="L174" s="46">
        <v>20.75</v>
      </c>
      <c r="M174" s="40">
        <f>L174+I174</f>
        <v>22.824077895985837</v>
      </c>
      <c r="O174" s="39">
        <v>966.37900035958285</v>
      </c>
      <c r="P174" s="39">
        <v>2581.6253146350232</v>
      </c>
      <c r="Q174" s="47">
        <v>5.7</v>
      </c>
      <c r="T174" s="48">
        <v>149</v>
      </c>
      <c r="U174" s="57" t="s">
        <v>202</v>
      </c>
      <c r="V174" s="49" t="s">
        <v>80</v>
      </c>
      <c r="W174" s="56" t="s">
        <v>132</v>
      </c>
      <c r="X174" s="51">
        <v>2</v>
      </c>
      <c r="Y174" s="52">
        <v>3</v>
      </c>
      <c r="Z174" s="53">
        <v>3</v>
      </c>
    </row>
    <row r="175" spans="1:26" ht="14.25" customHeight="1" x14ac:dyDescent="0.2">
      <c r="A175" s="2" t="s">
        <v>351</v>
      </c>
      <c r="B175" s="45">
        <v>3849</v>
      </c>
      <c r="C175" s="37">
        <v>47134.765199999994</v>
      </c>
      <c r="D175" s="38">
        <v>-259</v>
      </c>
      <c r="E175" s="38">
        <v>88.236012821601861</v>
      </c>
      <c r="F175" s="38">
        <v>-82.909570510523622</v>
      </c>
      <c r="G175" s="38">
        <v>-253.67355768892176</v>
      </c>
      <c r="H175" s="39"/>
      <c r="I175" s="13">
        <v>2.0714848570936764</v>
      </c>
      <c r="J175" s="12">
        <v>0.67703516829018895</v>
      </c>
      <c r="L175" s="46">
        <v>21</v>
      </c>
      <c r="M175" s="40">
        <f>L175+I175</f>
        <v>23.071484857093676</v>
      </c>
      <c r="O175" s="39">
        <v>258.70646766169153</v>
      </c>
      <c r="P175" s="39">
        <v>1795.234354543074</v>
      </c>
      <c r="Q175" s="47">
        <v>7.2</v>
      </c>
      <c r="T175" s="48">
        <v>300</v>
      </c>
      <c r="U175" s="21" t="s">
        <v>352</v>
      </c>
      <c r="V175" s="49" t="s">
        <v>65</v>
      </c>
      <c r="W175" s="56" t="s">
        <v>73</v>
      </c>
      <c r="X175" s="51">
        <v>2</v>
      </c>
      <c r="Y175" s="52">
        <v>3</v>
      </c>
      <c r="Z175" s="53">
        <v>0</v>
      </c>
    </row>
    <row r="176" spans="1:26" ht="14.25" customHeight="1" x14ac:dyDescent="0.2">
      <c r="A176" s="2" t="s">
        <v>610</v>
      </c>
      <c r="B176" s="45">
        <v>3764</v>
      </c>
      <c r="C176" s="37">
        <v>48152.271649999995</v>
      </c>
      <c r="D176" s="38">
        <v>-259</v>
      </c>
      <c r="E176" s="38">
        <v>-99.419494358750953</v>
      </c>
      <c r="F176" s="38">
        <v>96.187817281938052</v>
      </c>
      <c r="G176" s="38">
        <v>-262.2316770768129</v>
      </c>
      <c r="H176" s="39"/>
      <c r="I176" s="13">
        <v>2.0498306698623301</v>
      </c>
      <c r="J176" s="12">
        <v>-0.75188756800680434</v>
      </c>
      <c r="K176" s="1"/>
      <c r="L176" s="46">
        <v>21</v>
      </c>
      <c r="M176" s="40">
        <f>L176+I176</f>
        <v>23.049830669862331</v>
      </c>
      <c r="N176" s="1"/>
      <c r="O176" s="39">
        <v>1144.0064360418344</v>
      </c>
      <c r="P176" s="39">
        <v>2377.581120943953</v>
      </c>
      <c r="Q176" s="47">
        <v>12.3</v>
      </c>
      <c r="R176" s="1"/>
      <c r="T176" s="48">
        <v>739</v>
      </c>
      <c r="U176" s="21" t="s">
        <v>611</v>
      </c>
      <c r="V176" s="49" t="s">
        <v>196</v>
      </c>
      <c r="W176" s="50" t="s">
        <v>384</v>
      </c>
      <c r="X176" s="51">
        <v>2</v>
      </c>
      <c r="Y176" s="52">
        <v>3</v>
      </c>
      <c r="Z176" s="53">
        <v>0</v>
      </c>
    </row>
    <row r="177" spans="1:26" ht="14.25" customHeight="1" x14ac:dyDescent="0.2">
      <c r="A177" s="2" t="s">
        <v>665</v>
      </c>
      <c r="B177" s="45">
        <v>1704</v>
      </c>
      <c r="C177" s="37">
        <v>17786.711341772148</v>
      </c>
      <c r="D177" s="38">
        <v>-259</v>
      </c>
      <c r="E177" s="38">
        <v>-294.52703687352698</v>
      </c>
      <c r="F177" s="38">
        <v>340.61586135835739</v>
      </c>
      <c r="G177" s="38">
        <v>-212.91117551516959</v>
      </c>
      <c r="H177" s="39"/>
      <c r="I177" s="13">
        <v>2.0397286272128925</v>
      </c>
      <c r="J177" s="12">
        <v>-3.2631632492485982</v>
      </c>
      <c r="K177" s="1"/>
      <c r="L177" s="46">
        <v>19.75</v>
      </c>
      <c r="M177" s="40">
        <f>L177+I177</f>
        <v>21.789728627212892</v>
      </c>
      <c r="N177" s="1"/>
      <c r="O177" s="39">
        <v>403.83463151587779</v>
      </c>
      <c r="P177" s="39">
        <v>2851.4080287597362</v>
      </c>
      <c r="Q177" s="47">
        <v>10.199999999999999</v>
      </c>
      <c r="R177" s="1"/>
      <c r="T177" s="48">
        <v>844</v>
      </c>
      <c r="U177" s="21" t="s">
        <v>666</v>
      </c>
      <c r="V177" s="49" t="s">
        <v>179</v>
      </c>
      <c r="W177" s="50" t="s">
        <v>579</v>
      </c>
      <c r="X177" s="51">
        <v>1</v>
      </c>
      <c r="Y177" s="52">
        <v>3</v>
      </c>
      <c r="Z177" s="53">
        <v>0</v>
      </c>
    </row>
    <row r="178" spans="1:26" ht="14.25" customHeight="1" x14ac:dyDescent="0.2">
      <c r="A178" s="2" t="s">
        <v>257</v>
      </c>
      <c r="B178" s="45">
        <v>11957</v>
      </c>
      <c r="C178" s="37">
        <v>161321.35895238098</v>
      </c>
      <c r="D178" s="38">
        <v>-259</v>
      </c>
      <c r="E178" s="38">
        <v>-12.230760213730726</v>
      </c>
      <c r="F178" s="38">
        <v>-3.9388263162929</v>
      </c>
      <c r="G178" s="38">
        <v>-275.16958653002359</v>
      </c>
      <c r="H178" s="39"/>
      <c r="I178" s="13">
        <v>2.0395332443924539</v>
      </c>
      <c r="J178" s="12">
        <v>2.9194240967072575E-2</v>
      </c>
      <c r="L178" s="46">
        <v>21.5</v>
      </c>
      <c r="M178" s="40">
        <f>L178+I178</f>
        <v>23.539533244392455</v>
      </c>
      <c r="O178" s="39">
        <v>-47.778149014366853</v>
      </c>
      <c r="P178" s="39">
        <v>2589.7928499832942</v>
      </c>
      <c r="Q178" s="47">
        <v>10.4</v>
      </c>
      <c r="T178" s="48">
        <v>214</v>
      </c>
      <c r="U178" s="21" t="s">
        <v>258</v>
      </c>
      <c r="V178" s="49" t="s">
        <v>99</v>
      </c>
      <c r="W178" s="50" t="s">
        <v>157</v>
      </c>
      <c r="X178" s="51">
        <v>4</v>
      </c>
      <c r="Y178" s="52">
        <v>2</v>
      </c>
      <c r="Z178" s="53">
        <v>0</v>
      </c>
    </row>
    <row r="179" spans="1:26" ht="14.25" customHeight="1" x14ac:dyDescent="0.2">
      <c r="A179" s="2" t="s">
        <v>218</v>
      </c>
      <c r="B179" s="45">
        <v>5291</v>
      </c>
      <c r="C179" s="37">
        <v>71340.01195</v>
      </c>
      <c r="D179" s="38">
        <v>-259</v>
      </c>
      <c r="E179" s="38">
        <v>130.87246139157838</v>
      </c>
      <c r="F179" s="38">
        <v>-145.01384544667917</v>
      </c>
      <c r="G179" s="38">
        <v>-273.14138405510079</v>
      </c>
      <c r="H179" s="39"/>
      <c r="I179" s="13">
        <v>2.0257791154400531</v>
      </c>
      <c r="J179" s="12">
        <v>1.0755090100014757</v>
      </c>
      <c r="L179" s="46">
        <v>20.25</v>
      </c>
      <c r="M179" s="40">
        <f>L179+I179</f>
        <v>22.275779115440052</v>
      </c>
      <c r="O179" s="39">
        <v>336.08286974870515</v>
      </c>
      <c r="P179" s="39">
        <v>2589.29599079225</v>
      </c>
      <c r="Q179" s="47">
        <v>12.1</v>
      </c>
      <c r="T179" s="48">
        <v>171</v>
      </c>
      <c r="U179" s="57" t="s">
        <v>219</v>
      </c>
      <c r="V179" s="49" t="s">
        <v>88</v>
      </c>
      <c r="W179" s="56" t="s">
        <v>220</v>
      </c>
      <c r="X179" s="51">
        <v>2</v>
      </c>
      <c r="Y179" s="52">
        <v>3</v>
      </c>
      <c r="Z179" s="53">
        <v>0</v>
      </c>
    </row>
    <row r="180" spans="1:26" ht="14.25" customHeight="1" x14ac:dyDescent="0.2">
      <c r="A180" s="2" t="s">
        <v>259</v>
      </c>
      <c r="B180" s="45">
        <v>1553</v>
      </c>
      <c r="C180" s="37">
        <v>15956.74235</v>
      </c>
      <c r="D180" s="38">
        <v>-259</v>
      </c>
      <c r="E180" s="38">
        <v>-348.3473536782854</v>
      </c>
      <c r="F180" s="38">
        <v>400</v>
      </c>
      <c r="G180" s="38">
        <v>-207.34735367828534</v>
      </c>
      <c r="H180" s="39"/>
      <c r="I180" s="13">
        <v>2.0180211800084438</v>
      </c>
      <c r="J180" s="12">
        <v>-3.8930251950831307</v>
      </c>
      <c r="L180" s="46">
        <v>21</v>
      </c>
      <c r="M180" s="40">
        <f>L180+I180</f>
        <v>23.018021180008443</v>
      </c>
      <c r="O180" s="39">
        <v>6005.2631578947367</v>
      </c>
      <c r="P180" s="39">
        <v>6110.5263157894733</v>
      </c>
      <c r="Q180" s="47">
        <v>16</v>
      </c>
      <c r="T180" s="48">
        <v>216</v>
      </c>
      <c r="U180" s="21" t="s">
        <v>260</v>
      </c>
      <c r="V180" s="49" t="s">
        <v>128</v>
      </c>
      <c r="W180" s="50" t="s">
        <v>261</v>
      </c>
      <c r="X180" s="51">
        <v>1</v>
      </c>
      <c r="Y180" s="52">
        <v>3</v>
      </c>
      <c r="Z180" s="53">
        <v>0</v>
      </c>
    </row>
    <row r="181" spans="1:26" ht="14.25" customHeight="1" x14ac:dyDescent="0.2">
      <c r="A181" s="2" t="s">
        <v>577</v>
      </c>
      <c r="B181" s="45">
        <v>3444</v>
      </c>
      <c r="C181" s="37">
        <v>39226.472000000002</v>
      </c>
      <c r="D181" s="38">
        <v>-259</v>
      </c>
      <c r="E181" s="38">
        <v>-0.37600046618972471</v>
      </c>
      <c r="F181" s="38">
        <v>31.361970963719124</v>
      </c>
      <c r="G181" s="38">
        <v>-228.01402950247061</v>
      </c>
      <c r="H181" s="39"/>
      <c r="I181" s="13">
        <v>2.0019142114195452</v>
      </c>
      <c r="J181" s="12">
        <v>-0.27535136985821373</v>
      </c>
      <c r="K181" s="1"/>
      <c r="L181" s="46">
        <v>22</v>
      </c>
      <c r="M181" s="40">
        <f>L181+I181</f>
        <v>24.001914211419546</v>
      </c>
      <c r="N181" s="1"/>
      <c r="O181" s="39">
        <v>-87.85755983654407</v>
      </c>
      <c r="P181" s="39">
        <v>2921.1908931698772</v>
      </c>
      <c r="Q181" s="47">
        <v>11.9</v>
      </c>
      <c r="R181" s="1"/>
      <c r="T181" s="48">
        <v>686</v>
      </c>
      <c r="U181" s="21" t="s">
        <v>578</v>
      </c>
      <c r="V181" s="49" t="s">
        <v>179</v>
      </c>
      <c r="W181" s="50" t="s">
        <v>579</v>
      </c>
      <c r="X181" s="51">
        <v>2</v>
      </c>
      <c r="Y181" s="52">
        <v>3</v>
      </c>
      <c r="Z181" s="53">
        <v>0</v>
      </c>
    </row>
    <row r="182" spans="1:26" ht="14.25" customHeight="1" x14ac:dyDescent="0.2">
      <c r="A182" s="58" t="s">
        <v>575</v>
      </c>
      <c r="B182" s="45">
        <v>39842</v>
      </c>
      <c r="C182" s="37">
        <v>724759.71877777774</v>
      </c>
      <c r="D182" s="38">
        <v>-259</v>
      </c>
      <c r="E182" s="38">
        <v>-128.38906000411075</v>
      </c>
      <c r="F182" s="38">
        <v>25.850857085304789</v>
      </c>
      <c r="G182" s="38">
        <v>-361.53820291880601</v>
      </c>
      <c r="H182" s="39"/>
      <c r="I182" s="13">
        <v>1.9874731869732503</v>
      </c>
      <c r="J182" s="12">
        <v>-0.1421091461497892</v>
      </c>
      <c r="K182" s="1"/>
      <c r="L182" s="46">
        <v>19</v>
      </c>
      <c r="M182" s="40">
        <f>L182+I182</f>
        <v>20.987473186973251</v>
      </c>
      <c r="N182" s="1"/>
      <c r="O182" s="39">
        <v>2561.9700342679907</v>
      </c>
      <c r="P182" s="39">
        <v>13.957327596988419</v>
      </c>
      <c r="Q182" s="47">
        <v>11.5</v>
      </c>
      <c r="R182" s="1"/>
      <c r="T182" s="48">
        <v>684</v>
      </c>
      <c r="U182" s="57" t="s">
        <v>576</v>
      </c>
      <c r="V182" s="49" t="s">
        <v>99</v>
      </c>
      <c r="W182" s="50" t="s">
        <v>100</v>
      </c>
      <c r="X182" s="51">
        <v>5</v>
      </c>
      <c r="Y182" s="52">
        <v>1</v>
      </c>
      <c r="Z182" s="53">
        <v>0</v>
      </c>
    </row>
    <row r="183" spans="1:26" ht="14.25" customHeight="1" x14ac:dyDescent="0.2">
      <c r="A183" s="54" t="s">
        <v>172</v>
      </c>
      <c r="B183" s="45">
        <v>67497</v>
      </c>
      <c r="C183" s="37">
        <v>1130983.9184102563</v>
      </c>
      <c r="D183" s="38">
        <v>-259</v>
      </c>
      <c r="E183" s="38">
        <v>-87.372841336141377</v>
      </c>
      <c r="F183" s="38">
        <v>15.106764164569082</v>
      </c>
      <c r="G183" s="38">
        <v>-331.26607717157231</v>
      </c>
      <c r="H183" s="39"/>
      <c r="I183" s="13">
        <v>1.9769924264067993</v>
      </c>
      <c r="J183" s="12">
        <v>-9.0157007913002407E-2</v>
      </c>
      <c r="L183" s="46">
        <v>20.5</v>
      </c>
      <c r="M183" s="40">
        <f>L183+I183</f>
        <v>22.476992426406799</v>
      </c>
      <c r="O183" s="39">
        <v>-196.36905288617527</v>
      </c>
      <c r="P183" s="39">
        <v>2874.0966876087664</v>
      </c>
      <c r="Q183" s="47">
        <v>10.4</v>
      </c>
      <c r="T183" s="55">
        <v>109</v>
      </c>
      <c r="U183" s="57" t="s">
        <v>173</v>
      </c>
      <c r="V183" s="49" t="s">
        <v>107</v>
      </c>
      <c r="W183" s="50" t="s">
        <v>140</v>
      </c>
      <c r="X183" s="51">
        <v>6</v>
      </c>
      <c r="Y183" s="52">
        <v>1</v>
      </c>
      <c r="Z183" s="53">
        <v>0</v>
      </c>
    </row>
    <row r="184" spans="1:26" ht="14.25" customHeight="1" x14ac:dyDescent="0.2">
      <c r="A184" s="2" t="s">
        <v>284</v>
      </c>
      <c r="B184" s="45">
        <v>2476</v>
      </c>
      <c r="C184" s="37">
        <v>29894.384205128204</v>
      </c>
      <c r="D184" s="38">
        <v>-259</v>
      </c>
      <c r="E184" s="38">
        <v>-194.44342843727293</v>
      </c>
      <c r="F184" s="38">
        <v>216.9920165101052</v>
      </c>
      <c r="G184" s="38">
        <v>-236.45141192716773</v>
      </c>
      <c r="H184" s="39"/>
      <c r="I184" s="13">
        <v>1.9584069433055458</v>
      </c>
      <c r="J184" s="12">
        <v>-1.7972346551525709</v>
      </c>
      <c r="L184" s="46">
        <v>19.5</v>
      </c>
      <c r="M184" s="40">
        <f>L184+I184</f>
        <v>21.458406943305548</v>
      </c>
      <c r="O184" s="39">
        <v>-9.0646889163576425</v>
      </c>
      <c r="P184" s="39">
        <v>2103.8318912237328</v>
      </c>
      <c r="Q184" s="47">
        <v>11.6</v>
      </c>
      <c r="T184" s="48">
        <v>239</v>
      </c>
      <c r="U184" s="21" t="s">
        <v>285</v>
      </c>
      <c r="V184" s="49" t="s">
        <v>179</v>
      </c>
      <c r="W184" s="50" t="s">
        <v>180</v>
      </c>
      <c r="X184" s="51">
        <v>2</v>
      </c>
      <c r="Y184" s="52">
        <v>3</v>
      </c>
      <c r="Z184" s="53">
        <v>0</v>
      </c>
    </row>
    <row r="185" spans="1:26" ht="14.25" customHeight="1" x14ac:dyDescent="0.2">
      <c r="A185" s="2" t="s">
        <v>308</v>
      </c>
      <c r="B185" s="45">
        <v>37567</v>
      </c>
      <c r="C185" s="37">
        <v>804791.38442105253</v>
      </c>
      <c r="D185" s="38">
        <v>-259</v>
      </c>
      <c r="E185" s="38">
        <v>-34.906161675714429</v>
      </c>
      <c r="F185" s="38">
        <v>-122.56375193810665</v>
      </c>
      <c r="G185" s="38">
        <v>-416.46991361382106</v>
      </c>
      <c r="H185" s="39"/>
      <c r="I185" s="13">
        <v>1.9440473081089737</v>
      </c>
      <c r="J185" s="12">
        <v>0.57211751494719498</v>
      </c>
      <c r="L185" s="46">
        <v>19.5</v>
      </c>
      <c r="M185" s="40">
        <f>L185+I185</f>
        <v>21.444047308108974</v>
      </c>
      <c r="O185" s="39">
        <v>634.15921264413305</v>
      </c>
      <c r="P185" s="39">
        <v>2351.8562495052638</v>
      </c>
      <c r="Q185" s="47">
        <v>7.4</v>
      </c>
      <c r="T185" s="48">
        <v>257</v>
      </c>
      <c r="U185" s="57" t="s">
        <v>309</v>
      </c>
      <c r="V185" s="49" t="s">
        <v>80</v>
      </c>
      <c r="W185" s="50" t="s">
        <v>96</v>
      </c>
      <c r="X185" s="51">
        <v>5</v>
      </c>
      <c r="Y185" s="52">
        <v>1</v>
      </c>
      <c r="Z185" s="53">
        <v>1</v>
      </c>
    </row>
    <row r="186" spans="1:26" ht="14.25" customHeight="1" x14ac:dyDescent="0.2">
      <c r="A186" s="2" t="s">
        <v>733</v>
      </c>
      <c r="B186" s="45">
        <v>6680</v>
      </c>
      <c r="C186" s="37">
        <v>93338.66126315789</v>
      </c>
      <c r="D186" s="38">
        <v>-259</v>
      </c>
      <c r="E186" s="38">
        <v>24.854618378477117</v>
      </c>
      <c r="F186" s="38">
        <v>-35.452598715540965</v>
      </c>
      <c r="G186" s="38">
        <v>-269.59798033706386</v>
      </c>
      <c r="H186" s="39"/>
      <c r="I186" s="13">
        <v>1.9294411171959174</v>
      </c>
      <c r="J186" s="12">
        <v>0.2537248297917159</v>
      </c>
      <c r="K186" s="1"/>
      <c r="L186" s="46">
        <v>21</v>
      </c>
      <c r="M186" s="40">
        <f>L186+I186</f>
        <v>22.929441117195918</v>
      </c>
      <c r="N186" s="1"/>
      <c r="O186" s="39">
        <v>589.59796741892092</v>
      </c>
      <c r="P186" s="39">
        <v>918.84621132865038</v>
      </c>
      <c r="Q186" s="47">
        <v>4.8</v>
      </c>
      <c r="R186" s="1"/>
      <c r="T186" s="48">
        <v>946</v>
      </c>
      <c r="U186" s="57" t="s">
        <v>734</v>
      </c>
      <c r="V186" s="49" t="s">
        <v>208</v>
      </c>
      <c r="W186" s="50" t="s">
        <v>332</v>
      </c>
      <c r="X186" s="51">
        <v>3</v>
      </c>
      <c r="Y186" s="52">
        <v>3</v>
      </c>
      <c r="Z186" s="53">
        <v>3</v>
      </c>
    </row>
    <row r="187" spans="1:26" ht="14.25" customHeight="1" x14ac:dyDescent="0.2">
      <c r="A187" s="2" t="s">
        <v>118</v>
      </c>
      <c r="B187" s="45">
        <v>1248</v>
      </c>
      <c r="C187" s="37">
        <v>15148.714571428571</v>
      </c>
      <c r="D187" s="38">
        <v>-259</v>
      </c>
      <c r="E187" s="38">
        <v>-69.991782734734343</v>
      </c>
      <c r="F187" s="38">
        <v>97.287250549722785</v>
      </c>
      <c r="G187" s="38">
        <v>-231.70453218501154</v>
      </c>
      <c r="H187" s="39"/>
      <c r="I187" s="13">
        <v>1.9088567205053959</v>
      </c>
      <c r="J187" s="12">
        <v>-0.80148377021407091</v>
      </c>
      <c r="L187" s="46">
        <v>21.5</v>
      </c>
      <c r="M187" s="40">
        <f>L187+I187</f>
        <v>23.408856720505398</v>
      </c>
      <c r="O187" s="39">
        <v>125.30512611879577</v>
      </c>
      <c r="P187" s="39">
        <v>2878.7632221318145</v>
      </c>
      <c r="Q187" s="47">
        <v>8.3000000000000007</v>
      </c>
      <c r="T187" s="48">
        <v>74</v>
      </c>
      <c r="U187" s="21" t="s">
        <v>119</v>
      </c>
      <c r="V187" s="49" t="s">
        <v>120</v>
      </c>
      <c r="W187" s="50" t="s">
        <v>121</v>
      </c>
      <c r="X187" s="51">
        <v>1</v>
      </c>
      <c r="Y187" s="52">
        <v>3</v>
      </c>
      <c r="Z187" s="53">
        <v>0</v>
      </c>
    </row>
    <row r="188" spans="1:26" ht="14.25" customHeight="1" x14ac:dyDescent="0.2">
      <c r="A188" s="2" t="s">
        <v>555</v>
      </c>
      <c r="B188" s="45">
        <v>5849</v>
      </c>
      <c r="C188" s="37">
        <v>73102.989063291127</v>
      </c>
      <c r="D188" s="38">
        <v>-259</v>
      </c>
      <c r="E188" s="38">
        <v>22.262233119737562</v>
      </c>
      <c r="F188" s="38">
        <v>-1.4547652267901152</v>
      </c>
      <c r="G188" s="38">
        <v>-238.19253210705253</v>
      </c>
      <c r="H188" s="39"/>
      <c r="I188" s="13">
        <v>1.9057881738432827</v>
      </c>
      <c r="J188" s="12">
        <v>1.1639635971832187E-2</v>
      </c>
      <c r="K188" s="1"/>
      <c r="L188" s="46">
        <v>19.75</v>
      </c>
      <c r="M188" s="40">
        <f>L188+I188</f>
        <v>21.655788173843284</v>
      </c>
      <c r="N188" s="1"/>
      <c r="O188" s="39">
        <v>1058.8030012214274</v>
      </c>
      <c r="P188" s="39">
        <v>291.04868260338509</v>
      </c>
      <c r="Q188" s="47">
        <v>12</v>
      </c>
      <c r="R188" s="1"/>
      <c r="T188" s="48">
        <v>626</v>
      </c>
      <c r="U188" s="21" t="s">
        <v>555</v>
      </c>
      <c r="V188" s="49" t="s">
        <v>69</v>
      </c>
      <c r="W188" s="50" t="s">
        <v>111</v>
      </c>
      <c r="X188" s="51">
        <v>2</v>
      </c>
      <c r="Y188" s="52">
        <v>3</v>
      </c>
      <c r="Z188" s="53">
        <v>0</v>
      </c>
    </row>
    <row r="189" spans="1:26" ht="14.25" customHeight="1" x14ac:dyDescent="0.2">
      <c r="A189" s="2" t="s">
        <v>476</v>
      </c>
      <c r="B189" s="45">
        <v>40719</v>
      </c>
      <c r="C189" s="37">
        <v>800138.81942105258</v>
      </c>
      <c r="D189" s="38">
        <v>-259</v>
      </c>
      <c r="E189" s="38">
        <v>6.4878299165348849</v>
      </c>
      <c r="F189" s="38">
        <v>-119.31496583434019</v>
      </c>
      <c r="G189" s="38">
        <v>-371.82713591780532</v>
      </c>
      <c r="H189" s="39"/>
      <c r="I189" s="13">
        <v>1.8922252964044541</v>
      </c>
      <c r="J189" s="12">
        <v>0.60719289901767615</v>
      </c>
      <c r="K189" s="1"/>
      <c r="L189" s="46">
        <v>19.5</v>
      </c>
      <c r="M189" s="40">
        <f>L189+I189</f>
        <v>21.392225296404455</v>
      </c>
      <c r="N189" s="1"/>
      <c r="O189" s="39">
        <v>1375.6860459468649</v>
      </c>
      <c r="P189" s="39">
        <v>2325.3921997182961</v>
      </c>
      <c r="Q189" s="47">
        <v>5.2</v>
      </c>
      <c r="R189" s="1"/>
      <c r="T189" s="48">
        <v>543</v>
      </c>
      <c r="U189" s="21" t="s">
        <v>477</v>
      </c>
      <c r="V189" s="49" t="s">
        <v>80</v>
      </c>
      <c r="W189" s="50" t="s">
        <v>96</v>
      </c>
      <c r="X189" s="51">
        <v>6</v>
      </c>
      <c r="Y189" s="52">
        <v>2</v>
      </c>
      <c r="Z189" s="53">
        <v>0</v>
      </c>
    </row>
    <row r="190" spans="1:26" ht="14.25" customHeight="1" x14ac:dyDescent="0.2">
      <c r="A190" s="54" t="s">
        <v>234</v>
      </c>
      <c r="B190" s="45">
        <v>133482</v>
      </c>
      <c r="C190" s="37">
        <v>2090817.0867999999</v>
      </c>
      <c r="D190" s="38">
        <v>-259</v>
      </c>
      <c r="E190" s="38">
        <v>49.305838672939572</v>
      </c>
      <c r="F190" s="38">
        <v>-84.914516872949889</v>
      </c>
      <c r="G190" s="38">
        <v>-294.60867820001033</v>
      </c>
      <c r="H190" s="39"/>
      <c r="I190" s="13">
        <v>1.8808415060200563</v>
      </c>
      <c r="J190" s="12">
        <v>0.54211148420365485</v>
      </c>
      <c r="L190" s="46">
        <v>20</v>
      </c>
      <c r="M190" s="40">
        <f>L190+I190</f>
        <v>21.880841506020055</v>
      </c>
      <c r="O190" s="39">
        <v>432.10949219504226</v>
      </c>
      <c r="P190" s="39">
        <v>2947.7491125666502</v>
      </c>
      <c r="Q190" s="47">
        <v>15</v>
      </c>
      <c r="T190" s="55">
        <v>179</v>
      </c>
      <c r="U190" s="21" t="s">
        <v>235</v>
      </c>
      <c r="V190" s="49" t="s">
        <v>128</v>
      </c>
      <c r="W190" s="50" t="s">
        <v>129</v>
      </c>
      <c r="X190" s="51">
        <v>7</v>
      </c>
      <c r="Y190" s="52">
        <v>1</v>
      </c>
      <c r="Z190" s="53">
        <v>0</v>
      </c>
    </row>
    <row r="191" spans="1:26" ht="14.25" customHeight="1" x14ac:dyDescent="0.2">
      <c r="A191" s="2" t="s">
        <v>315</v>
      </c>
      <c r="B191" s="45">
        <v>8989</v>
      </c>
      <c r="C191" s="37">
        <v>101473.48318987341</v>
      </c>
      <c r="D191" s="38">
        <v>-259</v>
      </c>
      <c r="E191" s="38">
        <v>27.86731904544229</v>
      </c>
      <c r="F191" s="38">
        <v>19.082443776473031</v>
      </c>
      <c r="G191" s="38">
        <v>-212.05023717808467</v>
      </c>
      <c r="H191" s="39"/>
      <c r="I191" s="13">
        <v>1.8784410686160666</v>
      </c>
      <c r="J191" s="12">
        <v>-0.1690412920839148</v>
      </c>
      <c r="L191" s="46">
        <v>20.75</v>
      </c>
      <c r="M191" s="40">
        <f>L191+I191</f>
        <v>22.628441068616066</v>
      </c>
      <c r="O191" s="39">
        <v>218.36228287841192</v>
      </c>
      <c r="P191" s="39">
        <v>3074.6672682156554</v>
      </c>
      <c r="Q191" s="47">
        <v>13.5</v>
      </c>
      <c r="T191" s="48">
        <v>263</v>
      </c>
      <c r="U191" s="21" t="s">
        <v>316</v>
      </c>
      <c r="V191" s="49" t="s">
        <v>179</v>
      </c>
      <c r="W191" s="50" t="s">
        <v>180</v>
      </c>
      <c r="X191" s="51">
        <v>3</v>
      </c>
      <c r="Y191" s="52">
        <v>3</v>
      </c>
      <c r="Z191" s="53">
        <v>0</v>
      </c>
    </row>
    <row r="192" spans="1:26" ht="14.25" customHeight="1" x14ac:dyDescent="0.2">
      <c r="A192" s="2" t="s">
        <v>468</v>
      </c>
      <c r="B192" s="45">
        <v>10985</v>
      </c>
      <c r="C192" s="37">
        <v>128013.88480952381</v>
      </c>
      <c r="D192" s="38">
        <v>-259</v>
      </c>
      <c r="E192" s="38">
        <v>161.90917674997311</v>
      </c>
      <c r="F192" s="38">
        <v>-121.77177472143849</v>
      </c>
      <c r="G192" s="38">
        <v>-218.86259797146539</v>
      </c>
      <c r="H192" s="39"/>
      <c r="I192" s="13">
        <v>1.8780819301701888</v>
      </c>
      <c r="J192" s="12">
        <v>1.0449358265358135</v>
      </c>
      <c r="K192" s="1"/>
      <c r="L192" s="46">
        <v>21.5</v>
      </c>
      <c r="M192" s="40">
        <f>L192+I192</f>
        <v>23.37808193017019</v>
      </c>
      <c r="N192" s="1"/>
      <c r="O192" s="39">
        <v>108.02412721623104</v>
      </c>
      <c r="P192" s="39">
        <v>4680.9541217327724</v>
      </c>
      <c r="Q192" s="47">
        <v>11.1</v>
      </c>
      <c r="R192" s="1"/>
      <c r="T192" s="48">
        <v>535</v>
      </c>
      <c r="U192" s="21" t="s">
        <v>469</v>
      </c>
      <c r="V192" s="49" t="s">
        <v>69</v>
      </c>
      <c r="W192" s="50" t="s">
        <v>111</v>
      </c>
      <c r="X192" s="51">
        <v>4</v>
      </c>
      <c r="Y192" s="52">
        <v>2</v>
      </c>
      <c r="Z192" s="53">
        <v>0</v>
      </c>
    </row>
    <row r="193" spans="1:26" ht="14.25" customHeight="1" x14ac:dyDescent="0.2">
      <c r="A193" s="2" t="s">
        <v>590</v>
      </c>
      <c r="B193" s="45">
        <v>60877</v>
      </c>
      <c r="C193" s="37">
        <v>942415.28380487801</v>
      </c>
      <c r="D193" s="38">
        <v>-259</v>
      </c>
      <c r="E193" s="38">
        <v>5.6106137676257184</v>
      </c>
      <c r="F193" s="38">
        <v>-34.797531471757225</v>
      </c>
      <c r="G193" s="38">
        <v>-288.18691770413147</v>
      </c>
      <c r="H193" s="39"/>
      <c r="I193" s="13">
        <v>1.8615949136821082</v>
      </c>
      <c r="J193" s="12">
        <v>0.22478087524785528</v>
      </c>
      <c r="K193" s="1"/>
      <c r="L193" s="46">
        <v>21</v>
      </c>
      <c r="M193" s="40">
        <f>L193+I193</f>
        <v>22.861594913682108</v>
      </c>
      <c r="N193" s="1"/>
      <c r="O193" s="39">
        <v>687.18451359960795</v>
      </c>
      <c r="P193" s="39">
        <v>1557.6084293065426</v>
      </c>
      <c r="Q193" s="47">
        <v>14.7</v>
      </c>
      <c r="R193" s="1"/>
      <c r="T193" s="48">
        <v>698</v>
      </c>
      <c r="U193" s="21" t="s">
        <v>591</v>
      </c>
      <c r="V193" s="49" t="s">
        <v>92</v>
      </c>
      <c r="W193" s="50" t="s">
        <v>574</v>
      </c>
      <c r="X193" s="51">
        <v>6</v>
      </c>
      <c r="Y193" s="52">
        <v>1</v>
      </c>
      <c r="Z193" s="53">
        <v>0</v>
      </c>
    </row>
    <row r="194" spans="1:26" ht="14.25" customHeight="1" x14ac:dyDescent="0.2">
      <c r="A194" s="2" t="s">
        <v>655</v>
      </c>
      <c r="B194" s="45">
        <v>4313</v>
      </c>
      <c r="C194" s="37">
        <v>47358.285414634149</v>
      </c>
      <c r="D194" s="38">
        <v>-259</v>
      </c>
      <c r="E194" s="38">
        <v>-93.221958076777</v>
      </c>
      <c r="F194" s="38">
        <v>148.11946446771466</v>
      </c>
      <c r="G194" s="38">
        <v>-204.10249360906235</v>
      </c>
      <c r="H194" s="39"/>
      <c r="I194" s="13">
        <v>1.8587962955767541</v>
      </c>
      <c r="J194" s="12">
        <v>-1.3489492802707046</v>
      </c>
      <c r="K194" s="1"/>
      <c r="L194" s="46">
        <v>20.5</v>
      </c>
      <c r="M194" s="40">
        <f>L194+I194</f>
        <v>22.358796295576752</v>
      </c>
      <c r="N194" s="1"/>
      <c r="O194" s="39">
        <v>1653.0228181604327</v>
      </c>
      <c r="P194" s="39">
        <v>668.07809927075982</v>
      </c>
      <c r="Q194" s="47">
        <v>16.8</v>
      </c>
      <c r="R194" s="1"/>
      <c r="T194" s="48">
        <v>832</v>
      </c>
      <c r="U194" s="21" t="s">
        <v>656</v>
      </c>
      <c r="V194" s="49" t="s">
        <v>69</v>
      </c>
      <c r="W194" s="50" t="s">
        <v>360</v>
      </c>
      <c r="X194" s="51">
        <v>2</v>
      </c>
      <c r="Y194" s="52">
        <v>3</v>
      </c>
      <c r="Z194" s="53">
        <v>0</v>
      </c>
    </row>
    <row r="195" spans="1:26" ht="14.25" customHeight="1" x14ac:dyDescent="0.2">
      <c r="A195" s="2" t="s">
        <v>560</v>
      </c>
      <c r="B195" s="45">
        <v>6838</v>
      </c>
      <c r="C195" s="37">
        <v>90752.236499999999</v>
      </c>
      <c r="D195" s="38">
        <v>-259</v>
      </c>
      <c r="E195" s="38">
        <v>-76.064401465065785</v>
      </c>
      <c r="F195" s="38">
        <v>91.485040645107091</v>
      </c>
      <c r="G195" s="38">
        <v>-243.57936081995868</v>
      </c>
      <c r="H195" s="39"/>
      <c r="I195" s="13">
        <v>1.8353218978651586</v>
      </c>
      <c r="J195" s="12">
        <v>-0.68932153306353205</v>
      </c>
      <c r="K195" s="1"/>
      <c r="L195" s="46">
        <v>21</v>
      </c>
      <c r="M195" s="40">
        <f>L195+I195</f>
        <v>22.835321897865157</v>
      </c>
      <c r="N195" s="1"/>
      <c r="O195" s="39">
        <v>1447.0934510669611</v>
      </c>
      <c r="P195" s="39">
        <v>481.08903605592349</v>
      </c>
      <c r="Q195" s="47">
        <v>10.5</v>
      </c>
      <c r="R195" s="1"/>
      <c r="T195" s="48">
        <v>635</v>
      </c>
      <c r="U195" s="21" t="s">
        <v>561</v>
      </c>
      <c r="V195" s="49" t="s">
        <v>61</v>
      </c>
      <c r="W195" s="56" t="s">
        <v>171</v>
      </c>
      <c r="X195" s="51">
        <v>3</v>
      </c>
      <c r="Y195" s="52">
        <v>3</v>
      </c>
      <c r="Z195" s="53">
        <v>0</v>
      </c>
    </row>
    <row r="196" spans="1:26" ht="14.25" customHeight="1" x14ac:dyDescent="0.2">
      <c r="A196" s="2" t="s">
        <v>683</v>
      </c>
      <c r="B196" s="45">
        <v>37936</v>
      </c>
      <c r="C196" s="37">
        <v>785156.66140259744</v>
      </c>
      <c r="D196" s="38">
        <v>-259</v>
      </c>
      <c r="E196" s="38">
        <v>-5.7397396833137408</v>
      </c>
      <c r="F196" s="38">
        <v>-114.55655909058736</v>
      </c>
      <c r="G196" s="38">
        <v>-379.29629877390113</v>
      </c>
      <c r="H196" s="39"/>
      <c r="I196" s="13">
        <v>1.8326259073676265</v>
      </c>
      <c r="J196" s="12">
        <v>0.55349688021460441</v>
      </c>
      <c r="K196" s="1"/>
      <c r="L196" s="46">
        <v>19.5</v>
      </c>
      <c r="M196" s="40">
        <f>L196+I196</f>
        <v>21.332625907367628</v>
      </c>
      <c r="N196" s="1"/>
      <c r="O196" s="39">
        <v>1280.6819672131148</v>
      </c>
      <c r="P196" s="39">
        <v>892.9049180327869</v>
      </c>
      <c r="Q196" s="47">
        <v>6.2</v>
      </c>
      <c r="R196" s="1"/>
      <c r="T196" s="48">
        <v>858</v>
      </c>
      <c r="U196" s="57" t="s">
        <v>684</v>
      </c>
      <c r="V196" s="49" t="s">
        <v>80</v>
      </c>
      <c r="W196" s="50" t="s">
        <v>96</v>
      </c>
      <c r="X196" s="51">
        <v>5</v>
      </c>
      <c r="Y196" s="52">
        <v>1</v>
      </c>
      <c r="Z196" s="53">
        <v>0</v>
      </c>
    </row>
    <row r="197" spans="1:26" ht="14.25" customHeight="1" x14ac:dyDescent="0.2">
      <c r="A197" s="2" t="s">
        <v>74</v>
      </c>
      <c r="B197" s="45">
        <v>8461</v>
      </c>
      <c r="C197" s="37">
        <v>121797.89122891566</v>
      </c>
      <c r="D197" s="38">
        <v>-259</v>
      </c>
      <c r="E197" s="38">
        <v>-80.381801001119982</v>
      </c>
      <c r="F197" s="38">
        <v>76.842867089376838</v>
      </c>
      <c r="G197" s="38">
        <v>-262.53893391174313</v>
      </c>
      <c r="H197" s="39"/>
      <c r="I197" s="13">
        <v>1.8237934149880397</v>
      </c>
      <c r="J197" s="12">
        <v>-0.53380850184117412</v>
      </c>
      <c r="L197" s="46">
        <v>20.75</v>
      </c>
      <c r="M197" s="40">
        <f>L197+I197</f>
        <v>22.573793414988039</v>
      </c>
      <c r="O197" s="39">
        <v>221.89173111243306</v>
      </c>
      <c r="P197" s="39">
        <v>1797.0255800118978</v>
      </c>
      <c r="Q197" s="47">
        <v>9.9</v>
      </c>
      <c r="T197" s="48">
        <v>16</v>
      </c>
      <c r="U197" s="21" t="s">
        <v>75</v>
      </c>
      <c r="V197" s="49" t="s">
        <v>76</v>
      </c>
      <c r="W197" s="50" t="s">
        <v>77</v>
      </c>
      <c r="X197" s="51">
        <v>3</v>
      </c>
      <c r="Y197" s="52">
        <v>2</v>
      </c>
      <c r="Z197" s="53">
        <v>0</v>
      </c>
    </row>
    <row r="198" spans="1:26" ht="14.25" customHeight="1" x14ac:dyDescent="0.2">
      <c r="A198" s="54" t="s">
        <v>337</v>
      </c>
      <c r="B198" s="45">
        <v>87296</v>
      </c>
      <c r="C198" s="37">
        <v>1397301.0003</v>
      </c>
      <c r="D198" s="38">
        <v>-259</v>
      </c>
      <c r="E198" s="38">
        <v>-8.6935894698904193</v>
      </c>
      <c r="F198" s="38">
        <v>-19.233296301538029</v>
      </c>
      <c r="G198" s="38">
        <v>-286.92688577142843</v>
      </c>
      <c r="H198" s="39"/>
      <c r="I198" s="13">
        <v>1.7925679159268413</v>
      </c>
      <c r="J198" s="12">
        <v>0.12015949559748296</v>
      </c>
      <c r="L198" s="46">
        <v>20.5</v>
      </c>
      <c r="M198" s="40">
        <f>L198+I198</f>
        <v>22.292567915926842</v>
      </c>
      <c r="O198" s="39">
        <v>-53.137151140050157</v>
      </c>
      <c r="P198" s="39">
        <v>2141.1085290937117</v>
      </c>
      <c r="Q198" s="47">
        <v>13.1</v>
      </c>
      <c r="T198" s="55">
        <v>286</v>
      </c>
      <c r="U198" s="21" t="s">
        <v>338</v>
      </c>
      <c r="V198" s="49" t="s">
        <v>124</v>
      </c>
      <c r="W198" s="50" t="s">
        <v>183</v>
      </c>
      <c r="X198" s="51">
        <v>6</v>
      </c>
      <c r="Y198" s="52">
        <v>1</v>
      </c>
      <c r="Z198" s="53">
        <v>0</v>
      </c>
    </row>
    <row r="199" spans="1:26" ht="14.25" customHeight="1" x14ac:dyDescent="0.2">
      <c r="A199" s="2" t="s">
        <v>319</v>
      </c>
      <c r="B199" s="45">
        <v>7893</v>
      </c>
      <c r="C199" s="37">
        <v>108338.85106172839</v>
      </c>
      <c r="D199" s="38">
        <v>-259</v>
      </c>
      <c r="E199" s="38">
        <v>-84.015110816566789</v>
      </c>
      <c r="F199" s="38">
        <v>99.089350241172994</v>
      </c>
      <c r="G199" s="38">
        <v>-243.92576057539378</v>
      </c>
      <c r="H199" s="39"/>
      <c r="I199" s="13">
        <v>1.777115050929051</v>
      </c>
      <c r="J199" s="12">
        <v>-0.72191299223577066</v>
      </c>
      <c r="L199" s="46">
        <v>21.25</v>
      </c>
      <c r="M199" s="40">
        <f>L199+I199</f>
        <v>23.027115050929051</v>
      </c>
      <c r="O199" s="39">
        <v>91.903719912472653</v>
      </c>
      <c r="P199" s="39">
        <v>2204.0159608701247</v>
      </c>
      <c r="Q199" s="47">
        <v>11.8</v>
      </c>
      <c r="T199" s="48">
        <v>271</v>
      </c>
      <c r="U199" s="57" t="s">
        <v>320</v>
      </c>
      <c r="V199" s="49" t="s">
        <v>99</v>
      </c>
      <c r="W199" s="50" t="s">
        <v>135</v>
      </c>
      <c r="X199" s="51">
        <v>3</v>
      </c>
      <c r="Y199" s="52">
        <v>3</v>
      </c>
      <c r="Z199" s="53">
        <v>0</v>
      </c>
    </row>
    <row r="200" spans="1:26" ht="14.25" customHeight="1" x14ac:dyDescent="0.2">
      <c r="A200" s="2" t="s">
        <v>241</v>
      </c>
      <c r="B200" s="45">
        <v>39646</v>
      </c>
      <c r="C200" s="37">
        <v>788173.43605263159</v>
      </c>
      <c r="D200" s="38">
        <v>-259</v>
      </c>
      <c r="E200" s="38">
        <v>-17.639939935821261</v>
      </c>
      <c r="F200" s="38">
        <v>-75.224709585200131</v>
      </c>
      <c r="G200" s="38">
        <v>-351.86464952102136</v>
      </c>
      <c r="H200" s="39"/>
      <c r="I200" s="13">
        <v>1.7699183018366631</v>
      </c>
      <c r="J200" s="12">
        <v>0.37838865150686113</v>
      </c>
      <c r="L200" s="46">
        <v>19.75</v>
      </c>
      <c r="M200" s="40">
        <f>L200+I200</f>
        <v>21.519918301836665</v>
      </c>
      <c r="O200" s="39">
        <v>1369.9096438315021</v>
      </c>
      <c r="P200" s="39">
        <v>1146.7974870472806</v>
      </c>
      <c r="Q200" s="47">
        <v>8</v>
      </c>
      <c r="T200" s="48">
        <v>186</v>
      </c>
      <c r="U200" s="57" t="s">
        <v>242</v>
      </c>
      <c r="V200" s="49" t="s">
        <v>80</v>
      </c>
      <c r="W200" s="50" t="s">
        <v>96</v>
      </c>
      <c r="X200" s="51">
        <v>5</v>
      </c>
      <c r="Y200" s="52">
        <v>1</v>
      </c>
      <c r="Z200" s="53">
        <v>0</v>
      </c>
    </row>
    <row r="201" spans="1:26" ht="14.25" customHeight="1" x14ac:dyDescent="0.2">
      <c r="A201" s="2" t="s">
        <v>141</v>
      </c>
      <c r="B201" s="45">
        <v>8866</v>
      </c>
      <c r="C201" s="37">
        <v>137902.78863414633</v>
      </c>
      <c r="D201" s="38">
        <v>-259</v>
      </c>
      <c r="E201" s="38">
        <v>-13.217078604353704</v>
      </c>
      <c r="F201" s="38">
        <v>1.7058829838921317</v>
      </c>
      <c r="G201" s="38">
        <v>-270.51119562046159</v>
      </c>
      <c r="H201" s="39"/>
      <c r="I201" s="13">
        <v>1.7391615384470567</v>
      </c>
      <c r="J201" s="12">
        <v>-1.0967405869733568E-2</v>
      </c>
      <c r="L201" s="46">
        <v>21</v>
      </c>
      <c r="M201" s="40">
        <f>L201+I201</f>
        <v>22.739161538447057</v>
      </c>
      <c r="O201" s="39">
        <v>441.18982742960947</v>
      </c>
      <c r="P201" s="39">
        <v>2950.3860127157132</v>
      </c>
      <c r="Q201" s="47">
        <v>7.1</v>
      </c>
      <c r="T201" s="48">
        <v>86</v>
      </c>
      <c r="U201" s="21" t="s">
        <v>142</v>
      </c>
      <c r="V201" s="49" t="s">
        <v>107</v>
      </c>
      <c r="W201" s="50" t="s">
        <v>143</v>
      </c>
      <c r="X201" s="51">
        <v>3</v>
      </c>
      <c r="Y201" s="52">
        <v>3</v>
      </c>
      <c r="Z201" s="53">
        <v>0</v>
      </c>
    </row>
    <row r="202" spans="1:26" ht="14.25" customHeight="1" x14ac:dyDescent="0.2">
      <c r="A202" s="2" t="s">
        <v>280</v>
      </c>
      <c r="B202" s="45">
        <v>8910</v>
      </c>
      <c r="C202" s="37">
        <v>319466.53206060606</v>
      </c>
      <c r="D202" s="38">
        <v>-259</v>
      </c>
      <c r="E202" s="38">
        <v>-167.5167519411024</v>
      </c>
      <c r="F202" s="38">
        <v>-195.28928906334855</v>
      </c>
      <c r="G202" s="38">
        <v>-621.80604100445089</v>
      </c>
      <c r="H202" s="39"/>
      <c r="I202" s="13">
        <v>1.734232312102918</v>
      </c>
      <c r="J202" s="12">
        <v>0.54466662104822139</v>
      </c>
      <c r="L202" s="46">
        <v>16.5</v>
      </c>
      <c r="M202" s="40">
        <f>L202+I202</f>
        <v>18.234232312102918</v>
      </c>
      <c r="O202" s="39">
        <v>4325.0192286561914</v>
      </c>
      <c r="P202" s="39">
        <v>109.8780353807274</v>
      </c>
      <c r="Q202" s="47">
        <v>5.8</v>
      </c>
      <c r="T202" s="48">
        <v>235</v>
      </c>
      <c r="U202" s="57" t="s">
        <v>281</v>
      </c>
      <c r="V202" s="49" t="s">
        <v>80</v>
      </c>
      <c r="W202" s="50" t="s">
        <v>96</v>
      </c>
      <c r="X202" s="51">
        <v>3</v>
      </c>
      <c r="Y202" s="52">
        <v>1</v>
      </c>
      <c r="Z202" s="53">
        <v>1</v>
      </c>
    </row>
    <row r="203" spans="1:26" ht="14.25" customHeight="1" x14ac:dyDescent="0.2">
      <c r="A203" s="2" t="s">
        <v>232</v>
      </c>
      <c r="B203" s="45">
        <v>6783</v>
      </c>
      <c r="C203" s="37">
        <v>79353.572708860753</v>
      </c>
      <c r="D203" s="38">
        <v>-259</v>
      </c>
      <c r="E203" s="38">
        <v>247.06629099151124</v>
      </c>
      <c r="F203" s="38">
        <v>-190.82245384414719</v>
      </c>
      <c r="G203" s="38">
        <v>-202.75616285263595</v>
      </c>
      <c r="H203" s="39"/>
      <c r="I203" s="13">
        <v>1.7331230411959284</v>
      </c>
      <c r="J203" s="12">
        <v>1.6311158530614227</v>
      </c>
      <c r="L203" s="46">
        <v>19.75</v>
      </c>
      <c r="M203" s="40">
        <f>L203+I203</f>
        <v>21.483123041195928</v>
      </c>
      <c r="O203" s="39">
        <v>495.36205864751645</v>
      </c>
      <c r="P203" s="39">
        <v>2371.0353081986832</v>
      </c>
      <c r="Q203" s="47">
        <v>9.1999999999999993</v>
      </c>
      <c r="T203" s="48">
        <v>178</v>
      </c>
      <c r="U203" s="21" t="s">
        <v>233</v>
      </c>
      <c r="V203" s="49" t="s">
        <v>88</v>
      </c>
      <c r="W203" s="56" t="s">
        <v>220</v>
      </c>
      <c r="X203" s="51">
        <v>3</v>
      </c>
      <c r="Y203" s="52">
        <v>3</v>
      </c>
      <c r="Z203" s="53">
        <v>0</v>
      </c>
    </row>
    <row r="204" spans="1:26" ht="14.25" customHeight="1" x14ac:dyDescent="0.2">
      <c r="A204" s="2" t="s">
        <v>523</v>
      </c>
      <c r="B204" s="45">
        <v>4441</v>
      </c>
      <c r="C204" s="37">
        <v>47533.558333333334</v>
      </c>
      <c r="D204" s="38">
        <v>-259</v>
      </c>
      <c r="E204" s="38">
        <v>-206.80625174496095</v>
      </c>
      <c r="F204" s="38">
        <v>280.85483829279605</v>
      </c>
      <c r="G204" s="38">
        <v>-184.9514134521649</v>
      </c>
      <c r="H204" s="39"/>
      <c r="I204" s="13">
        <v>1.7279775719316848</v>
      </c>
      <c r="J204" s="12">
        <v>-2.6239910930119525</v>
      </c>
      <c r="K204" s="1"/>
      <c r="L204" s="46">
        <v>21</v>
      </c>
      <c r="M204" s="40">
        <f>L204+I204</f>
        <v>22.727977571931685</v>
      </c>
      <c r="N204" s="1"/>
      <c r="O204" s="39">
        <v>706.93615066605423</v>
      </c>
      <c r="P204" s="39">
        <v>4014.9288011024346</v>
      </c>
      <c r="Q204" s="47">
        <v>13.6</v>
      </c>
      <c r="R204" s="1"/>
      <c r="T204" s="48">
        <v>601</v>
      </c>
      <c r="U204" s="21" t="s">
        <v>524</v>
      </c>
      <c r="V204" s="49" t="s">
        <v>128</v>
      </c>
      <c r="W204" s="50" t="s">
        <v>261</v>
      </c>
      <c r="X204" s="51">
        <v>2</v>
      </c>
      <c r="Y204" s="52">
        <v>3</v>
      </c>
      <c r="Z204" s="53">
        <v>0</v>
      </c>
    </row>
    <row r="205" spans="1:26" ht="14.25" customHeight="1" x14ac:dyDescent="0.2">
      <c r="A205" s="2" t="s">
        <v>248</v>
      </c>
      <c r="B205" s="45">
        <v>37973</v>
      </c>
      <c r="C205" s="37">
        <v>573142.42590476188</v>
      </c>
      <c r="D205" s="38">
        <v>-259</v>
      </c>
      <c r="E205" s="38">
        <v>133.32395958710248</v>
      </c>
      <c r="F205" s="38">
        <v>-133.9283138667538</v>
      </c>
      <c r="G205" s="38">
        <v>-259.60435427965132</v>
      </c>
      <c r="H205" s="39"/>
      <c r="I205" s="13">
        <v>1.7199836723829058</v>
      </c>
      <c r="J205" s="12">
        <v>0.88732915809434731</v>
      </c>
      <c r="L205" s="46">
        <v>21</v>
      </c>
      <c r="M205" s="40">
        <f>L205+I205</f>
        <v>22.719983672382906</v>
      </c>
      <c r="O205" s="39">
        <v>2040.7732122108378</v>
      </c>
      <c r="P205" s="39">
        <v>2175.5571986901869</v>
      </c>
      <c r="Q205" s="47">
        <v>14.8</v>
      </c>
      <c r="T205" s="48">
        <v>205</v>
      </c>
      <c r="U205" s="57" t="s">
        <v>249</v>
      </c>
      <c r="V205" s="49" t="s">
        <v>164</v>
      </c>
      <c r="W205" s="50" t="s">
        <v>250</v>
      </c>
      <c r="X205" s="51">
        <v>5</v>
      </c>
      <c r="Y205" s="52">
        <v>1</v>
      </c>
      <c r="Z205" s="53">
        <v>0</v>
      </c>
    </row>
    <row r="206" spans="1:26" ht="14.25" customHeight="1" x14ac:dyDescent="0.2">
      <c r="A206" s="2" t="s">
        <v>407</v>
      </c>
      <c r="B206" s="45">
        <v>12397</v>
      </c>
      <c r="C206" s="37">
        <v>165030.70419512194</v>
      </c>
      <c r="D206" s="38">
        <v>-259</v>
      </c>
      <c r="E206" s="38">
        <v>48.346403563788947</v>
      </c>
      <c r="F206" s="38">
        <v>-16.317341626539982</v>
      </c>
      <c r="G206" s="38">
        <v>-226.97093806275103</v>
      </c>
      <c r="H206" s="39"/>
      <c r="I206" s="13">
        <v>1.7049910396292758</v>
      </c>
      <c r="J206" s="12">
        <v>0.12257481729281466</v>
      </c>
      <c r="K206" s="1"/>
      <c r="L206" s="46">
        <v>21.5</v>
      </c>
      <c r="M206" s="40">
        <f>L206+I206</f>
        <v>23.204991039629277</v>
      </c>
      <c r="N206" s="1"/>
      <c r="O206" s="39">
        <v>-255.88899645046789</v>
      </c>
      <c r="P206" s="39">
        <v>2391.3359148112295</v>
      </c>
      <c r="Q206" s="47">
        <v>12.1</v>
      </c>
      <c r="R206" s="1"/>
      <c r="T206" s="48">
        <v>426</v>
      </c>
      <c r="U206" s="21" t="s">
        <v>408</v>
      </c>
      <c r="V206" s="49" t="s">
        <v>192</v>
      </c>
      <c r="W206" s="50" t="s">
        <v>193</v>
      </c>
      <c r="X206" s="51">
        <v>4</v>
      </c>
      <c r="Y206" s="52">
        <v>3</v>
      </c>
      <c r="Z206" s="53">
        <v>0</v>
      </c>
    </row>
    <row r="207" spans="1:26" ht="14.25" customHeight="1" x14ac:dyDescent="0.2">
      <c r="A207" s="2" t="s">
        <v>371</v>
      </c>
      <c r="B207" s="45">
        <v>7993</v>
      </c>
      <c r="C207" s="37">
        <v>125277.12490000001</v>
      </c>
      <c r="D207" s="38">
        <v>-259</v>
      </c>
      <c r="E207" s="38">
        <v>-45.49053127610869</v>
      </c>
      <c r="F207" s="38">
        <v>37.386932842851955</v>
      </c>
      <c r="G207" s="38">
        <v>-267.10359843325676</v>
      </c>
      <c r="H207" s="39"/>
      <c r="I207" s="13">
        <v>1.7041890640300132</v>
      </c>
      <c r="J207" s="12">
        <v>-0.23853816445057613</v>
      </c>
      <c r="L207" s="46">
        <v>21.5</v>
      </c>
      <c r="M207" s="40">
        <f>L207+I207</f>
        <v>23.204189064030015</v>
      </c>
      <c r="O207" s="39">
        <v>-29.59910078681154</v>
      </c>
      <c r="P207" s="39">
        <v>1864.493568127888</v>
      </c>
      <c r="Q207" s="47">
        <v>7</v>
      </c>
      <c r="T207" s="48">
        <v>399</v>
      </c>
      <c r="U207" s="57" t="s">
        <v>372</v>
      </c>
      <c r="V207" s="49" t="s">
        <v>208</v>
      </c>
      <c r="W207" s="50" t="s">
        <v>209</v>
      </c>
      <c r="X207" s="51">
        <v>3</v>
      </c>
      <c r="Y207" s="52">
        <v>2</v>
      </c>
      <c r="Z207" s="53">
        <v>0</v>
      </c>
    </row>
    <row r="208" spans="1:26" ht="14.25" customHeight="1" x14ac:dyDescent="0.2">
      <c r="A208" s="2" t="s">
        <v>310</v>
      </c>
      <c r="B208" s="45">
        <v>11341</v>
      </c>
      <c r="C208" s="37">
        <v>139176.682</v>
      </c>
      <c r="D208" s="38">
        <v>-259</v>
      </c>
      <c r="E208" s="38">
        <v>-44.961306990619882</v>
      </c>
      <c r="F208" s="38">
        <v>95.22263815769017</v>
      </c>
      <c r="G208" s="38">
        <v>-208.73866883292973</v>
      </c>
      <c r="H208" s="39"/>
      <c r="I208" s="13">
        <v>1.7009352495084316</v>
      </c>
      <c r="J208" s="12">
        <v>-0.77593453431111714</v>
      </c>
      <c r="L208" s="46">
        <v>22.5</v>
      </c>
      <c r="M208" s="40">
        <f>L208+I208</f>
        <v>24.200935249508433</v>
      </c>
      <c r="O208" s="39">
        <v>-991.33696525855134</v>
      </c>
      <c r="P208" s="39">
        <v>2180.941323568813</v>
      </c>
      <c r="Q208" s="47">
        <v>16</v>
      </c>
      <c r="T208" s="48">
        <v>260</v>
      </c>
      <c r="U208" s="21" t="s">
        <v>311</v>
      </c>
      <c r="V208" s="49" t="s">
        <v>192</v>
      </c>
      <c r="W208" s="50" t="s">
        <v>312</v>
      </c>
      <c r="X208" s="51">
        <v>4</v>
      </c>
      <c r="Y208" s="52">
        <v>3</v>
      </c>
      <c r="Z208" s="53">
        <v>0</v>
      </c>
    </row>
    <row r="209" spans="1:26" ht="14.25" customHeight="1" x14ac:dyDescent="0.2">
      <c r="A209" s="2" t="s">
        <v>262</v>
      </c>
      <c r="B209" s="45">
        <v>5736</v>
      </c>
      <c r="C209" s="37">
        <v>75974.09751219512</v>
      </c>
      <c r="D209" s="38">
        <v>-259</v>
      </c>
      <c r="E209" s="38">
        <v>39.585926698612681</v>
      </c>
      <c r="F209" s="38">
        <v>0.29192886872419527</v>
      </c>
      <c r="G209" s="38">
        <v>-219.12214443266311</v>
      </c>
      <c r="H209" s="39"/>
      <c r="I209" s="13">
        <v>1.654359395666404</v>
      </c>
      <c r="J209" s="12">
        <v>-2.2040459127970532E-3</v>
      </c>
      <c r="L209" s="46">
        <v>20.5</v>
      </c>
      <c r="M209" s="40">
        <f>L209+I209</f>
        <v>22.154359395666404</v>
      </c>
      <c r="O209" s="39">
        <v>930.74889867841409</v>
      </c>
      <c r="P209" s="39">
        <v>2456.740088105727</v>
      </c>
      <c r="Q209" s="47">
        <v>9.1</v>
      </c>
      <c r="T209" s="48">
        <v>217</v>
      </c>
      <c r="U209" s="21" t="s">
        <v>263</v>
      </c>
      <c r="V209" s="49" t="s">
        <v>120</v>
      </c>
      <c r="W209" s="50" t="s">
        <v>264</v>
      </c>
      <c r="X209" s="51">
        <v>2</v>
      </c>
      <c r="Y209" s="52">
        <v>3</v>
      </c>
      <c r="Z209" s="53">
        <v>0</v>
      </c>
    </row>
    <row r="210" spans="1:26" ht="14.25" customHeight="1" x14ac:dyDescent="0.2">
      <c r="A210" s="2" t="s">
        <v>689</v>
      </c>
      <c r="B210" s="45">
        <v>5174</v>
      </c>
      <c r="C210" s="37">
        <v>65427.13772093023</v>
      </c>
      <c r="D210" s="38">
        <v>-259</v>
      </c>
      <c r="E210" s="38">
        <v>-97.887432068220235</v>
      </c>
      <c r="F210" s="38">
        <v>149.90410902167434</v>
      </c>
      <c r="G210" s="38">
        <v>-206.98332304654588</v>
      </c>
      <c r="H210" s="39"/>
      <c r="I210" s="13">
        <v>1.6368310623807649</v>
      </c>
      <c r="J210" s="12">
        <v>-1.1854467230193784</v>
      </c>
      <c r="K210" s="1"/>
      <c r="L210" s="46">
        <v>22</v>
      </c>
      <c r="M210" s="40">
        <f>L210+I210</f>
        <v>23.636831062380764</v>
      </c>
      <c r="N210" s="1"/>
      <c r="O210" s="39">
        <v>-358.66797257590599</v>
      </c>
      <c r="P210" s="39">
        <v>1167.8746327130264</v>
      </c>
      <c r="Q210" s="47">
        <v>13.3</v>
      </c>
      <c r="R210" s="1"/>
      <c r="T210" s="48">
        <v>887</v>
      </c>
      <c r="U210" s="21" t="s">
        <v>690</v>
      </c>
      <c r="V210" s="49" t="s">
        <v>61</v>
      </c>
      <c r="W210" s="50" t="s">
        <v>62</v>
      </c>
      <c r="X210" s="51">
        <v>2</v>
      </c>
      <c r="Y210" s="52">
        <v>3</v>
      </c>
      <c r="Z210" s="53">
        <v>0</v>
      </c>
    </row>
    <row r="211" spans="1:26" ht="14.25" customHeight="1" x14ac:dyDescent="0.2">
      <c r="A211" s="2" t="s">
        <v>166</v>
      </c>
      <c r="B211" s="45">
        <v>45592</v>
      </c>
      <c r="C211" s="37">
        <v>838681.1340259742</v>
      </c>
      <c r="D211" s="38">
        <v>-259</v>
      </c>
      <c r="E211" s="38">
        <v>-18.985087190886755</v>
      </c>
      <c r="F211" s="38">
        <v>-22.481956847399978</v>
      </c>
      <c r="G211" s="38">
        <v>-300.46704403828676</v>
      </c>
      <c r="H211" s="39"/>
      <c r="I211" s="13">
        <v>1.6333851944461781</v>
      </c>
      <c r="J211" s="12">
        <v>0.12221538496595243</v>
      </c>
      <c r="L211" s="46">
        <v>19.75</v>
      </c>
      <c r="M211" s="40">
        <f>L211+I211</f>
        <v>21.383385194446177</v>
      </c>
      <c r="O211" s="39">
        <v>675.7382870009526</v>
      </c>
      <c r="P211" s="39">
        <v>2409.348748592708</v>
      </c>
      <c r="Q211" s="47">
        <v>9.6</v>
      </c>
      <c r="T211" s="48">
        <v>106</v>
      </c>
      <c r="U211" s="57" t="s">
        <v>167</v>
      </c>
      <c r="V211" s="49" t="s">
        <v>80</v>
      </c>
      <c r="W211" s="50" t="s">
        <v>96</v>
      </c>
      <c r="X211" s="51">
        <v>6</v>
      </c>
      <c r="Y211" s="52">
        <v>1</v>
      </c>
      <c r="Z211" s="53">
        <v>0</v>
      </c>
    </row>
    <row r="212" spans="1:26" ht="14.25" customHeight="1" x14ac:dyDescent="0.2">
      <c r="A212" s="2" t="s">
        <v>679</v>
      </c>
      <c r="B212" s="45">
        <v>180225</v>
      </c>
      <c r="C212" s="37">
        <v>2957418.7469866662</v>
      </c>
      <c r="D212" s="38">
        <v>-259</v>
      </c>
      <c r="E212" s="38">
        <v>-145.21720453143948</v>
      </c>
      <c r="F212" s="38">
        <v>136.74467138731603</v>
      </c>
      <c r="G212" s="38">
        <v>-267.47253314412347</v>
      </c>
      <c r="H212" s="39"/>
      <c r="I212" s="13">
        <v>1.6299767266646392</v>
      </c>
      <c r="J212" s="12">
        <v>-0.83332157226262904</v>
      </c>
      <c r="K212" s="1"/>
      <c r="L212" s="46">
        <v>19.5</v>
      </c>
      <c r="M212" s="40">
        <f>L212+I212</f>
        <v>21.129976726664641</v>
      </c>
      <c r="N212" s="1"/>
      <c r="O212" s="39">
        <v>686.37132562942134</v>
      </c>
      <c r="P212" s="39">
        <v>2740.7179577310076</v>
      </c>
      <c r="Q212" s="47">
        <v>14.5</v>
      </c>
      <c r="R212" s="1"/>
      <c r="T212" s="48">
        <v>853</v>
      </c>
      <c r="U212" s="57" t="s">
        <v>680</v>
      </c>
      <c r="V212" s="49" t="s">
        <v>84</v>
      </c>
      <c r="W212" s="50" t="s">
        <v>245</v>
      </c>
      <c r="X212" s="51">
        <v>7</v>
      </c>
      <c r="Y212" s="52">
        <v>1</v>
      </c>
      <c r="Z212" s="53">
        <v>1</v>
      </c>
    </row>
    <row r="213" spans="1:26" ht="14.25" customHeight="1" x14ac:dyDescent="0.2">
      <c r="A213" s="2" t="s">
        <v>625</v>
      </c>
      <c r="B213" s="45">
        <v>21431</v>
      </c>
      <c r="C213" s="37">
        <v>347671.23703703703</v>
      </c>
      <c r="D213" s="38">
        <v>-259</v>
      </c>
      <c r="E213" s="38">
        <v>148.8572987402672</v>
      </c>
      <c r="F213" s="38">
        <v>-151.27721170775376</v>
      </c>
      <c r="G213" s="38">
        <v>-261.41991296748654</v>
      </c>
      <c r="H213" s="39"/>
      <c r="I213" s="13">
        <v>1.611433319176006</v>
      </c>
      <c r="J213" s="12">
        <v>0.93249644455445768</v>
      </c>
      <c r="K213" s="1"/>
      <c r="L213" s="46">
        <v>21.25</v>
      </c>
      <c r="M213" s="40">
        <f>L213+I213</f>
        <v>22.861433319176005</v>
      </c>
      <c r="N213" s="1"/>
      <c r="O213" s="39">
        <v>4.590346362498261</v>
      </c>
      <c r="P213" s="39">
        <v>2490.4251866277182</v>
      </c>
      <c r="Q213" s="47">
        <v>7.8</v>
      </c>
      <c r="R213" s="1"/>
      <c r="T213" s="48">
        <v>749</v>
      </c>
      <c r="U213" s="21" t="s">
        <v>626</v>
      </c>
      <c r="V213" s="49" t="s">
        <v>179</v>
      </c>
      <c r="W213" s="50" t="s">
        <v>350</v>
      </c>
      <c r="X213" s="51">
        <v>5</v>
      </c>
      <c r="Y213" s="52">
        <v>2</v>
      </c>
      <c r="Z213" s="53">
        <v>0</v>
      </c>
    </row>
    <row r="214" spans="1:26" ht="14.25" customHeight="1" x14ac:dyDescent="0.2">
      <c r="A214" s="2" t="s">
        <v>60</v>
      </c>
      <c r="B214" s="45">
        <v>17134</v>
      </c>
      <c r="C214" s="37">
        <v>252292.98112195122</v>
      </c>
      <c r="D214" s="38">
        <v>-259</v>
      </c>
      <c r="E214" s="38">
        <v>-71.867639955793294</v>
      </c>
      <c r="F214" s="38">
        <v>96.996159153976294</v>
      </c>
      <c r="G214" s="38">
        <v>-233.87148080181697</v>
      </c>
      <c r="H214" s="39"/>
      <c r="I214" s="13">
        <v>1.5882938693888549</v>
      </c>
      <c r="J214" s="12">
        <v>-0.65873104497540469</v>
      </c>
      <c r="L214" s="46">
        <v>21.25</v>
      </c>
      <c r="M214" s="40">
        <f>L214+I214</f>
        <v>22.838293869388856</v>
      </c>
      <c r="O214" s="39">
        <v>-12.09960252513444</v>
      </c>
      <c r="P214" s="39">
        <v>2390.577507598784</v>
      </c>
      <c r="Q214" s="47">
        <v>12.2</v>
      </c>
      <c r="T214" s="48">
        <v>20</v>
      </c>
      <c r="U214" s="21" t="s">
        <v>60</v>
      </c>
      <c r="V214" s="49" t="s">
        <v>61</v>
      </c>
      <c r="W214" s="50" t="s">
        <v>62</v>
      </c>
      <c r="X214" s="51">
        <v>4</v>
      </c>
      <c r="Y214" s="52">
        <v>2</v>
      </c>
      <c r="Z214" s="53">
        <v>0</v>
      </c>
    </row>
    <row r="215" spans="1:26" ht="14.25" customHeight="1" x14ac:dyDescent="0.2">
      <c r="A215" s="2" t="s">
        <v>641</v>
      </c>
      <c r="B215" s="45">
        <v>10682</v>
      </c>
      <c r="C215" s="37">
        <v>148347.60043373494</v>
      </c>
      <c r="D215" s="38">
        <v>-259</v>
      </c>
      <c r="E215" s="38">
        <v>131.62573185207788</v>
      </c>
      <c r="F215" s="38">
        <v>-88.35624485669797</v>
      </c>
      <c r="G215" s="38">
        <v>-215.73051300462009</v>
      </c>
      <c r="H215" s="39"/>
      <c r="I215" s="13">
        <v>1.5534011559187397</v>
      </c>
      <c r="J215" s="12">
        <v>0.63622290134773096</v>
      </c>
      <c r="K215" s="1"/>
      <c r="L215" s="46">
        <v>21.25</v>
      </c>
      <c r="M215" s="40">
        <f>L215+I215</f>
        <v>22.803401155918738</v>
      </c>
      <c r="N215" s="1"/>
      <c r="O215" s="39">
        <v>1570.3161647434092</v>
      </c>
      <c r="P215" s="39">
        <v>1474.3409325452669</v>
      </c>
      <c r="Q215" s="47">
        <v>12.3</v>
      </c>
      <c r="R215" s="1"/>
      <c r="T215" s="48">
        <v>765</v>
      </c>
      <c r="U215" s="21" t="s">
        <v>642</v>
      </c>
      <c r="V215" s="49" t="s">
        <v>164</v>
      </c>
      <c r="W215" s="50" t="s">
        <v>250</v>
      </c>
      <c r="X215" s="51">
        <v>4</v>
      </c>
      <c r="Y215" s="52">
        <v>3</v>
      </c>
      <c r="Z215" s="53">
        <v>0</v>
      </c>
    </row>
    <row r="216" spans="1:26" ht="14.25" customHeight="1" x14ac:dyDescent="0.2">
      <c r="A216" s="2" t="s">
        <v>94</v>
      </c>
      <c r="B216" s="45">
        <v>256824</v>
      </c>
      <c r="C216" s="37">
        <v>6246198.4495774647</v>
      </c>
      <c r="D216" s="38">
        <v>-259</v>
      </c>
      <c r="E216" s="38">
        <v>9.9943010177516332</v>
      </c>
      <c r="F216" s="38">
        <v>-126.02737027250274</v>
      </c>
      <c r="G216" s="38">
        <v>-375.03306925475113</v>
      </c>
      <c r="H216" s="39"/>
      <c r="I216" s="13">
        <v>1.542017817009925</v>
      </c>
      <c r="J216" s="12">
        <v>0.51818483841247087</v>
      </c>
      <c r="L216" s="46">
        <v>18</v>
      </c>
      <c r="M216" s="40">
        <f>L216+I216</f>
        <v>19.542017817009924</v>
      </c>
      <c r="O216" s="39">
        <v>1403.8572902325188</v>
      </c>
      <c r="P216" s="39">
        <v>1298.7961787592089</v>
      </c>
      <c r="Q216" s="47">
        <v>7.6</v>
      </c>
      <c r="T216" s="48">
        <v>49</v>
      </c>
      <c r="U216" s="57" t="s">
        <v>95</v>
      </c>
      <c r="V216" s="49" t="s">
        <v>80</v>
      </c>
      <c r="W216" s="50" t="s">
        <v>96</v>
      </c>
      <c r="X216" s="51">
        <v>7</v>
      </c>
      <c r="Y216" s="52">
        <v>1</v>
      </c>
      <c r="Z216" s="53">
        <v>1</v>
      </c>
    </row>
    <row r="217" spans="1:26" ht="14.25" customHeight="1" x14ac:dyDescent="0.2">
      <c r="A217" s="2" t="s">
        <v>697</v>
      </c>
      <c r="B217" s="45">
        <v>7531</v>
      </c>
      <c r="C217" s="37">
        <v>106319.36880000001</v>
      </c>
      <c r="D217" s="38">
        <v>-259</v>
      </c>
      <c r="E217" s="38">
        <v>2.5400160345203244</v>
      </c>
      <c r="F217" s="38">
        <v>44.278773476705325</v>
      </c>
      <c r="G217" s="38">
        <v>-212.18121048877435</v>
      </c>
      <c r="H217" s="39"/>
      <c r="I217" s="13">
        <v>1.5029591637219721</v>
      </c>
      <c r="J217" s="12">
        <v>-0.31364317416175985</v>
      </c>
      <c r="K217" s="1"/>
      <c r="L217" s="46">
        <v>20.5</v>
      </c>
      <c r="M217" s="40">
        <f>L217+I217</f>
        <v>22.002959163721972</v>
      </c>
      <c r="N217" s="1"/>
      <c r="O217" s="39">
        <v>1476.8740031897926</v>
      </c>
      <c r="P217" s="39">
        <v>2258.9048378522061</v>
      </c>
      <c r="Q217" s="47">
        <v>4.3</v>
      </c>
      <c r="R217" s="1"/>
      <c r="T217" s="48">
        <v>893</v>
      </c>
      <c r="U217" s="57" t="s">
        <v>698</v>
      </c>
      <c r="V217" s="49" t="s">
        <v>208</v>
      </c>
      <c r="W217" s="50" t="s">
        <v>343</v>
      </c>
      <c r="X217" s="51">
        <v>3</v>
      </c>
      <c r="Y217" s="52">
        <v>3</v>
      </c>
      <c r="Z217" s="53">
        <v>3</v>
      </c>
    </row>
    <row r="218" spans="1:26" ht="14.25" customHeight="1" x14ac:dyDescent="0.2">
      <c r="A218" s="2" t="s">
        <v>572</v>
      </c>
      <c r="B218" s="45">
        <v>4227</v>
      </c>
      <c r="C218" s="37">
        <v>44212.046857142857</v>
      </c>
      <c r="D218" s="38">
        <v>-259</v>
      </c>
      <c r="E218" s="38">
        <v>-295.57072605444978</v>
      </c>
      <c r="F218" s="38">
        <v>400</v>
      </c>
      <c r="G218" s="38">
        <v>-154.57072605444978</v>
      </c>
      <c r="H218" s="39"/>
      <c r="I218" s="13">
        <v>1.4778109259300249</v>
      </c>
      <c r="J218" s="12">
        <v>-3.8242970416259654</v>
      </c>
      <c r="K218" s="1"/>
      <c r="L218" s="46">
        <v>19.75</v>
      </c>
      <c r="M218" s="40">
        <f>L218+I218</f>
        <v>21.227810925930026</v>
      </c>
      <c r="N218" s="1"/>
      <c r="O218" s="39">
        <v>2659.8459316321619</v>
      </c>
      <c r="P218" s="39">
        <v>710.88107847857486</v>
      </c>
      <c r="Q218" s="47">
        <v>17.8</v>
      </c>
      <c r="R218" s="1"/>
      <c r="T218" s="48">
        <v>683</v>
      </c>
      <c r="U218" s="21" t="s">
        <v>573</v>
      </c>
      <c r="V218" s="49" t="s">
        <v>92</v>
      </c>
      <c r="W218" s="50" t="s">
        <v>574</v>
      </c>
      <c r="X218" s="51">
        <v>2</v>
      </c>
      <c r="Y218" s="52">
        <v>3</v>
      </c>
      <c r="Z218" s="53">
        <v>0</v>
      </c>
    </row>
    <row r="219" spans="1:26" ht="14.25" customHeight="1" x14ac:dyDescent="0.2">
      <c r="A219" s="2" t="s">
        <v>635</v>
      </c>
      <c r="B219" s="45">
        <v>2329</v>
      </c>
      <c r="C219" s="37">
        <v>23202.715238095239</v>
      </c>
      <c r="D219" s="38">
        <v>-259</v>
      </c>
      <c r="E219" s="38">
        <v>48.339826531030042</v>
      </c>
      <c r="F219" s="38">
        <v>63.466029222745341</v>
      </c>
      <c r="G219" s="38">
        <v>-147.19414424622462</v>
      </c>
      <c r="H219" s="39"/>
      <c r="I219" s="13">
        <v>1.4774786417522725</v>
      </c>
      <c r="J219" s="12">
        <v>-0.63704777886119568</v>
      </c>
      <c r="K219" s="1"/>
      <c r="L219" s="46">
        <v>21.5</v>
      </c>
      <c r="M219" s="40">
        <f>L219+I219</f>
        <v>22.977478641752274</v>
      </c>
      <c r="N219" s="1"/>
      <c r="O219" s="39">
        <v>156.30472854640982</v>
      </c>
      <c r="P219" s="39">
        <v>4370.8406304728551</v>
      </c>
      <c r="Q219" s="47">
        <v>11.7</v>
      </c>
      <c r="R219" s="1"/>
      <c r="T219" s="48">
        <v>759</v>
      </c>
      <c r="U219" s="21" t="s">
        <v>636</v>
      </c>
      <c r="V219" s="49" t="s">
        <v>65</v>
      </c>
      <c r="W219" s="50" t="s">
        <v>66</v>
      </c>
      <c r="X219" s="51">
        <v>2</v>
      </c>
      <c r="Y219" s="52">
        <v>3</v>
      </c>
      <c r="Z219" s="53">
        <v>0</v>
      </c>
    </row>
    <row r="220" spans="1:26" ht="14.25" customHeight="1" x14ac:dyDescent="0.2">
      <c r="A220" s="54" t="s">
        <v>409</v>
      </c>
      <c r="B220" s="45">
        <v>47516</v>
      </c>
      <c r="C220" s="37">
        <v>812824.01123076933</v>
      </c>
      <c r="D220" s="38">
        <v>-259</v>
      </c>
      <c r="E220" s="38">
        <v>-56.948554784420011</v>
      </c>
      <c r="F220" s="38">
        <v>64.90506257380892</v>
      </c>
      <c r="G220" s="38">
        <v>-251.04349221061111</v>
      </c>
      <c r="H220" s="39"/>
      <c r="I220" s="13">
        <v>1.4675480068332707</v>
      </c>
      <c r="J220" s="12">
        <v>-0.37942148738781745</v>
      </c>
      <c r="K220" s="1"/>
      <c r="L220" s="46">
        <v>20.5</v>
      </c>
      <c r="M220" s="40">
        <f>L220+I220</f>
        <v>21.967548006833269</v>
      </c>
      <c r="N220" s="1"/>
      <c r="O220" s="39">
        <v>239.79623923023709</v>
      </c>
      <c r="P220" s="39">
        <v>1703.268138272226</v>
      </c>
      <c r="Q220" s="47">
        <v>9.8000000000000007</v>
      </c>
      <c r="R220" s="1"/>
      <c r="T220" s="55">
        <v>444</v>
      </c>
      <c r="U220" s="57" t="s">
        <v>410</v>
      </c>
      <c r="V220" s="49" t="s">
        <v>80</v>
      </c>
      <c r="W220" s="50" t="s">
        <v>96</v>
      </c>
      <c r="X220" s="51">
        <v>6</v>
      </c>
      <c r="Y220" s="52">
        <v>1</v>
      </c>
      <c r="Z220" s="53">
        <v>1</v>
      </c>
    </row>
    <row r="221" spans="1:26" ht="14.25" customHeight="1" x14ac:dyDescent="0.2">
      <c r="A221" s="2" t="s">
        <v>441</v>
      </c>
      <c r="B221" s="45">
        <v>54519</v>
      </c>
      <c r="C221" s="37">
        <v>823544.55159493675</v>
      </c>
      <c r="D221" s="38">
        <v>-259</v>
      </c>
      <c r="E221" s="38">
        <v>121.68190909706337</v>
      </c>
      <c r="F221" s="38">
        <v>-82.176976733775064</v>
      </c>
      <c r="G221" s="38">
        <v>-219.4950676367117</v>
      </c>
      <c r="H221" s="39"/>
      <c r="I221" s="13">
        <v>1.4530666943652764</v>
      </c>
      <c r="J221" s="12">
        <v>0.54401508526429887</v>
      </c>
      <c r="K221" s="1"/>
      <c r="L221" s="46">
        <v>20</v>
      </c>
      <c r="M221" s="40">
        <f>L221+I221</f>
        <v>21.453066694365276</v>
      </c>
      <c r="N221" s="1"/>
      <c r="O221" s="39">
        <v>158.59796833531618</v>
      </c>
      <c r="P221" s="39">
        <v>3108.7215155120343</v>
      </c>
      <c r="Q221" s="47">
        <v>12.1</v>
      </c>
      <c r="R221" s="1"/>
      <c r="T221" s="48">
        <v>491</v>
      </c>
      <c r="U221" s="57" t="s">
        <v>442</v>
      </c>
      <c r="V221" s="49" t="s">
        <v>88</v>
      </c>
      <c r="W221" s="50" t="s">
        <v>152</v>
      </c>
      <c r="X221" s="51">
        <v>6</v>
      </c>
      <c r="Y221" s="52">
        <v>1</v>
      </c>
      <c r="Z221" s="53">
        <v>0</v>
      </c>
    </row>
    <row r="222" spans="1:26" ht="14.25" customHeight="1" x14ac:dyDescent="0.2">
      <c r="A222" s="2" t="s">
        <v>496</v>
      </c>
      <c r="B222" s="45">
        <v>3743</v>
      </c>
      <c r="C222" s="37">
        <v>41845.079809523806</v>
      </c>
      <c r="D222" s="38">
        <v>-259</v>
      </c>
      <c r="E222" s="38">
        <v>168.40955696666114</v>
      </c>
      <c r="F222" s="38">
        <v>-67.691980537656335</v>
      </c>
      <c r="G222" s="38">
        <v>-158.28242357099521</v>
      </c>
      <c r="H222" s="39"/>
      <c r="I222" s="13">
        <v>1.4158202448723611</v>
      </c>
      <c r="J222" s="12">
        <v>0.60549790872852205</v>
      </c>
      <c r="K222" s="1"/>
      <c r="L222" s="46">
        <v>22</v>
      </c>
      <c r="M222" s="40">
        <f>L222+I222</f>
        <v>23.415820244872361</v>
      </c>
      <c r="N222" s="1"/>
      <c r="O222" s="39">
        <v>169.06077348066299</v>
      </c>
      <c r="P222" s="39">
        <v>3565.7458563535911</v>
      </c>
      <c r="Q222" s="47">
        <v>10.4</v>
      </c>
      <c r="R222" s="1"/>
      <c r="T222" s="48">
        <v>578</v>
      </c>
      <c r="U222" s="21" t="s">
        <v>497</v>
      </c>
      <c r="V222" s="49" t="s">
        <v>164</v>
      </c>
      <c r="W222" s="50" t="s">
        <v>250</v>
      </c>
      <c r="X222" s="51">
        <v>2</v>
      </c>
      <c r="Y222" s="52">
        <v>3</v>
      </c>
      <c r="Z222" s="53">
        <v>0</v>
      </c>
    </row>
    <row r="223" spans="1:26" ht="14.25" customHeight="1" x14ac:dyDescent="0.2">
      <c r="A223" s="2" t="s">
        <v>122</v>
      </c>
      <c r="B223" s="45">
        <v>21256</v>
      </c>
      <c r="C223" s="37">
        <v>336958.48234146339</v>
      </c>
      <c r="D223" s="38">
        <v>-259</v>
      </c>
      <c r="E223" s="38">
        <v>92.016208772069433</v>
      </c>
      <c r="F223" s="38">
        <v>-55.503621154161408</v>
      </c>
      <c r="G223" s="38">
        <v>-222.48741238209197</v>
      </c>
      <c r="H223" s="39"/>
      <c r="I223" s="13">
        <v>1.4034941054848795</v>
      </c>
      <c r="J223" s="12">
        <v>0.35012769616444817</v>
      </c>
      <c r="L223" s="46">
        <v>21</v>
      </c>
      <c r="M223" s="40">
        <f>L223+I223</f>
        <v>22.403494105484878</v>
      </c>
      <c r="O223" s="39">
        <v>-140.5461491298401</v>
      </c>
      <c r="P223" s="39">
        <v>3703.7683346696222</v>
      </c>
      <c r="Q223" s="47">
        <v>12.8</v>
      </c>
      <c r="T223" s="48">
        <v>75</v>
      </c>
      <c r="U223" s="57" t="s">
        <v>123</v>
      </c>
      <c r="V223" s="49" t="s">
        <v>124</v>
      </c>
      <c r="W223" s="50" t="s">
        <v>125</v>
      </c>
      <c r="X223" s="51">
        <v>5</v>
      </c>
      <c r="Y223" s="52">
        <v>1</v>
      </c>
      <c r="Z223" s="53">
        <v>0</v>
      </c>
    </row>
    <row r="224" spans="1:26" ht="14.25" customHeight="1" x14ac:dyDescent="0.2">
      <c r="A224" s="2" t="s">
        <v>711</v>
      </c>
      <c r="B224" s="45">
        <v>22340</v>
      </c>
      <c r="C224" s="37">
        <v>334268.88785</v>
      </c>
      <c r="D224" s="38">
        <v>-259</v>
      </c>
      <c r="E224" s="38">
        <v>66.877061027447525</v>
      </c>
      <c r="F224" s="38">
        <v>-12.861063544207864</v>
      </c>
      <c r="G224" s="38">
        <v>-204.98400251676034</v>
      </c>
      <c r="H224" s="39"/>
      <c r="I224" s="13">
        <v>1.369957774317113</v>
      </c>
      <c r="J224" s="12">
        <v>8.5953605023071755E-2</v>
      </c>
      <c r="K224" s="1"/>
      <c r="L224" s="46">
        <v>20.75</v>
      </c>
      <c r="M224" s="40">
        <f>L224+I224</f>
        <v>22.119957774317115</v>
      </c>
      <c r="N224" s="1"/>
      <c r="O224" s="39">
        <v>448.68141312706382</v>
      </c>
      <c r="P224" s="39">
        <v>2359.9764780386304</v>
      </c>
      <c r="Q224" s="47">
        <v>17.3</v>
      </c>
      <c r="R224" s="1"/>
      <c r="T224" s="48">
        <v>915</v>
      </c>
      <c r="U224" s="21" t="s">
        <v>712</v>
      </c>
      <c r="V224" s="49" t="s">
        <v>179</v>
      </c>
      <c r="W224" s="50" t="s">
        <v>397</v>
      </c>
      <c r="X224" s="51">
        <v>5</v>
      </c>
      <c r="Y224" s="52">
        <v>1</v>
      </c>
      <c r="Z224" s="53">
        <v>0</v>
      </c>
    </row>
    <row r="225" spans="1:26" ht="14.25" customHeight="1" x14ac:dyDescent="0.2">
      <c r="A225" s="2" t="s">
        <v>745</v>
      </c>
      <c r="B225" s="45">
        <v>20265</v>
      </c>
      <c r="C225" s="37">
        <v>286978.84899999999</v>
      </c>
      <c r="D225" s="38">
        <v>-259</v>
      </c>
      <c r="E225" s="38">
        <v>170.60115646762875</v>
      </c>
      <c r="F225" s="38">
        <v>-98.692242932749807</v>
      </c>
      <c r="G225" s="38">
        <v>-187.09108646512107</v>
      </c>
      <c r="H225" s="39"/>
      <c r="I225" s="13">
        <v>1.3211429624263629</v>
      </c>
      <c r="J225" s="12">
        <v>0.69691488066152751</v>
      </c>
      <c r="K225" s="1"/>
      <c r="L225" s="46">
        <v>21.5</v>
      </c>
      <c r="M225" s="40">
        <f>L225+I225</f>
        <v>22.821142962426364</v>
      </c>
      <c r="N225" s="1"/>
      <c r="O225" s="39">
        <v>-361.10972754893658</v>
      </c>
      <c r="P225" s="39">
        <v>3582.5073467151465</v>
      </c>
      <c r="Q225" s="47">
        <v>17.399999999999999</v>
      </c>
      <c r="R225" s="1"/>
      <c r="T225" s="48">
        <v>992</v>
      </c>
      <c r="U225" s="21" t="s">
        <v>746</v>
      </c>
      <c r="V225" s="49" t="s">
        <v>128</v>
      </c>
      <c r="W225" s="50" t="s">
        <v>327</v>
      </c>
      <c r="X225" s="51">
        <v>5</v>
      </c>
      <c r="Y225" s="52">
        <v>2</v>
      </c>
      <c r="Z225" s="53">
        <v>0</v>
      </c>
    </row>
    <row r="226" spans="1:26" ht="14.25" customHeight="1" x14ac:dyDescent="0.2">
      <c r="A226" s="2" t="s">
        <v>631</v>
      </c>
      <c r="B226" s="45">
        <v>6170</v>
      </c>
      <c r="C226" s="37">
        <v>118692.45709523809</v>
      </c>
      <c r="D226" s="38">
        <v>-259</v>
      </c>
      <c r="E226" s="38">
        <v>-25.85122771308481</v>
      </c>
      <c r="F226" s="38">
        <v>34.267400425647274</v>
      </c>
      <c r="G226" s="38">
        <v>-250.58382728743754</v>
      </c>
      <c r="H226" s="39"/>
      <c r="I226" s="13">
        <v>1.3026120211859014</v>
      </c>
      <c r="J226" s="12">
        <v>-0.17813251642148895</v>
      </c>
      <c r="K226" s="1"/>
      <c r="L226" s="46">
        <v>21.5</v>
      </c>
      <c r="M226" s="40">
        <f>L226+I226</f>
        <v>22.802612021185901</v>
      </c>
      <c r="N226" s="1"/>
      <c r="O226" s="39">
        <v>-98.657609574640148</v>
      </c>
      <c r="P226" s="39">
        <v>3280.4463852498789</v>
      </c>
      <c r="Q226" s="47">
        <v>4.9000000000000004</v>
      </c>
      <c r="R226" s="1"/>
      <c r="T226" s="48">
        <v>755</v>
      </c>
      <c r="U226" s="57" t="s">
        <v>632</v>
      </c>
      <c r="V226" s="49" t="s">
        <v>80</v>
      </c>
      <c r="W226" s="50" t="s">
        <v>96</v>
      </c>
      <c r="X226" s="51">
        <v>3</v>
      </c>
      <c r="Y226" s="52">
        <v>3</v>
      </c>
      <c r="Z226" s="53">
        <v>1</v>
      </c>
    </row>
    <row r="227" spans="1:26" ht="14.25" customHeight="1" x14ac:dyDescent="0.2">
      <c r="A227" s="2" t="s">
        <v>701</v>
      </c>
      <c r="B227" s="45">
        <v>3250</v>
      </c>
      <c r="C227" s="37">
        <v>38164.130139534886</v>
      </c>
      <c r="D227" s="38">
        <v>-259</v>
      </c>
      <c r="E227" s="38">
        <v>-8.9802499862777498</v>
      </c>
      <c r="F227" s="38">
        <v>118.36017546167176</v>
      </c>
      <c r="G227" s="38">
        <v>-149.62007452460597</v>
      </c>
      <c r="H227" s="39"/>
      <c r="I227" s="13">
        <v>1.27414208165389</v>
      </c>
      <c r="J227" s="12">
        <v>-1.0079374764838314</v>
      </c>
      <c r="K227" s="1"/>
      <c r="L227" s="46">
        <v>21.5</v>
      </c>
      <c r="M227" s="40">
        <f>L227+I227</f>
        <v>22.774142081653888</v>
      </c>
      <c r="N227" s="1"/>
      <c r="O227" s="39">
        <v>-203.57031005324146</v>
      </c>
      <c r="P227" s="39">
        <v>5170.0595051675537</v>
      </c>
      <c r="Q227" s="47">
        <v>18</v>
      </c>
      <c r="R227" s="1"/>
      <c r="T227" s="48">
        <v>785</v>
      </c>
      <c r="U227" s="21" t="s">
        <v>702</v>
      </c>
      <c r="V227" s="49" t="s">
        <v>164</v>
      </c>
      <c r="W227" s="50" t="s">
        <v>250</v>
      </c>
      <c r="X227" s="51">
        <v>2</v>
      </c>
      <c r="Y227" s="52">
        <v>3</v>
      </c>
      <c r="Z227" s="53">
        <v>0</v>
      </c>
    </row>
    <row r="228" spans="1:26" ht="14.25" customHeight="1" x14ac:dyDescent="0.2">
      <c r="A228" s="2" t="s">
        <v>177</v>
      </c>
      <c r="B228" s="45">
        <v>22135</v>
      </c>
      <c r="C228" s="37">
        <v>317174.71230379748</v>
      </c>
      <c r="D228" s="38">
        <v>-259</v>
      </c>
      <c r="E228" s="38">
        <v>235.69441670469379</v>
      </c>
      <c r="F228" s="38">
        <v>-153.08669789601146</v>
      </c>
      <c r="G228" s="38">
        <v>-176.39228119131766</v>
      </c>
      <c r="H228" s="39"/>
      <c r="I228" s="13">
        <v>1.2310070736124918</v>
      </c>
      <c r="J228" s="12">
        <v>1.0683619867786172</v>
      </c>
      <c r="L228" s="46">
        <v>20.5</v>
      </c>
      <c r="M228" s="40">
        <f>L228+I228</f>
        <v>21.731007073612492</v>
      </c>
      <c r="O228" s="39">
        <v>20.522303910513735</v>
      </c>
      <c r="P228" s="39">
        <v>1924.4508592305265</v>
      </c>
      <c r="Q228" s="47">
        <v>13.8</v>
      </c>
      <c r="T228" s="48">
        <v>140</v>
      </c>
      <c r="U228" s="57" t="s">
        <v>178</v>
      </c>
      <c r="V228" s="49" t="s">
        <v>179</v>
      </c>
      <c r="W228" s="50" t="s">
        <v>180</v>
      </c>
      <c r="X228" s="51">
        <v>5</v>
      </c>
      <c r="Y228" s="52">
        <v>1</v>
      </c>
      <c r="Z228" s="53">
        <v>0</v>
      </c>
    </row>
    <row r="229" spans="1:26" ht="14.25" customHeight="1" x14ac:dyDescent="0.2">
      <c r="A229" s="2" t="s">
        <v>380</v>
      </c>
      <c r="B229" s="45">
        <v>3383</v>
      </c>
      <c r="C229" s="37">
        <v>40738.712142857148</v>
      </c>
      <c r="D229" s="38">
        <v>-259</v>
      </c>
      <c r="E229" s="38">
        <v>131.3519996156376</v>
      </c>
      <c r="F229" s="38">
        <v>-16.283124074026922</v>
      </c>
      <c r="G229" s="38">
        <v>-143.93112445838932</v>
      </c>
      <c r="H229" s="39"/>
      <c r="I229" s="13">
        <v>1.1952243171931101</v>
      </c>
      <c r="J229" s="12">
        <v>0.1352173543171061</v>
      </c>
      <c r="L229" s="46">
        <v>21</v>
      </c>
      <c r="M229" s="40">
        <f>L229+I229</f>
        <v>22.195224317193109</v>
      </c>
      <c r="O229" s="39">
        <v>-201.68827253542358</v>
      </c>
      <c r="P229" s="39">
        <v>3022.9122701236056</v>
      </c>
      <c r="Q229" s="47">
        <v>7.1</v>
      </c>
      <c r="T229" s="48">
        <v>403</v>
      </c>
      <c r="U229" s="21" t="s">
        <v>381</v>
      </c>
      <c r="V229" s="49" t="s">
        <v>65</v>
      </c>
      <c r="W229" s="50" t="s">
        <v>66</v>
      </c>
      <c r="X229" s="51">
        <v>2</v>
      </c>
      <c r="Y229" s="52">
        <v>3</v>
      </c>
      <c r="Z229" s="53">
        <v>0</v>
      </c>
    </row>
    <row r="230" spans="1:26" ht="14.25" customHeight="1" x14ac:dyDescent="0.2">
      <c r="A230" s="2" t="s">
        <v>229</v>
      </c>
      <c r="B230" s="45">
        <v>2023</v>
      </c>
      <c r="C230" s="37">
        <v>26961.726500000001</v>
      </c>
      <c r="D230" s="38">
        <v>-259</v>
      </c>
      <c r="E230" s="38">
        <v>-220.65667184820012</v>
      </c>
      <c r="F230" s="38">
        <v>321.67948862265399</v>
      </c>
      <c r="G230" s="38">
        <v>-157.97718322554613</v>
      </c>
      <c r="H230" s="39"/>
      <c r="I230" s="13">
        <v>1.1853389346757144</v>
      </c>
      <c r="J230" s="12">
        <v>-2.4136347703238847</v>
      </c>
      <c r="L230" s="46">
        <v>21</v>
      </c>
      <c r="M230" s="40">
        <f>L230+I230</f>
        <v>22.185338934675713</v>
      </c>
      <c r="O230" s="39">
        <v>159.88229524276605</v>
      </c>
      <c r="P230" s="39">
        <v>2206.4737616478665</v>
      </c>
      <c r="Q230" s="47">
        <v>10.1</v>
      </c>
      <c r="T230" s="48">
        <v>177</v>
      </c>
      <c r="U230" s="21" t="s">
        <v>230</v>
      </c>
      <c r="V230" s="49" t="s">
        <v>61</v>
      </c>
      <c r="W230" s="50" t="s">
        <v>231</v>
      </c>
      <c r="X230" s="51">
        <v>2</v>
      </c>
      <c r="Y230" s="52">
        <v>3</v>
      </c>
      <c r="Z230" s="53">
        <v>0</v>
      </c>
    </row>
    <row r="231" spans="1:26" ht="14.25" customHeight="1" x14ac:dyDescent="0.2">
      <c r="A231" s="2" t="s">
        <v>713</v>
      </c>
      <c r="B231" s="45">
        <v>2324</v>
      </c>
      <c r="C231" s="37">
        <v>30284.365268292684</v>
      </c>
      <c r="D231" s="38">
        <v>-259</v>
      </c>
      <c r="E231" s="38">
        <v>-198.88057463731505</v>
      </c>
      <c r="F231" s="38">
        <v>304.07290718287368</v>
      </c>
      <c r="G231" s="38">
        <v>-153.80766745444134</v>
      </c>
      <c r="H231" s="39"/>
      <c r="I231" s="13">
        <v>1.1803087698799026</v>
      </c>
      <c r="J231" s="12">
        <v>-2.3334332089596983</v>
      </c>
      <c r="K231" s="1"/>
      <c r="L231" s="46">
        <v>21.5</v>
      </c>
      <c r="M231" s="40">
        <f>L231+I231</f>
        <v>22.680308769879904</v>
      </c>
      <c r="N231" s="1"/>
      <c r="O231" s="39">
        <v>227.03862660944205</v>
      </c>
      <c r="P231" s="39">
        <v>2358.3690987124464</v>
      </c>
      <c r="Q231" s="47">
        <v>7.1</v>
      </c>
      <c r="R231" s="1"/>
      <c r="T231" s="48">
        <v>918</v>
      </c>
      <c r="U231" s="21" t="s">
        <v>714</v>
      </c>
      <c r="V231" s="49" t="s">
        <v>84</v>
      </c>
      <c r="W231" s="50" t="s">
        <v>357</v>
      </c>
      <c r="X231" s="51">
        <v>2</v>
      </c>
      <c r="Y231" s="52">
        <v>3</v>
      </c>
      <c r="Z231" s="53">
        <v>0</v>
      </c>
    </row>
    <row r="232" spans="1:26" ht="14.25" customHeight="1" x14ac:dyDescent="0.2">
      <c r="A232" s="2" t="s">
        <v>358</v>
      </c>
      <c r="B232" s="45">
        <v>16167</v>
      </c>
      <c r="C232" s="37">
        <v>209681.07287179487</v>
      </c>
      <c r="D232" s="38">
        <v>-259</v>
      </c>
      <c r="E232" s="38">
        <v>-9.7900630957563077</v>
      </c>
      <c r="F232" s="38">
        <v>116.00179529240233</v>
      </c>
      <c r="G232" s="38">
        <v>-152.78826780335396</v>
      </c>
      <c r="H232" s="39"/>
      <c r="I232" s="13">
        <v>1.1780404839339653</v>
      </c>
      <c r="J232" s="12">
        <v>-0.89440644251135804</v>
      </c>
      <c r="L232" s="46">
        <v>20</v>
      </c>
      <c r="M232" s="40">
        <f>L232+I232</f>
        <v>21.178040483933966</v>
      </c>
      <c r="O232" s="39">
        <v>474.86208625877634</v>
      </c>
      <c r="P232" s="39">
        <v>1689.5060180541625</v>
      </c>
      <c r="Q232" s="47">
        <v>14.4</v>
      </c>
      <c r="T232" s="48">
        <v>305</v>
      </c>
      <c r="U232" s="21" t="s">
        <v>359</v>
      </c>
      <c r="V232" s="49" t="s">
        <v>69</v>
      </c>
      <c r="W232" s="50" t="s">
        <v>360</v>
      </c>
      <c r="X232" s="51">
        <v>4</v>
      </c>
      <c r="Y232" s="52">
        <v>2</v>
      </c>
      <c r="Z232" s="53">
        <v>0</v>
      </c>
    </row>
    <row r="233" spans="1:26" ht="14.25" customHeight="1" x14ac:dyDescent="0.2">
      <c r="A233" s="2" t="s">
        <v>267</v>
      </c>
      <c r="B233" s="45">
        <v>9119</v>
      </c>
      <c r="C233" s="37">
        <v>137837.52573493976</v>
      </c>
      <c r="D233" s="38">
        <v>-259</v>
      </c>
      <c r="E233" s="38">
        <v>17.526720798159229</v>
      </c>
      <c r="F233" s="38">
        <v>66.00292544226599</v>
      </c>
      <c r="G233" s="38">
        <v>-175.47035375957478</v>
      </c>
      <c r="H233" s="39"/>
      <c r="I233" s="13">
        <v>1.160869761265569</v>
      </c>
      <c r="J233" s="12">
        <v>-0.43665951916855666</v>
      </c>
      <c r="L233" s="46">
        <v>20.75</v>
      </c>
      <c r="M233" s="40">
        <f>L233+I233</f>
        <v>21.91086976126557</v>
      </c>
      <c r="O233" s="39">
        <v>-116.92748512232752</v>
      </c>
      <c r="P233" s="39">
        <v>4575.7108221291601</v>
      </c>
      <c r="Q233" s="47">
        <v>10.4</v>
      </c>
      <c r="T233" s="48">
        <v>224</v>
      </c>
      <c r="U233" s="57" t="s">
        <v>268</v>
      </c>
      <c r="V233" s="49" t="s">
        <v>80</v>
      </c>
      <c r="W233" s="50" t="s">
        <v>96</v>
      </c>
      <c r="X233" s="51">
        <v>3</v>
      </c>
      <c r="Y233" s="52">
        <v>2</v>
      </c>
      <c r="Z233" s="53">
        <v>0</v>
      </c>
    </row>
    <row r="234" spans="1:26" ht="14.25" customHeight="1" x14ac:dyDescent="0.2">
      <c r="A234" s="2" t="s">
        <v>292</v>
      </c>
      <c r="B234" s="45">
        <v>8585</v>
      </c>
      <c r="C234" s="37">
        <v>140861.66293975906</v>
      </c>
      <c r="D234" s="38">
        <v>-259</v>
      </c>
      <c r="E234" s="38">
        <v>-87.008781106032785</v>
      </c>
      <c r="F234" s="38">
        <v>157.5755005803943</v>
      </c>
      <c r="G234" s="38">
        <v>-188.43328052563845</v>
      </c>
      <c r="H234" s="39"/>
      <c r="I234" s="13">
        <v>1.1484315033285046</v>
      </c>
      <c r="J234" s="12">
        <v>-0.96036468990233204</v>
      </c>
      <c r="L234" s="46">
        <v>21.25</v>
      </c>
      <c r="M234" s="40">
        <f>L234+I234</f>
        <v>22.398431503328503</v>
      </c>
      <c r="O234" s="39">
        <v>409.22358435493288</v>
      </c>
      <c r="P234" s="39">
        <v>1934.2673671920606</v>
      </c>
      <c r="Q234" s="47">
        <v>13.1</v>
      </c>
      <c r="T234" s="48">
        <v>241</v>
      </c>
      <c r="U234" s="21" t="s">
        <v>293</v>
      </c>
      <c r="V234" s="49" t="s">
        <v>92</v>
      </c>
      <c r="W234" s="50" t="s">
        <v>288</v>
      </c>
      <c r="X234" s="51">
        <v>3</v>
      </c>
      <c r="Y234" s="52">
        <v>2</v>
      </c>
      <c r="Z234" s="53">
        <v>0</v>
      </c>
    </row>
    <row r="235" spans="1:26" ht="14.25" customHeight="1" x14ac:dyDescent="0.2">
      <c r="A235" s="2" t="s">
        <v>715</v>
      </c>
      <c r="B235" s="45">
        <v>2328</v>
      </c>
      <c r="C235" s="37">
        <v>24377.387850000003</v>
      </c>
      <c r="D235" s="38">
        <v>-259</v>
      </c>
      <c r="E235" s="38">
        <v>-254.95846998699639</v>
      </c>
      <c r="F235" s="38">
        <v>400</v>
      </c>
      <c r="G235" s="38">
        <v>-113.95846998699642</v>
      </c>
      <c r="H235" s="39"/>
      <c r="I235" s="13">
        <v>1.0882844370453228</v>
      </c>
      <c r="J235" s="12">
        <v>-3.8199334798703624</v>
      </c>
      <c r="K235" s="1"/>
      <c r="L235" s="46">
        <v>21</v>
      </c>
      <c r="M235" s="40">
        <f>L235+I235</f>
        <v>22.088284437045324</v>
      </c>
      <c r="N235" s="1"/>
      <c r="O235" s="39">
        <v>465.90909090909093</v>
      </c>
      <c r="P235" s="39">
        <v>2021.4160839160838</v>
      </c>
      <c r="Q235" s="47">
        <v>12</v>
      </c>
      <c r="R235" s="1"/>
      <c r="T235" s="48">
        <v>921</v>
      </c>
      <c r="U235" s="21" t="s">
        <v>716</v>
      </c>
      <c r="V235" s="49" t="s">
        <v>179</v>
      </c>
      <c r="W235" s="50" t="s">
        <v>579</v>
      </c>
      <c r="X235" s="51">
        <v>2</v>
      </c>
      <c r="Y235" s="52">
        <v>3</v>
      </c>
      <c r="Z235" s="53">
        <v>0</v>
      </c>
    </row>
    <row r="236" spans="1:26" ht="14.25" customHeight="1" x14ac:dyDescent="0.2">
      <c r="A236" s="2" t="s">
        <v>210</v>
      </c>
      <c r="B236" s="45">
        <v>8071</v>
      </c>
      <c r="C236" s="37">
        <v>100073.12229268294</v>
      </c>
      <c r="D236" s="38">
        <v>-259</v>
      </c>
      <c r="E236" s="38">
        <v>164.40796527501948</v>
      </c>
      <c r="F236" s="38">
        <v>-34.567516461197314</v>
      </c>
      <c r="G236" s="38">
        <v>-129.15955118617785</v>
      </c>
      <c r="H236" s="39"/>
      <c r="I236" s="13">
        <v>1.0416850336445056</v>
      </c>
      <c r="J236" s="12">
        <v>0.27879056730372725</v>
      </c>
      <c r="L236" s="46">
        <v>22</v>
      </c>
      <c r="M236" s="40">
        <f>L236+I236</f>
        <v>23.041685033644505</v>
      </c>
      <c r="O236" s="39">
        <v>-1866.6583197696257</v>
      </c>
      <c r="P236" s="39">
        <v>1327.1566295229748</v>
      </c>
      <c r="Q236" s="47">
        <v>8.6</v>
      </c>
      <c r="T236" s="48">
        <v>164</v>
      </c>
      <c r="U236" s="21" t="s">
        <v>211</v>
      </c>
      <c r="V236" s="49" t="s">
        <v>65</v>
      </c>
      <c r="W236" s="50" t="s">
        <v>189</v>
      </c>
      <c r="X236" s="51">
        <v>3</v>
      </c>
      <c r="Y236" s="52">
        <v>3</v>
      </c>
      <c r="Z236" s="53">
        <v>0</v>
      </c>
    </row>
    <row r="237" spans="1:26" ht="14.25" customHeight="1" x14ac:dyDescent="0.2">
      <c r="A237" s="2" t="s">
        <v>709</v>
      </c>
      <c r="B237" s="45">
        <v>205312</v>
      </c>
      <c r="C237" s="37">
        <v>4064820.1300526313</v>
      </c>
      <c r="D237" s="38">
        <v>-259</v>
      </c>
      <c r="E237" s="38">
        <v>100.21649997849528</v>
      </c>
      <c r="F237" s="38">
        <v>-43.733533819198115</v>
      </c>
      <c r="G237" s="38">
        <v>-202.51703384070282</v>
      </c>
      <c r="H237" s="39"/>
      <c r="I237" s="13">
        <v>1.0229032508595655</v>
      </c>
      <c r="J237" s="12">
        <v>0.22089585782903859</v>
      </c>
      <c r="K237" s="1"/>
      <c r="L237" s="46">
        <v>19</v>
      </c>
      <c r="M237" s="40">
        <f>L237+I237</f>
        <v>20.022903250859564</v>
      </c>
      <c r="N237" s="1"/>
      <c r="O237" s="39">
        <v>1810.6901555997656</v>
      </c>
      <c r="P237" s="39">
        <v>4790.4208594027814</v>
      </c>
      <c r="Q237" s="47">
        <v>9.6999999999999993</v>
      </c>
      <c r="R237" s="1"/>
      <c r="T237" s="48">
        <v>92</v>
      </c>
      <c r="U237" s="57" t="s">
        <v>710</v>
      </c>
      <c r="V237" s="49" t="s">
        <v>80</v>
      </c>
      <c r="W237" s="50" t="s">
        <v>96</v>
      </c>
      <c r="X237" s="51">
        <v>7</v>
      </c>
      <c r="Y237" s="52">
        <v>1</v>
      </c>
      <c r="Z237" s="53">
        <v>1</v>
      </c>
    </row>
    <row r="238" spans="1:26" ht="14.25" customHeight="1" x14ac:dyDescent="0.2">
      <c r="A238" s="2" t="s">
        <v>564</v>
      </c>
      <c r="B238" s="45">
        <v>25659</v>
      </c>
      <c r="C238" s="37">
        <v>390796.96799999999</v>
      </c>
      <c r="D238" s="38">
        <v>-259</v>
      </c>
      <c r="E238" s="38">
        <v>260.32679280173176</v>
      </c>
      <c r="F238" s="38">
        <v>-153.17442721890566</v>
      </c>
      <c r="G238" s="38">
        <v>-151.84763441717391</v>
      </c>
      <c r="H238" s="39"/>
      <c r="I238" s="13">
        <v>0.99700324479238689</v>
      </c>
      <c r="J238" s="12">
        <v>1.0057147188536788</v>
      </c>
      <c r="K238" s="1"/>
      <c r="L238" s="46">
        <v>21</v>
      </c>
      <c r="M238" s="40">
        <f>L238+I238</f>
        <v>21.997003244792388</v>
      </c>
      <c r="N238" s="1"/>
      <c r="O238" s="39">
        <v>-371.780295605128</v>
      </c>
      <c r="P238" s="39">
        <v>5544.0075273454349</v>
      </c>
      <c r="Q238" s="47">
        <v>12.4</v>
      </c>
      <c r="R238" s="1"/>
      <c r="T238" s="48">
        <v>678</v>
      </c>
      <c r="U238" s="57" t="s">
        <v>565</v>
      </c>
      <c r="V238" s="49" t="s">
        <v>69</v>
      </c>
      <c r="W238" s="50" t="s">
        <v>554</v>
      </c>
      <c r="X238" s="51">
        <v>5</v>
      </c>
      <c r="Y238" s="52">
        <v>1</v>
      </c>
      <c r="Z238" s="53">
        <v>0</v>
      </c>
    </row>
    <row r="239" spans="1:26" ht="14.25" customHeight="1" x14ac:dyDescent="0.2">
      <c r="A239" s="2" t="s">
        <v>618</v>
      </c>
      <c r="B239" s="45">
        <v>5241</v>
      </c>
      <c r="C239" s="37">
        <v>57415.73025287356</v>
      </c>
      <c r="D239" s="38">
        <v>-259</v>
      </c>
      <c r="E239" s="38">
        <v>142.77438176399144</v>
      </c>
      <c r="F239" s="38">
        <v>8.100146780145165</v>
      </c>
      <c r="G239" s="38">
        <v>-108.12547145586339</v>
      </c>
      <c r="H239" s="39"/>
      <c r="I239" s="13">
        <v>0.98698665575505551</v>
      </c>
      <c r="J239" s="12">
        <v>-7.3939439745462646E-2</v>
      </c>
      <c r="K239" s="1"/>
      <c r="L239" s="46">
        <v>21.75</v>
      </c>
      <c r="M239" s="40">
        <f>L239+I239</f>
        <v>22.736986655755054</v>
      </c>
      <c r="N239" s="1"/>
      <c r="O239" s="39">
        <v>-35.205848403232011</v>
      </c>
      <c r="P239" s="39">
        <v>4026.3562908811082</v>
      </c>
      <c r="Q239" s="47">
        <v>9.8000000000000007</v>
      </c>
      <c r="R239" s="1"/>
      <c r="T239" s="48">
        <v>746</v>
      </c>
      <c r="U239" s="21" t="s">
        <v>619</v>
      </c>
      <c r="V239" s="49" t="s">
        <v>69</v>
      </c>
      <c r="W239" s="50" t="s">
        <v>70</v>
      </c>
      <c r="X239" s="51">
        <v>2</v>
      </c>
      <c r="Y239" s="52">
        <v>3</v>
      </c>
      <c r="Z239" s="53">
        <v>0</v>
      </c>
    </row>
    <row r="240" spans="1:26" ht="14.25" customHeight="1" x14ac:dyDescent="0.2">
      <c r="A240" s="2" t="s">
        <v>586</v>
      </c>
      <c r="B240" s="45">
        <v>29215</v>
      </c>
      <c r="C240" s="37">
        <v>499672.22232911392</v>
      </c>
      <c r="D240" s="38">
        <v>-259</v>
      </c>
      <c r="E240" s="38">
        <v>-89.544187252500706</v>
      </c>
      <c r="F240" s="38">
        <v>182.08140961862119</v>
      </c>
      <c r="G240" s="38">
        <v>-166.46277763387951</v>
      </c>
      <c r="H240" s="39"/>
      <c r="I240" s="13">
        <v>0.97328004864969064</v>
      </c>
      <c r="J240" s="12">
        <v>-1.0645995803433459</v>
      </c>
      <c r="K240" s="1"/>
      <c r="L240" s="46">
        <v>20.5</v>
      </c>
      <c r="M240" s="40">
        <f>L240+I240</f>
        <v>21.473280048649691</v>
      </c>
      <c r="N240" s="1"/>
      <c r="O240" s="39">
        <v>360.0177365441026</v>
      </c>
      <c r="P240" s="39">
        <v>3945.835323009755</v>
      </c>
      <c r="Q240" s="47">
        <v>11</v>
      </c>
      <c r="R240" s="1"/>
      <c r="T240" s="48">
        <v>694</v>
      </c>
      <c r="U240" s="21" t="s">
        <v>587</v>
      </c>
      <c r="V240" s="49" t="s">
        <v>107</v>
      </c>
      <c r="W240" s="50" t="s">
        <v>143</v>
      </c>
      <c r="X240" s="51">
        <v>5</v>
      </c>
      <c r="Y240" s="52">
        <v>1</v>
      </c>
      <c r="Z240" s="53">
        <v>0</v>
      </c>
    </row>
    <row r="241" spans="1:26" ht="14.25" customHeight="1" x14ac:dyDescent="0.2">
      <c r="A241" s="2" t="s">
        <v>246</v>
      </c>
      <c r="B241" s="45">
        <v>3315</v>
      </c>
      <c r="C241" s="37">
        <v>35173.116097560975</v>
      </c>
      <c r="D241" s="38">
        <v>-259</v>
      </c>
      <c r="E241" s="38">
        <v>-30.980118904227943</v>
      </c>
      <c r="F241" s="38">
        <v>190.0602653363151</v>
      </c>
      <c r="G241" s="38">
        <v>-99.919853567912838</v>
      </c>
      <c r="H241" s="39"/>
      <c r="I241" s="13">
        <v>0.94172581598648875</v>
      </c>
      <c r="J241" s="12">
        <v>-1.7912822334031826</v>
      </c>
      <c r="L241" s="46">
        <v>21.25</v>
      </c>
      <c r="M241" s="40">
        <f>L241+I241</f>
        <v>22.191725815986487</v>
      </c>
      <c r="O241" s="39">
        <v>-128.48819380558112</v>
      </c>
      <c r="P241" s="39">
        <v>1175.0996626801596</v>
      </c>
      <c r="Q241" s="47">
        <v>14.3</v>
      </c>
      <c r="T241" s="48">
        <v>204</v>
      </c>
      <c r="U241" s="21" t="s">
        <v>247</v>
      </c>
      <c r="V241" s="49" t="s">
        <v>179</v>
      </c>
      <c r="W241" s="50" t="s">
        <v>226</v>
      </c>
      <c r="X241" s="51">
        <v>2</v>
      </c>
      <c r="Y241" s="52">
        <v>3</v>
      </c>
      <c r="Z241" s="53">
        <v>0</v>
      </c>
    </row>
    <row r="242" spans="1:26" ht="14.25" customHeight="1" x14ac:dyDescent="0.2">
      <c r="A242" s="2" t="s">
        <v>500</v>
      </c>
      <c r="B242" s="45">
        <v>5591</v>
      </c>
      <c r="C242" s="37">
        <v>68949.42558974358</v>
      </c>
      <c r="D242" s="38">
        <v>-259</v>
      </c>
      <c r="E242" s="38">
        <v>28.575228920544575</v>
      </c>
      <c r="F242" s="38">
        <v>114.45619447082095</v>
      </c>
      <c r="G242" s="38">
        <v>-115.96857660863446</v>
      </c>
      <c r="H242" s="39"/>
      <c r="I242" s="13">
        <v>0.94037086788337743</v>
      </c>
      <c r="J242" s="12">
        <v>-0.92810720004250558</v>
      </c>
      <c r="K242" s="1"/>
      <c r="L242" s="46">
        <v>19.5</v>
      </c>
      <c r="M242" s="40">
        <f>L242+I242</f>
        <v>20.440370867883377</v>
      </c>
      <c r="N242" s="1"/>
      <c r="O242" s="39">
        <v>1932.6556543837357</v>
      </c>
      <c r="P242" s="39">
        <v>630.42294427300783</v>
      </c>
      <c r="Q242" s="47">
        <v>12.5</v>
      </c>
      <c r="R242" s="1"/>
      <c r="T242" s="48">
        <v>580</v>
      </c>
      <c r="U242" s="21" t="s">
        <v>501</v>
      </c>
      <c r="V242" s="49" t="s">
        <v>196</v>
      </c>
      <c r="W242" s="56" t="s">
        <v>197</v>
      </c>
      <c r="X242" s="51">
        <v>2</v>
      </c>
      <c r="Y242" s="52">
        <v>3</v>
      </c>
      <c r="Z242" s="53">
        <v>0</v>
      </c>
    </row>
    <row r="243" spans="1:26" ht="14.25" customHeight="1" x14ac:dyDescent="0.2">
      <c r="A243" s="2" t="s">
        <v>673</v>
      </c>
      <c r="B243" s="45">
        <v>3426</v>
      </c>
      <c r="C243" s="37">
        <v>41851.779476190481</v>
      </c>
      <c r="D243" s="38">
        <v>-259</v>
      </c>
      <c r="E243" s="38">
        <v>-27.508160181371828</v>
      </c>
      <c r="F243" s="38">
        <v>187.53075925896232</v>
      </c>
      <c r="G243" s="38">
        <v>-98.977400922409487</v>
      </c>
      <c r="H243" s="39"/>
      <c r="I243" s="13">
        <v>0.81023215692199502</v>
      </c>
      <c r="J243" s="12">
        <v>-1.5351327691734413</v>
      </c>
      <c r="K243" s="1"/>
      <c r="L243" s="46">
        <v>21.5</v>
      </c>
      <c r="M243" s="40">
        <f>L243+I243</f>
        <v>22.310232156921995</v>
      </c>
      <c r="N243" s="1"/>
      <c r="O243" s="39">
        <v>246.08104111209701</v>
      </c>
      <c r="P243" s="39">
        <v>5780.8340727595387</v>
      </c>
      <c r="Q243" s="47">
        <v>6.5</v>
      </c>
      <c r="R243" s="1"/>
      <c r="T243" s="48">
        <v>849</v>
      </c>
      <c r="U243" s="21" t="s">
        <v>674</v>
      </c>
      <c r="V243" s="49" t="s">
        <v>120</v>
      </c>
      <c r="W243" s="50" t="s">
        <v>121</v>
      </c>
      <c r="X243" s="51">
        <v>2</v>
      </c>
      <c r="Y243" s="52">
        <v>3</v>
      </c>
      <c r="Z243" s="53">
        <v>0</v>
      </c>
    </row>
    <row r="244" spans="1:26" ht="14.25" customHeight="1" x14ac:dyDescent="0.2">
      <c r="A244" s="2" t="s">
        <v>521</v>
      </c>
      <c r="B244" s="45">
        <v>19680</v>
      </c>
      <c r="C244" s="37">
        <v>315335.35708235292</v>
      </c>
      <c r="D244" s="38">
        <v>-259</v>
      </c>
      <c r="E244" s="38">
        <v>59.889797876065039</v>
      </c>
      <c r="F244" s="38">
        <v>70.795758512827902</v>
      </c>
      <c r="G244" s="38">
        <v>-128.31444361110704</v>
      </c>
      <c r="H244" s="39"/>
      <c r="I244" s="13">
        <v>0.80080720209472078</v>
      </c>
      <c r="J244" s="12">
        <v>-0.44183454098634095</v>
      </c>
      <c r="K244" s="1"/>
      <c r="L244" s="46">
        <v>21.25</v>
      </c>
      <c r="M244" s="40">
        <f>L244+I244</f>
        <v>22.05080720209472</v>
      </c>
      <c r="N244" s="1"/>
      <c r="O244" s="39">
        <v>104.5179035297713</v>
      </c>
      <c r="P244" s="39">
        <v>5654.2046554270873</v>
      </c>
      <c r="Q244" s="47">
        <v>9.4</v>
      </c>
      <c r="R244" s="1"/>
      <c r="T244" s="48">
        <v>598</v>
      </c>
      <c r="U244" s="57" t="s">
        <v>522</v>
      </c>
      <c r="V244" s="49" t="s">
        <v>208</v>
      </c>
      <c r="W244" s="50" t="s">
        <v>343</v>
      </c>
      <c r="X244" s="51">
        <v>4</v>
      </c>
      <c r="Y244" s="52">
        <v>1</v>
      </c>
      <c r="Z244" s="53">
        <v>3</v>
      </c>
    </row>
    <row r="245" spans="1:26" ht="14.25" customHeight="1" x14ac:dyDescent="0.2">
      <c r="A245" s="2" t="s">
        <v>126</v>
      </c>
      <c r="B245" s="45">
        <v>5453</v>
      </c>
      <c r="C245" s="37">
        <v>61001.409902439031</v>
      </c>
      <c r="D245" s="38">
        <v>-259</v>
      </c>
      <c r="E245" s="38">
        <v>75.969781625654505</v>
      </c>
      <c r="F245" s="38">
        <v>97.083691764024394</v>
      </c>
      <c r="G245" s="38">
        <v>-85.946526610321115</v>
      </c>
      <c r="H245" s="39"/>
      <c r="I245" s="13">
        <v>0.76828783196262185</v>
      </c>
      <c r="J245" s="12">
        <v>-0.86784448430930139</v>
      </c>
      <c r="L245" s="46">
        <v>22</v>
      </c>
      <c r="M245" s="40">
        <f>L245+I245</f>
        <v>22.768287831962621</v>
      </c>
      <c r="O245" s="39">
        <v>-334.38193930421909</v>
      </c>
      <c r="P245" s="39">
        <v>1179.1265729089564</v>
      </c>
      <c r="Q245" s="47">
        <v>12.9</v>
      </c>
      <c r="T245" s="48">
        <v>77</v>
      </c>
      <c r="U245" s="21" t="s">
        <v>127</v>
      </c>
      <c r="V245" s="49" t="s">
        <v>128</v>
      </c>
      <c r="W245" s="50" t="s">
        <v>129</v>
      </c>
      <c r="X245" s="51">
        <v>2</v>
      </c>
      <c r="Y245" s="52">
        <v>3</v>
      </c>
      <c r="Z245" s="53">
        <v>0</v>
      </c>
    </row>
    <row r="246" spans="1:26" ht="14.25" customHeight="1" x14ac:dyDescent="0.2">
      <c r="A246" s="2" t="s">
        <v>378</v>
      </c>
      <c r="B246" s="45">
        <v>10289</v>
      </c>
      <c r="C246" s="37">
        <v>127067.39328205129</v>
      </c>
      <c r="D246" s="38">
        <v>-259</v>
      </c>
      <c r="E246" s="38">
        <v>126.1333581420723</v>
      </c>
      <c r="F246" s="38">
        <v>38.405192207674489</v>
      </c>
      <c r="G246" s="38">
        <v>-94.461449650253215</v>
      </c>
      <c r="H246" s="39"/>
      <c r="I246" s="13">
        <v>0.76488061204978042</v>
      </c>
      <c r="J246" s="12">
        <v>-0.31097751548868774</v>
      </c>
      <c r="L246" s="46">
        <v>20.25</v>
      </c>
      <c r="M246" s="40">
        <f>L246+I246</f>
        <v>21.01488061204978</v>
      </c>
      <c r="O246" s="39">
        <v>244.00550314465409</v>
      </c>
      <c r="P246" s="39">
        <v>2475.6289308176101</v>
      </c>
      <c r="Q246" s="47">
        <v>13.4</v>
      </c>
      <c r="T246" s="48">
        <v>402</v>
      </c>
      <c r="U246" s="21" t="s">
        <v>379</v>
      </c>
      <c r="V246" s="49" t="s">
        <v>179</v>
      </c>
      <c r="W246" s="50" t="s">
        <v>180</v>
      </c>
      <c r="X246" s="51">
        <v>4</v>
      </c>
      <c r="Y246" s="52">
        <v>3</v>
      </c>
      <c r="Z246" s="53">
        <v>0</v>
      </c>
    </row>
    <row r="247" spans="1:26" ht="14.25" customHeight="1" x14ac:dyDescent="0.2">
      <c r="A247" s="2" t="s">
        <v>445</v>
      </c>
      <c r="B247" s="45">
        <v>1816</v>
      </c>
      <c r="C247" s="37">
        <v>18932.736666666668</v>
      </c>
      <c r="D247" s="38">
        <v>-259</v>
      </c>
      <c r="E247" s="38">
        <v>-132.86620212654688</v>
      </c>
      <c r="F247" s="38">
        <v>313.05840587735941</v>
      </c>
      <c r="G247" s="38">
        <v>-78.807796249187504</v>
      </c>
      <c r="H247" s="39"/>
      <c r="I247" s="13">
        <v>0.75591268451166593</v>
      </c>
      <c r="J247" s="12">
        <v>-3.0028097632299571</v>
      </c>
      <c r="K247" s="1"/>
      <c r="L247" s="46">
        <v>21</v>
      </c>
      <c r="M247" s="40">
        <f>L247+I247</f>
        <v>21.755912684511667</v>
      </c>
      <c r="N247" s="1"/>
      <c r="O247" s="39">
        <v>-509.84805852560493</v>
      </c>
      <c r="P247" s="39">
        <v>1833.4271243669104</v>
      </c>
      <c r="Q247" s="47">
        <v>12.3</v>
      </c>
      <c r="R247" s="1"/>
      <c r="T247" s="48">
        <v>495</v>
      </c>
      <c r="U247" s="21" t="s">
        <v>446</v>
      </c>
      <c r="V247" s="49" t="s">
        <v>128</v>
      </c>
      <c r="W247" s="50" t="s">
        <v>303</v>
      </c>
      <c r="X247" s="51">
        <v>1</v>
      </c>
      <c r="Y247" s="52">
        <v>3</v>
      </c>
      <c r="Z247" s="53">
        <v>0</v>
      </c>
    </row>
    <row r="248" spans="1:26" ht="14.25" customHeight="1" x14ac:dyDescent="0.2">
      <c r="A248" s="2" t="s">
        <v>669</v>
      </c>
      <c r="B248" s="45">
        <v>5767</v>
      </c>
      <c r="C248" s="37">
        <v>69731.379488372084</v>
      </c>
      <c r="D248" s="38">
        <v>-259</v>
      </c>
      <c r="E248" s="38">
        <v>-45.610623921828875</v>
      </c>
      <c r="F248" s="38">
        <v>214.30875774762382</v>
      </c>
      <c r="G248" s="38">
        <v>-90.301866174205031</v>
      </c>
      <c r="H248" s="39"/>
      <c r="I248" s="13">
        <v>0.74682426483973519</v>
      </c>
      <c r="J248" s="12">
        <v>-1.7723994778228067</v>
      </c>
      <c r="K248" s="1"/>
      <c r="L248" s="46">
        <v>22</v>
      </c>
      <c r="M248" s="40">
        <f>L248+I248</f>
        <v>22.746824264839734</v>
      </c>
      <c r="N248" s="1"/>
      <c r="O248" s="39">
        <v>-411.42149929278639</v>
      </c>
      <c r="P248" s="39">
        <v>2501.9448373408768</v>
      </c>
      <c r="Q248" s="47">
        <v>10.4</v>
      </c>
      <c r="R248" s="1"/>
      <c r="T248" s="48">
        <v>846</v>
      </c>
      <c r="U248" s="57" t="s">
        <v>670</v>
      </c>
      <c r="V248" s="49" t="s">
        <v>65</v>
      </c>
      <c r="W248" s="50" t="s">
        <v>205</v>
      </c>
      <c r="X248" s="51">
        <v>2</v>
      </c>
      <c r="Y248" s="52">
        <v>3</v>
      </c>
      <c r="Z248" s="53">
        <v>0</v>
      </c>
    </row>
    <row r="249" spans="1:26" ht="14.25" customHeight="1" x14ac:dyDescent="0.2">
      <c r="A249" s="2" t="s">
        <v>276</v>
      </c>
      <c r="B249" s="45">
        <v>14167</v>
      </c>
      <c r="C249" s="37">
        <v>173280.94381395349</v>
      </c>
      <c r="D249" s="38">
        <v>-259</v>
      </c>
      <c r="E249" s="38">
        <v>69.022390383574646</v>
      </c>
      <c r="F249" s="38">
        <v>98.896316069654418</v>
      </c>
      <c r="G249" s="38">
        <v>-91.081293546770937</v>
      </c>
      <c r="H249" s="39"/>
      <c r="I249" s="13">
        <v>0.74465700455931971</v>
      </c>
      <c r="J249" s="12">
        <v>-0.8085505993452311</v>
      </c>
      <c r="L249" s="46">
        <v>22</v>
      </c>
      <c r="M249" s="40">
        <f>L249+I249</f>
        <v>22.744657004559318</v>
      </c>
      <c r="O249" s="39">
        <v>-796.96044315034442</v>
      </c>
      <c r="P249" s="39">
        <v>4308.8559051203747</v>
      </c>
      <c r="Q249" s="47">
        <v>11</v>
      </c>
      <c r="T249" s="48">
        <v>232</v>
      </c>
      <c r="U249" s="21" t="s">
        <v>277</v>
      </c>
      <c r="V249" s="49" t="s">
        <v>65</v>
      </c>
      <c r="W249" s="50" t="s">
        <v>205</v>
      </c>
      <c r="X249" s="51">
        <v>4</v>
      </c>
      <c r="Y249" s="52">
        <v>2</v>
      </c>
      <c r="Z249" s="53">
        <v>0</v>
      </c>
    </row>
    <row r="250" spans="1:26" ht="14.25" customHeight="1" x14ac:dyDescent="0.2">
      <c r="A250" s="2" t="s">
        <v>622</v>
      </c>
      <c r="B250" s="45">
        <v>5597</v>
      </c>
      <c r="C250" s="37">
        <v>68379.190619047615</v>
      </c>
      <c r="D250" s="38">
        <v>-259</v>
      </c>
      <c r="E250" s="38">
        <v>221.29619962153785</v>
      </c>
      <c r="F250" s="38">
        <v>-48.881217087410199</v>
      </c>
      <c r="G250" s="38">
        <v>-86.58501746587234</v>
      </c>
      <c r="H250" s="39"/>
      <c r="I250" s="13">
        <v>0.70871903918308987</v>
      </c>
      <c r="J250" s="12">
        <v>0.40010443171584498</v>
      </c>
      <c r="K250" s="1"/>
      <c r="L250" s="46">
        <v>22</v>
      </c>
      <c r="M250" s="40">
        <f>L250+I250</f>
        <v>22.708719039183091</v>
      </c>
      <c r="N250" s="1"/>
      <c r="O250" s="39">
        <v>-172.71589486858574</v>
      </c>
      <c r="P250" s="39">
        <v>2598.2478097622029</v>
      </c>
      <c r="Q250" s="47">
        <v>11.1</v>
      </c>
      <c r="R250" s="1"/>
      <c r="T250" s="48">
        <v>748</v>
      </c>
      <c r="U250" s="21" t="s">
        <v>623</v>
      </c>
      <c r="V250" s="49" t="s">
        <v>69</v>
      </c>
      <c r="W250" s="50" t="s">
        <v>554</v>
      </c>
      <c r="X250" s="51">
        <v>2</v>
      </c>
      <c r="Y250" s="52">
        <v>3</v>
      </c>
      <c r="Z250" s="53">
        <v>0</v>
      </c>
    </row>
    <row r="251" spans="1:26" ht="14.25" customHeight="1" x14ac:dyDescent="0.2">
      <c r="A251" s="2" t="s">
        <v>506</v>
      </c>
      <c r="B251" s="45">
        <v>963</v>
      </c>
      <c r="C251" s="37">
        <v>12772.565487179489</v>
      </c>
      <c r="D251" s="38">
        <v>-259</v>
      </c>
      <c r="E251" s="38">
        <v>-233.29339914089783</v>
      </c>
      <c r="F251" s="38">
        <v>400</v>
      </c>
      <c r="G251" s="38">
        <v>-92.293399140897805</v>
      </c>
      <c r="H251" s="39"/>
      <c r="I251" s="13">
        <v>0.69585506108304429</v>
      </c>
      <c r="J251" s="12">
        <v>-3.0158389118196025</v>
      </c>
      <c r="K251" s="1"/>
      <c r="L251" s="46">
        <v>19.5</v>
      </c>
      <c r="M251" s="40">
        <f>L251+I251</f>
        <v>20.195855061083044</v>
      </c>
      <c r="N251" s="1"/>
      <c r="O251" s="39">
        <v>2354.0372670807456</v>
      </c>
      <c r="P251" s="39">
        <v>2937.8881987577638</v>
      </c>
      <c r="Q251" s="47">
        <v>20.399999999999999</v>
      </c>
      <c r="R251" s="1"/>
      <c r="T251" s="48">
        <v>583</v>
      </c>
      <c r="U251" s="21" t="s">
        <v>507</v>
      </c>
      <c r="V251" s="49" t="s">
        <v>92</v>
      </c>
      <c r="W251" s="50" t="s">
        <v>291</v>
      </c>
      <c r="X251" s="51">
        <v>1</v>
      </c>
      <c r="Y251" s="52">
        <v>3</v>
      </c>
      <c r="Z251" s="53">
        <v>0</v>
      </c>
    </row>
    <row r="252" spans="1:26" ht="14.25" customHeight="1" x14ac:dyDescent="0.2">
      <c r="A252" s="2" t="s">
        <v>304</v>
      </c>
      <c r="B252" s="45">
        <v>2147</v>
      </c>
      <c r="C252" s="37">
        <v>24104.021951219514</v>
      </c>
      <c r="D252" s="38">
        <v>-259</v>
      </c>
      <c r="E252" s="38">
        <v>169.68616089421275</v>
      </c>
      <c r="F252" s="38">
        <v>12.463949392833666</v>
      </c>
      <c r="G252" s="38">
        <v>-76.849889712953583</v>
      </c>
      <c r="H252" s="39"/>
      <c r="I252" s="13">
        <v>0.68451942811711353</v>
      </c>
      <c r="J252" s="12">
        <v>-0.11101922907541986</v>
      </c>
      <c r="L252" s="46">
        <v>21.5</v>
      </c>
      <c r="M252" s="40">
        <f>L252+I252</f>
        <v>22.184519428117113</v>
      </c>
      <c r="O252" s="39">
        <v>590.71530080530556</v>
      </c>
      <c r="P252" s="39">
        <v>2217.906205589768</v>
      </c>
      <c r="Q252" s="47">
        <v>9.5</v>
      </c>
      <c r="T252" s="48">
        <v>250</v>
      </c>
      <c r="U252" s="21" t="s">
        <v>305</v>
      </c>
      <c r="V252" s="49" t="s">
        <v>61</v>
      </c>
      <c r="W252" s="50" t="s">
        <v>186</v>
      </c>
      <c r="X252" s="51">
        <v>2</v>
      </c>
      <c r="Y252" s="52">
        <v>3</v>
      </c>
      <c r="Z252" s="53">
        <v>0</v>
      </c>
    </row>
    <row r="253" spans="1:26" ht="14.25" customHeight="1" x14ac:dyDescent="0.2">
      <c r="A253" s="2" t="s">
        <v>289</v>
      </c>
      <c r="B253" s="45">
        <v>8093</v>
      </c>
      <c r="C253" s="37">
        <v>112992.68245000001</v>
      </c>
      <c r="D253" s="38">
        <v>-259</v>
      </c>
      <c r="E253" s="38">
        <v>-234.73036294092489</v>
      </c>
      <c r="F253" s="38">
        <v>400</v>
      </c>
      <c r="G253" s="38">
        <v>-93.73036294092492</v>
      </c>
      <c r="H253" s="39"/>
      <c r="I253" s="13">
        <v>0.67133535626660867</v>
      </c>
      <c r="J253" s="12">
        <v>-2.8649642877825134</v>
      </c>
      <c r="L253" s="46">
        <v>20.5</v>
      </c>
      <c r="M253" s="40">
        <f>L253+I253</f>
        <v>21.17133535626661</v>
      </c>
      <c r="O253" s="39">
        <v>-89.565326318426656</v>
      </c>
      <c r="P253" s="39">
        <v>3584.2415132155829</v>
      </c>
      <c r="Q253" s="47">
        <v>19.7</v>
      </c>
      <c r="T253" s="48">
        <v>320</v>
      </c>
      <c r="U253" s="21" t="s">
        <v>290</v>
      </c>
      <c r="V253" s="49" t="s">
        <v>92</v>
      </c>
      <c r="W253" s="50" t="s">
        <v>291</v>
      </c>
      <c r="X253" s="51">
        <v>3</v>
      </c>
      <c r="Y253" s="52">
        <v>2</v>
      </c>
      <c r="Z253" s="53">
        <v>0</v>
      </c>
    </row>
    <row r="254" spans="1:26" ht="14.25" customHeight="1" x14ac:dyDescent="0.2">
      <c r="A254" s="2" t="s">
        <v>341</v>
      </c>
      <c r="B254" s="45">
        <v>6666</v>
      </c>
      <c r="C254" s="37">
        <v>88931.11374358974</v>
      </c>
      <c r="D254" s="38">
        <v>-259</v>
      </c>
      <c r="E254" s="38">
        <v>-114.36228925219974</v>
      </c>
      <c r="F254" s="38">
        <v>284.17660641109626</v>
      </c>
      <c r="G254" s="38">
        <v>-89.185682841103471</v>
      </c>
      <c r="H254" s="39"/>
      <c r="I254" s="13">
        <v>0.66850817086685721</v>
      </c>
      <c r="J254" s="12">
        <v>-2.1300995552559492</v>
      </c>
      <c r="L254" s="46">
        <v>20.75</v>
      </c>
      <c r="M254" s="40">
        <f>L254+I254</f>
        <v>21.418508170866858</v>
      </c>
      <c r="O254" s="39">
        <v>310.53576773421133</v>
      </c>
      <c r="P254" s="39">
        <v>2017.9586950014966</v>
      </c>
      <c r="Q254" s="47">
        <v>4.8</v>
      </c>
      <c r="T254" s="48">
        <v>288</v>
      </c>
      <c r="U254" s="57" t="s">
        <v>342</v>
      </c>
      <c r="V254" s="49" t="s">
        <v>208</v>
      </c>
      <c r="W254" s="50" t="s">
        <v>343</v>
      </c>
      <c r="X254" s="51">
        <v>3</v>
      </c>
      <c r="Y254" s="52">
        <v>3</v>
      </c>
      <c r="Z254" s="53">
        <v>3</v>
      </c>
    </row>
    <row r="255" spans="1:26" ht="14.25" customHeight="1" x14ac:dyDescent="0.2">
      <c r="A255" s="2" t="s">
        <v>725</v>
      </c>
      <c r="B255" s="45">
        <v>6957</v>
      </c>
      <c r="C255" s="37">
        <v>82602.158380952387</v>
      </c>
      <c r="D255" s="38">
        <v>-259</v>
      </c>
      <c r="E255" s="38">
        <v>-138.49759895994615</v>
      </c>
      <c r="F255" s="38">
        <v>318.22630920481481</v>
      </c>
      <c r="G255" s="38">
        <v>-79.271289755131306</v>
      </c>
      <c r="H255" s="39"/>
      <c r="I255" s="13">
        <v>0.66764643156542469</v>
      </c>
      <c r="J255" s="12">
        <v>-2.6801968332687176</v>
      </c>
      <c r="K255" s="1"/>
      <c r="L255" s="46">
        <v>21</v>
      </c>
      <c r="M255" s="40">
        <f>L255+I255</f>
        <v>21.667646431565423</v>
      </c>
      <c r="N255" s="1"/>
      <c r="O255" s="39">
        <v>377.08484408992024</v>
      </c>
      <c r="P255" s="39">
        <v>3755.7650471356055</v>
      </c>
      <c r="Q255" s="47">
        <v>13.5</v>
      </c>
      <c r="R255" s="1"/>
      <c r="T255" s="48">
        <v>931</v>
      </c>
      <c r="U255" s="21" t="s">
        <v>726</v>
      </c>
      <c r="V255" s="49" t="s">
        <v>128</v>
      </c>
      <c r="W255" s="50" t="s">
        <v>261</v>
      </c>
      <c r="X255" s="51">
        <v>3</v>
      </c>
      <c r="Y255" s="52">
        <v>3</v>
      </c>
      <c r="Z255" s="53">
        <v>0</v>
      </c>
    </row>
    <row r="256" spans="1:26" ht="14.25" customHeight="1" x14ac:dyDescent="0.2">
      <c r="A256" s="2" t="s">
        <v>67</v>
      </c>
      <c r="B256" s="45">
        <v>2761</v>
      </c>
      <c r="C256" s="37">
        <v>31088.563627906977</v>
      </c>
      <c r="D256" s="38">
        <v>-259</v>
      </c>
      <c r="E256" s="38">
        <v>38.49119512085985</v>
      </c>
      <c r="F256" s="38">
        <v>145.92698877073241</v>
      </c>
      <c r="G256" s="38">
        <v>-74.581816108407736</v>
      </c>
      <c r="H256" s="39"/>
      <c r="I256" s="13">
        <v>0.66236702582961149</v>
      </c>
      <c r="J256" s="12">
        <v>-1.2959891644344765</v>
      </c>
      <c r="L256" s="46">
        <v>21.5</v>
      </c>
      <c r="M256" s="40">
        <f>L256+I256</f>
        <v>22.16236702582961</v>
      </c>
      <c r="O256" s="39">
        <v>-855.47445255474452</v>
      </c>
      <c r="P256" s="39">
        <v>4582.8467153284673</v>
      </c>
      <c r="Q256" s="47">
        <v>11</v>
      </c>
      <c r="T256" s="48">
        <v>9</v>
      </c>
      <c r="U256" s="21" t="s">
        <v>68</v>
      </c>
      <c r="V256" s="49" t="s">
        <v>69</v>
      </c>
      <c r="W256" s="50" t="s">
        <v>70</v>
      </c>
      <c r="X256" s="51">
        <v>2</v>
      </c>
      <c r="Y256" s="52">
        <v>3</v>
      </c>
      <c r="Z256" s="53">
        <v>0</v>
      </c>
    </row>
    <row r="257" spans="1:26" ht="14.25" customHeight="1" x14ac:dyDescent="0.2">
      <c r="A257" s="2" t="s">
        <v>348</v>
      </c>
      <c r="B257" s="45">
        <v>105136</v>
      </c>
      <c r="C257" s="37">
        <v>1688720.9183589744</v>
      </c>
      <c r="D257" s="38">
        <v>-259</v>
      </c>
      <c r="E257" s="38">
        <v>133.77203060010157</v>
      </c>
      <c r="F257" s="38">
        <v>19.119147185272162</v>
      </c>
      <c r="G257" s="38">
        <v>-106.10882221462626</v>
      </c>
      <c r="H257" s="39"/>
      <c r="I257" s="13">
        <v>0.66060987408136806</v>
      </c>
      <c r="J257" s="12">
        <v>-0.1190315484706681</v>
      </c>
      <c r="L257" s="46">
        <v>20.5</v>
      </c>
      <c r="M257" s="40">
        <f>L257+I257</f>
        <v>21.160609874081366</v>
      </c>
      <c r="O257" s="39">
        <v>73.291832013691675</v>
      </c>
      <c r="P257" s="39">
        <v>2339.0005830245809</v>
      </c>
      <c r="Q257" s="47">
        <v>11.2</v>
      </c>
      <c r="T257" s="48">
        <v>297</v>
      </c>
      <c r="U257" s="21" t="s">
        <v>349</v>
      </c>
      <c r="V257" s="49" t="s">
        <v>179</v>
      </c>
      <c r="W257" s="50" t="s">
        <v>350</v>
      </c>
      <c r="X257" s="51">
        <v>7</v>
      </c>
      <c r="Y257" s="52">
        <v>1</v>
      </c>
      <c r="Z257" s="53">
        <v>0</v>
      </c>
    </row>
    <row r="258" spans="1:26" ht="14.25" customHeight="1" x14ac:dyDescent="0.2">
      <c r="A258" s="54" t="s">
        <v>321</v>
      </c>
      <c r="B258" s="45">
        <v>46773</v>
      </c>
      <c r="C258" s="37">
        <v>711888.61736585363</v>
      </c>
      <c r="D258" s="38">
        <v>-259</v>
      </c>
      <c r="E258" s="38">
        <v>82.424089062578801</v>
      </c>
      <c r="F258" s="38">
        <v>78.151697871030677</v>
      </c>
      <c r="G258" s="38">
        <v>-98.424213066390536</v>
      </c>
      <c r="H258" s="39"/>
      <c r="I258" s="13">
        <v>0.64667359548304237</v>
      </c>
      <c r="J258" s="12">
        <v>-0.51347770920224456</v>
      </c>
      <c r="L258" s="46">
        <v>21</v>
      </c>
      <c r="M258" s="40">
        <f>L258+I258</f>
        <v>21.646673595483044</v>
      </c>
      <c r="O258" s="39">
        <v>231.52814101337415</v>
      </c>
      <c r="P258" s="39">
        <v>5335.4383279113772</v>
      </c>
      <c r="Q258" s="47">
        <v>9.5</v>
      </c>
      <c r="T258" s="55">
        <v>272</v>
      </c>
      <c r="U258" s="57" t="s">
        <v>322</v>
      </c>
      <c r="V258" s="49" t="s">
        <v>120</v>
      </c>
      <c r="W258" s="50" t="s">
        <v>264</v>
      </c>
      <c r="X258" s="51">
        <v>6</v>
      </c>
      <c r="Y258" s="52">
        <v>1</v>
      </c>
      <c r="Z258" s="53">
        <v>1</v>
      </c>
    </row>
    <row r="259" spans="1:26" ht="14.25" customHeight="1" x14ac:dyDescent="0.2">
      <c r="A259" s="2" t="s">
        <v>490</v>
      </c>
      <c r="B259" s="45">
        <v>7343</v>
      </c>
      <c r="C259" s="37">
        <v>90954.304282352939</v>
      </c>
      <c r="D259" s="38">
        <v>-259</v>
      </c>
      <c r="E259" s="38">
        <v>33.4560155808676</v>
      </c>
      <c r="F259" s="38">
        <v>148.56790290246008</v>
      </c>
      <c r="G259" s="38">
        <v>-76.976081516672338</v>
      </c>
      <c r="H259" s="39"/>
      <c r="I259" s="13">
        <v>0.62144982696172679</v>
      </c>
      <c r="J259" s="12">
        <v>-1.1994309885831633</v>
      </c>
      <c r="K259" s="1"/>
      <c r="L259" s="46">
        <v>22.25</v>
      </c>
      <c r="M259" s="40">
        <f>L259+I259</f>
        <v>22.871449826961726</v>
      </c>
      <c r="N259" s="1"/>
      <c r="O259" s="39">
        <v>-552.46488570641702</v>
      </c>
      <c r="P259" s="39">
        <v>2155.7422197741671</v>
      </c>
      <c r="Q259" s="47">
        <v>16.7</v>
      </c>
      <c r="R259" s="1"/>
      <c r="T259" s="48">
        <v>309</v>
      </c>
      <c r="U259" s="21" t="s">
        <v>491</v>
      </c>
      <c r="V259" s="49" t="s">
        <v>192</v>
      </c>
      <c r="W259" s="50" t="s">
        <v>193</v>
      </c>
      <c r="X259" s="51">
        <v>3</v>
      </c>
      <c r="Y259" s="52">
        <v>2</v>
      </c>
      <c r="Z259" s="53">
        <v>0</v>
      </c>
    </row>
    <row r="260" spans="1:26" ht="14.25" customHeight="1" x14ac:dyDescent="0.2">
      <c r="A260" s="2" t="s">
        <v>645</v>
      </c>
      <c r="B260" s="45">
        <v>8813</v>
      </c>
      <c r="C260" s="37">
        <v>107240.70471794874</v>
      </c>
      <c r="D260" s="38">
        <v>-259</v>
      </c>
      <c r="E260" s="38">
        <v>-215.57064318149</v>
      </c>
      <c r="F260" s="38">
        <v>400</v>
      </c>
      <c r="G260" s="38">
        <v>-74.570643181490027</v>
      </c>
      <c r="H260" s="39"/>
      <c r="I260" s="13">
        <v>0.61281868679148843</v>
      </c>
      <c r="J260" s="12">
        <v>-3.2871846648821879</v>
      </c>
      <c r="K260" s="1"/>
      <c r="L260" s="46">
        <v>20.5</v>
      </c>
      <c r="M260" s="40">
        <f>L260+I260</f>
        <v>21.112818686791488</v>
      </c>
      <c r="N260" s="1"/>
      <c r="O260" s="39">
        <v>1461.8404341300081</v>
      </c>
      <c r="P260" s="39">
        <v>1256.2059808336219</v>
      </c>
      <c r="Q260" s="47">
        <v>17</v>
      </c>
      <c r="R260" s="1"/>
      <c r="T260" s="48">
        <v>777</v>
      </c>
      <c r="U260" s="21" t="s">
        <v>646</v>
      </c>
      <c r="V260" s="49" t="s">
        <v>164</v>
      </c>
      <c r="W260" s="50" t="s">
        <v>165</v>
      </c>
      <c r="X260" s="51">
        <v>3</v>
      </c>
      <c r="Y260" s="52">
        <v>2</v>
      </c>
      <c r="Z260" s="53">
        <v>0</v>
      </c>
    </row>
    <row r="261" spans="1:26" ht="14.25" customHeight="1" x14ac:dyDescent="0.2">
      <c r="A261" s="2" t="s">
        <v>661</v>
      </c>
      <c r="B261" s="45">
        <v>217421</v>
      </c>
      <c r="C261" s="37">
        <v>3731565.827</v>
      </c>
      <c r="D261" s="38">
        <v>-259</v>
      </c>
      <c r="E261" s="38">
        <v>-38.277225925876465</v>
      </c>
      <c r="F261" s="38">
        <v>215.38958153861532</v>
      </c>
      <c r="G261" s="38">
        <v>-81.887644387261133</v>
      </c>
      <c r="H261" s="39"/>
      <c r="I261" s="13">
        <v>0.47712125032070918</v>
      </c>
      <c r="J261" s="12">
        <v>-1.2549749992044632</v>
      </c>
      <c r="K261" s="1"/>
      <c r="L261" s="46">
        <v>19.75</v>
      </c>
      <c r="M261" s="40">
        <f>L261+I261</f>
        <v>20.22712125032071</v>
      </c>
      <c r="N261" s="1"/>
      <c r="O261" s="39">
        <v>2689.3388857135083</v>
      </c>
      <c r="P261" s="39">
        <v>1785.0720811445888</v>
      </c>
      <c r="Q261" s="47">
        <v>15.6</v>
      </c>
      <c r="R261" s="1"/>
      <c r="T261" s="48">
        <v>837</v>
      </c>
      <c r="U261" s="57" t="s">
        <v>662</v>
      </c>
      <c r="V261" s="49" t="s">
        <v>61</v>
      </c>
      <c r="W261" s="50" t="s">
        <v>171</v>
      </c>
      <c r="X261" s="51">
        <v>7</v>
      </c>
      <c r="Y261" s="52">
        <v>1</v>
      </c>
      <c r="Z261" s="53">
        <v>0</v>
      </c>
    </row>
    <row r="262" spans="1:26" ht="14.25" customHeight="1" x14ac:dyDescent="0.2">
      <c r="A262" s="54" t="s">
        <v>459</v>
      </c>
      <c r="B262" s="45">
        <v>11122</v>
      </c>
      <c r="C262" s="37">
        <v>166633.39190909092</v>
      </c>
      <c r="D262" s="38">
        <v>-259</v>
      </c>
      <c r="E262" s="38">
        <v>-47.802635634755774</v>
      </c>
      <c r="F262" s="38">
        <v>244.88580092161027</v>
      </c>
      <c r="G262" s="38">
        <v>-61.916834713145533</v>
      </c>
      <c r="H262" s="39"/>
      <c r="I262" s="13">
        <v>0.41326592934944339</v>
      </c>
      <c r="J262" s="12">
        <v>-1.6344982519086309</v>
      </c>
      <c r="K262" s="1"/>
      <c r="L262" s="46">
        <v>22</v>
      </c>
      <c r="M262" s="40">
        <f>L262+I262</f>
        <v>22.413265929349443</v>
      </c>
      <c r="N262" s="1"/>
      <c r="O262" s="39">
        <v>-130.48265736832445</v>
      </c>
      <c r="P262" s="39">
        <v>2151.3121673701598</v>
      </c>
      <c r="Q262" s="47">
        <v>12.7</v>
      </c>
      <c r="R262" s="1"/>
      <c r="T262" s="55">
        <v>508</v>
      </c>
      <c r="U262" s="21" t="s">
        <v>459</v>
      </c>
      <c r="V262" s="49" t="s">
        <v>61</v>
      </c>
      <c r="W262" s="50" t="s">
        <v>231</v>
      </c>
      <c r="X262" s="51">
        <v>4</v>
      </c>
      <c r="Y262" s="52">
        <v>2</v>
      </c>
      <c r="Z262" s="53">
        <v>0</v>
      </c>
    </row>
    <row r="263" spans="1:26" ht="14.25" customHeight="1" x14ac:dyDescent="0.2">
      <c r="A263" s="2" t="s">
        <v>389</v>
      </c>
      <c r="B263" s="45">
        <v>1916</v>
      </c>
      <c r="C263" s="37">
        <v>21359.755809523809</v>
      </c>
      <c r="D263" s="38">
        <v>-259</v>
      </c>
      <c r="E263" s="38">
        <v>-186.58510424439953</v>
      </c>
      <c r="F263" s="38">
        <v>400</v>
      </c>
      <c r="G263" s="38">
        <v>-45.585104244399531</v>
      </c>
      <c r="H263" s="39"/>
      <c r="I263" s="13">
        <v>0.40890476703542733</v>
      </c>
      <c r="J263" s="12">
        <v>-3.5880560004261866</v>
      </c>
      <c r="L263" s="46"/>
      <c r="M263" s="40"/>
      <c r="O263" s="39">
        <v>-2515.2471083070454</v>
      </c>
      <c r="P263" s="39">
        <v>2512.6182965299686</v>
      </c>
      <c r="Q263" s="47">
        <v>12.1</v>
      </c>
      <c r="T263" s="48">
        <v>413</v>
      </c>
      <c r="U263" s="21" t="s">
        <v>390</v>
      </c>
      <c r="V263" s="49" t="s">
        <v>99</v>
      </c>
      <c r="W263" s="50" t="s">
        <v>157</v>
      </c>
      <c r="X263" s="51">
        <v>1</v>
      </c>
      <c r="Y263" s="52">
        <v>3</v>
      </c>
      <c r="Z263" s="53">
        <v>0</v>
      </c>
    </row>
    <row r="264" spans="1:26" ht="14.25" customHeight="1" x14ac:dyDescent="0.2">
      <c r="A264" s="2" t="s">
        <v>363</v>
      </c>
      <c r="B264" s="45">
        <v>4772</v>
      </c>
      <c r="C264" s="37">
        <v>66169.972144578322</v>
      </c>
      <c r="D264" s="38">
        <v>-259</v>
      </c>
      <c r="E264" s="38">
        <v>-95.130851848918653</v>
      </c>
      <c r="F264" s="38">
        <v>299.26412063089157</v>
      </c>
      <c r="G264" s="38">
        <v>-54.866731218027098</v>
      </c>
      <c r="H264" s="39"/>
      <c r="I264" s="13">
        <v>0.39568407373718095</v>
      </c>
      <c r="J264" s="12">
        <v>-2.158212157820329</v>
      </c>
      <c r="L264" s="46">
        <v>21.75</v>
      </c>
      <c r="M264" s="40">
        <f>L264+I264</f>
        <v>22.145684073737179</v>
      </c>
      <c r="O264" s="39">
        <v>-894.21661409043111</v>
      </c>
      <c r="P264" s="39">
        <v>2583.1756046267087</v>
      </c>
      <c r="Q264" s="47">
        <v>9.6</v>
      </c>
      <c r="T264" s="48">
        <v>316</v>
      </c>
      <c r="U264" s="21" t="s">
        <v>364</v>
      </c>
      <c r="V264" s="49" t="s">
        <v>76</v>
      </c>
      <c r="W264" s="50" t="s">
        <v>77</v>
      </c>
      <c r="X264" s="51">
        <v>2</v>
      </c>
      <c r="Y264" s="52">
        <v>3</v>
      </c>
      <c r="Z264" s="53">
        <v>0</v>
      </c>
    </row>
    <row r="265" spans="1:26" ht="14.25" customHeight="1" x14ac:dyDescent="0.2">
      <c r="A265" s="2" t="s">
        <v>735</v>
      </c>
      <c r="B265" s="45">
        <v>4556</v>
      </c>
      <c r="C265" s="37">
        <v>54594.231792207785</v>
      </c>
      <c r="D265" s="38">
        <v>-259</v>
      </c>
      <c r="E265" s="38">
        <v>-73.691002115100304</v>
      </c>
      <c r="F265" s="38">
        <v>289.4628182713102</v>
      </c>
      <c r="G265" s="38">
        <v>-43.228183843790134</v>
      </c>
      <c r="H265" s="39"/>
      <c r="I265" s="13">
        <v>0.3607480115150512</v>
      </c>
      <c r="J265" s="12">
        <v>-2.4156262607807593</v>
      </c>
      <c r="K265" s="1"/>
      <c r="L265" s="46">
        <v>19.25</v>
      </c>
      <c r="M265" s="40">
        <f>L265+I265</f>
        <v>19.610748011515049</v>
      </c>
      <c r="N265" s="1"/>
      <c r="O265" s="39">
        <v>1331.7715305667114</v>
      </c>
      <c r="P265" s="39">
        <v>151.04863900044623</v>
      </c>
      <c r="Q265" s="47">
        <v>14.7</v>
      </c>
      <c r="R265" s="1"/>
      <c r="T265" s="48">
        <v>976</v>
      </c>
      <c r="U265" s="57" t="s">
        <v>736</v>
      </c>
      <c r="V265" s="49" t="s">
        <v>92</v>
      </c>
      <c r="W265" s="50" t="s">
        <v>510</v>
      </c>
      <c r="X265" s="51">
        <v>2</v>
      </c>
      <c r="Y265" s="52">
        <v>3</v>
      </c>
      <c r="Z265" s="53">
        <v>0</v>
      </c>
    </row>
    <row r="266" spans="1:26" ht="14.25" customHeight="1" x14ac:dyDescent="0.2">
      <c r="A266" s="2" t="s">
        <v>344</v>
      </c>
      <c r="B266" s="45">
        <v>9240</v>
      </c>
      <c r="C266" s="37">
        <v>113489.524</v>
      </c>
      <c r="D266" s="38">
        <v>-259</v>
      </c>
      <c r="E266" s="38">
        <v>-132.3448469251241</v>
      </c>
      <c r="F266" s="38">
        <v>347.78847680420046</v>
      </c>
      <c r="G266" s="38">
        <v>-43.556370120923646</v>
      </c>
      <c r="H266" s="39"/>
      <c r="I266" s="13">
        <v>0.35462379762676166</v>
      </c>
      <c r="J266" s="12">
        <v>-2.8315966200288334</v>
      </c>
      <c r="L266" s="46">
        <v>21.5</v>
      </c>
      <c r="M266" s="40">
        <f>L266+I266</f>
        <v>21.854623797626761</v>
      </c>
      <c r="O266" s="39">
        <v>-353.47100175746925</v>
      </c>
      <c r="P266" s="39">
        <v>2007.2495606326888</v>
      </c>
      <c r="Q266" s="47">
        <v>19.600000000000001</v>
      </c>
      <c r="T266" s="48">
        <v>290</v>
      </c>
      <c r="U266" s="21" t="s">
        <v>345</v>
      </c>
      <c r="V266" s="49" t="s">
        <v>164</v>
      </c>
      <c r="W266" s="50" t="s">
        <v>165</v>
      </c>
      <c r="X266" s="51">
        <v>3</v>
      </c>
      <c r="Y266" s="52">
        <v>2</v>
      </c>
      <c r="Z266" s="53">
        <v>0</v>
      </c>
    </row>
    <row r="267" spans="1:26" ht="14.25" customHeight="1" x14ac:dyDescent="0.2">
      <c r="A267" s="2" t="s">
        <v>721</v>
      </c>
      <c r="B267" s="45">
        <v>3930</v>
      </c>
      <c r="C267" s="37">
        <v>45806.980658227847</v>
      </c>
      <c r="D267" s="38">
        <v>-259</v>
      </c>
      <c r="E267" s="38">
        <v>207.86591004577272</v>
      </c>
      <c r="F267" s="38">
        <v>9.9572084545677786</v>
      </c>
      <c r="G267" s="38">
        <v>-41.176881499659501</v>
      </c>
      <c r="H267" s="39"/>
      <c r="I267" s="13">
        <v>0.35327616439306786</v>
      </c>
      <c r="J267" s="12">
        <v>-8.5427654615394338E-2</v>
      </c>
      <c r="K267" s="1"/>
      <c r="L267" s="46">
        <v>20.75</v>
      </c>
      <c r="M267" s="40">
        <f>L267+I267</f>
        <v>21.103276164393069</v>
      </c>
      <c r="N267" s="1"/>
      <c r="O267" s="39">
        <v>-251.41972121837892</v>
      </c>
      <c r="P267" s="39">
        <v>569.69540526587502</v>
      </c>
      <c r="Q267" s="47">
        <v>11.5</v>
      </c>
      <c r="R267" s="1"/>
      <c r="T267" s="48">
        <v>925</v>
      </c>
      <c r="U267" s="21" t="s">
        <v>722</v>
      </c>
      <c r="V267" s="49" t="s">
        <v>179</v>
      </c>
      <c r="W267" s="50" t="s">
        <v>180</v>
      </c>
      <c r="X267" s="51">
        <v>2</v>
      </c>
      <c r="Y267" s="52">
        <v>3</v>
      </c>
      <c r="Z267" s="53">
        <v>0</v>
      </c>
    </row>
    <row r="268" spans="1:26" ht="14.25" customHeight="1" x14ac:dyDescent="0.2">
      <c r="A268" s="2" t="s">
        <v>699</v>
      </c>
      <c r="B268" s="45">
        <v>15499</v>
      </c>
      <c r="C268" s="37">
        <v>244994.51555555555</v>
      </c>
      <c r="D268" s="38">
        <v>-259</v>
      </c>
      <c r="E268" s="38">
        <v>33.641277079601508</v>
      </c>
      <c r="F268" s="38">
        <v>173.4890949563065</v>
      </c>
      <c r="G268" s="38">
        <v>-51.86962796409199</v>
      </c>
      <c r="H268" s="39"/>
      <c r="I268" s="13">
        <v>0.32814096347930732</v>
      </c>
      <c r="J268" s="12">
        <v>-1.0975378271755849</v>
      </c>
      <c r="K268" s="1"/>
      <c r="L268" s="46">
        <v>20.75</v>
      </c>
      <c r="M268" s="40">
        <f>L268+I268</f>
        <v>21.078140963479306</v>
      </c>
      <c r="N268" s="1"/>
      <c r="O268" s="39">
        <v>42.553191489361701</v>
      </c>
      <c r="P268" s="39">
        <v>2153.5924464851582</v>
      </c>
      <c r="Q268" s="47">
        <v>11.4</v>
      </c>
      <c r="R268" s="1"/>
      <c r="T268" s="48">
        <v>895</v>
      </c>
      <c r="U268" s="57" t="s">
        <v>700</v>
      </c>
      <c r="V268" s="49" t="s">
        <v>84</v>
      </c>
      <c r="W268" s="50" t="s">
        <v>357</v>
      </c>
      <c r="X268" s="51">
        <v>4</v>
      </c>
      <c r="Y268" s="52">
        <v>2</v>
      </c>
      <c r="Z268" s="53">
        <v>0</v>
      </c>
    </row>
    <row r="269" spans="1:26" ht="14.25" customHeight="1" x14ac:dyDescent="0.2">
      <c r="A269" s="2" t="s">
        <v>109</v>
      </c>
      <c r="B269" s="45">
        <v>7641</v>
      </c>
      <c r="C269" s="37">
        <v>90619.175333333333</v>
      </c>
      <c r="D269" s="38">
        <v>-259</v>
      </c>
      <c r="E269" s="38">
        <v>30.119016905637363</v>
      </c>
      <c r="F269" s="38">
        <v>194.48102200790328</v>
      </c>
      <c r="G269" s="38">
        <v>-34.399961086459371</v>
      </c>
      <c r="H269" s="39"/>
      <c r="I269" s="13">
        <v>0.29006013539051612</v>
      </c>
      <c r="J269" s="12">
        <v>-1.6398620752133113</v>
      </c>
      <c r="L269" s="46">
        <v>22</v>
      </c>
      <c r="M269" s="40">
        <f>L269+I269</f>
        <v>22.290060135390515</v>
      </c>
      <c r="O269" s="39">
        <v>-185.26785714285714</v>
      </c>
      <c r="P269" s="39">
        <v>4024.8161764705883</v>
      </c>
      <c r="Q269" s="47">
        <v>9.3000000000000007</v>
      </c>
      <c r="T269" s="48">
        <v>69</v>
      </c>
      <c r="U269" s="21" t="s">
        <v>110</v>
      </c>
      <c r="V269" s="49" t="s">
        <v>69</v>
      </c>
      <c r="W269" s="50" t="s">
        <v>111</v>
      </c>
      <c r="X269" s="51">
        <v>3</v>
      </c>
      <c r="Y269" s="52">
        <v>2</v>
      </c>
      <c r="Z269" s="53">
        <v>0</v>
      </c>
    </row>
    <row r="270" spans="1:26" ht="14.25" customHeight="1" x14ac:dyDescent="0.2">
      <c r="A270" s="2" t="s">
        <v>719</v>
      </c>
      <c r="B270" s="45">
        <v>3382</v>
      </c>
      <c r="C270" s="37">
        <v>42556.019857142855</v>
      </c>
      <c r="D270" s="38">
        <v>-259</v>
      </c>
      <c r="E270" s="38">
        <v>49.306937395454575</v>
      </c>
      <c r="F270" s="38">
        <v>174.56200780619005</v>
      </c>
      <c r="G270" s="38">
        <v>-35.131054798355365</v>
      </c>
      <c r="H270" s="39"/>
      <c r="I270" s="13">
        <v>0.27919252723089305</v>
      </c>
      <c r="J270" s="12">
        <v>-1.3872742619783411</v>
      </c>
      <c r="K270" s="1"/>
      <c r="L270" s="46">
        <v>22</v>
      </c>
      <c r="M270" s="40">
        <f>L270+I270</f>
        <v>22.279192527230894</v>
      </c>
      <c r="N270" s="1"/>
      <c r="O270" s="39">
        <v>-726.89075630252103</v>
      </c>
      <c r="P270" s="39">
        <v>3695.3781512605042</v>
      </c>
      <c r="Q270" s="47">
        <v>6.9</v>
      </c>
      <c r="R270" s="1"/>
      <c r="T270" s="48">
        <v>924</v>
      </c>
      <c r="U270" s="57" t="s">
        <v>720</v>
      </c>
      <c r="V270" s="49" t="s">
        <v>120</v>
      </c>
      <c r="W270" s="50" t="s">
        <v>121</v>
      </c>
      <c r="X270" s="51">
        <v>2</v>
      </c>
      <c r="Y270" s="52">
        <v>3</v>
      </c>
      <c r="Z270" s="53">
        <v>0</v>
      </c>
    </row>
    <row r="271" spans="1:26" ht="14.25" customHeight="1" x14ac:dyDescent="0.2">
      <c r="A271" s="2" t="s">
        <v>355</v>
      </c>
      <c r="B271" s="45">
        <v>889</v>
      </c>
      <c r="C271" s="37">
        <v>12822.288</v>
      </c>
      <c r="D271" s="38">
        <v>-259</v>
      </c>
      <c r="E271" s="38">
        <v>-170.48023293573456</v>
      </c>
      <c r="F271" s="38">
        <v>400</v>
      </c>
      <c r="G271" s="38">
        <v>-29.480232935734534</v>
      </c>
      <c r="H271" s="39"/>
      <c r="I271" s="13">
        <v>0.20439353007722216</v>
      </c>
      <c r="J271" s="12">
        <v>-2.7732959983428853</v>
      </c>
      <c r="L271" s="46">
        <v>19.25</v>
      </c>
      <c r="M271" s="40">
        <f>L271+I271</f>
        <v>19.454393530077223</v>
      </c>
      <c r="O271" s="39">
        <v>2365.9378596087458</v>
      </c>
      <c r="P271" s="39">
        <v>1760.6444188722669</v>
      </c>
      <c r="Q271" s="47">
        <v>8.6999999999999993</v>
      </c>
      <c r="T271" s="48">
        <v>304</v>
      </c>
      <c r="U271" s="57" t="s">
        <v>356</v>
      </c>
      <c r="V271" s="49" t="s">
        <v>84</v>
      </c>
      <c r="W271" s="50" t="s">
        <v>357</v>
      </c>
      <c r="X271" s="51">
        <v>1</v>
      </c>
      <c r="Y271" s="52">
        <v>3</v>
      </c>
      <c r="Z271" s="53">
        <v>0</v>
      </c>
    </row>
    <row r="272" spans="1:26" ht="14.25" customHeight="1" x14ac:dyDescent="0.2">
      <c r="A272" s="2" t="s">
        <v>155</v>
      </c>
      <c r="B272" s="45">
        <v>1832</v>
      </c>
      <c r="C272" s="37">
        <v>21726.460626506025</v>
      </c>
      <c r="D272" s="38">
        <v>-259</v>
      </c>
      <c r="E272" s="38">
        <v>83.299084365328738</v>
      </c>
      <c r="F272" s="38">
        <v>156.12847712292739</v>
      </c>
      <c r="G272" s="38">
        <v>-19.572438511743883</v>
      </c>
      <c r="H272" s="39"/>
      <c r="I272" s="13">
        <v>0.16503703925788082</v>
      </c>
      <c r="J272" s="12">
        <v>-1.3164931693487754</v>
      </c>
      <c r="L272" s="46">
        <v>21.5</v>
      </c>
      <c r="M272" s="40">
        <f>L272+I272</f>
        <v>21.665037039257882</v>
      </c>
      <c r="O272" s="39">
        <v>-1007.6965365585487</v>
      </c>
      <c r="P272" s="39">
        <v>2140.7366684991753</v>
      </c>
      <c r="Q272" s="47">
        <v>9.8000000000000007</v>
      </c>
      <c r="T272" s="48">
        <v>99</v>
      </c>
      <c r="U272" s="21" t="s">
        <v>156</v>
      </c>
      <c r="V272" s="49" t="s">
        <v>99</v>
      </c>
      <c r="W272" s="50" t="s">
        <v>157</v>
      </c>
      <c r="X272" s="51">
        <v>1</v>
      </c>
      <c r="Y272" s="52">
        <v>3</v>
      </c>
      <c r="Z272" s="53">
        <v>0</v>
      </c>
    </row>
    <row r="273" spans="1:26" ht="14.25" customHeight="1" x14ac:dyDescent="0.2">
      <c r="A273" s="2" t="s">
        <v>743</v>
      </c>
      <c r="B273" s="45">
        <v>6363</v>
      </c>
      <c r="C273" s="37">
        <v>81963.007011764697</v>
      </c>
      <c r="D273" s="38">
        <v>-259</v>
      </c>
      <c r="E273" s="38">
        <v>80.429713313798729</v>
      </c>
      <c r="F273" s="38">
        <v>161.62604208036078</v>
      </c>
      <c r="G273" s="38">
        <v>-16.944244605840481</v>
      </c>
      <c r="H273" s="39"/>
      <c r="I273" s="13">
        <v>0.13154254871528548</v>
      </c>
      <c r="J273" s="12">
        <v>-1.2547447235674485</v>
      </c>
      <c r="K273" s="1"/>
      <c r="L273" s="46">
        <v>21.25</v>
      </c>
      <c r="M273" s="40">
        <f>L273+I273</f>
        <v>21.381542548715284</v>
      </c>
      <c r="N273" s="1"/>
      <c r="O273" s="39">
        <v>-849.14686652846433</v>
      </c>
      <c r="P273" s="39">
        <v>2583.3200446499759</v>
      </c>
      <c r="Q273" s="47">
        <v>11.1</v>
      </c>
      <c r="R273" s="1"/>
      <c r="T273" s="48">
        <v>989</v>
      </c>
      <c r="U273" s="57" t="s">
        <v>744</v>
      </c>
      <c r="V273" s="49" t="s">
        <v>65</v>
      </c>
      <c r="W273" s="56" t="s">
        <v>73</v>
      </c>
      <c r="X273" s="51">
        <v>3</v>
      </c>
      <c r="Y273" s="52">
        <v>3</v>
      </c>
      <c r="Z273" s="53">
        <v>0</v>
      </c>
    </row>
    <row r="274" spans="1:26" ht="14.25" customHeight="1" x14ac:dyDescent="0.2">
      <c r="A274" s="2" t="s">
        <v>427</v>
      </c>
      <c r="B274" s="45">
        <v>5586</v>
      </c>
      <c r="C274" s="37">
        <v>78626.373382716047</v>
      </c>
      <c r="D274" s="38">
        <v>-259</v>
      </c>
      <c r="E274" s="38">
        <v>18.689319054229998</v>
      </c>
      <c r="F274" s="38">
        <v>225.54164045832269</v>
      </c>
      <c r="G274" s="38">
        <v>-14.769040487447313</v>
      </c>
      <c r="H274" s="39"/>
      <c r="I274" s="13">
        <v>0.10492644721296052</v>
      </c>
      <c r="J274" s="12">
        <v>-1.6023575161831656</v>
      </c>
      <c r="K274" s="1"/>
      <c r="L274" s="46">
        <v>21.5</v>
      </c>
      <c r="M274" s="40">
        <f>L274+I274</f>
        <v>21.604926447212961</v>
      </c>
      <c r="N274" s="1"/>
      <c r="O274" s="39">
        <v>288.35125448028674</v>
      </c>
      <c r="P274" s="39">
        <v>2259.3189964157705</v>
      </c>
      <c r="Q274" s="47">
        <v>6.2</v>
      </c>
      <c r="R274" s="1"/>
      <c r="T274" s="48">
        <v>475</v>
      </c>
      <c r="U274" s="57" t="s">
        <v>428</v>
      </c>
      <c r="V274" s="49" t="s">
        <v>208</v>
      </c>
      <c r="W274" s="50" t="s">
        <v>332</v>
      </c>
      <c r="X274" s="51">
        <v>2</v>
      </c>
      <c r="Y274" s="52">
        <v>3</v>
      </c>
      <c r="Z274" s="53">
        <v>3</v>
      </c>
    </row>
    <row r="275" spans="1:26" ht="14.25" customHeight="1" x14ac:dyDescent="0.2">
      <c r="A275" s="2" t="s">
        <v>136</v>
      </c>
      <c r="B275" s="45">
        <v>3205</v>
      </c>
      <c r="C275" s="37">
        <v>35905.385666666662</v>
      </c>
      <c r="D275" s="38">
        <v>-259</v>
      </c>
      <c r="E275" s="38">
        <v>-4.8355432370616569</v>
      </c>
      <c r="F275" s="38">
        <v>255.43651272303362</v>
      </c>
      <c r="G275" s="38">
        <v>-8.399030514028027</v>
      </c>
      <c r="H275" s="39"/>
      <c r="I275" s="13">
        <v>7.4971741140355874E-2</v>
      </c>
      <c r="J275" s="12">
        <v>-2.2800869788104015</v>
      </c>
      <c r="L275" s="46">
        <v>21.5</v>
      </c>
      <c r="M275" s="40">
        <f>L275+I275</f>
        <v>21.574971741140356</v>
      </c>
      <c r="O275" s="39">
        <v>-540.67140090380894</v>
      </c>
      <c r="P275" s="39">
        <v>2651.7107811491283</v>
      </c>
      <c r="Q275" s="47">
        <v>10.9</v>
      </c>
      <c r="T275" s="48">
        <v>81</v>
      </c>
      <c r="U275" s="21" t="s">
        <v>137</v>
      </c>
      <c r="V275" s="49" t="s">
        <v>76</v>
      </c>
      <c r="W275" s="50" t="s">
        <v>77</v>
      </c>
      <c r="X275" s="51">
        <v>2</v>
      </c>
      <c r="Y275" s="52">
        <v>3</v>
      </c>
      <c r="Z275" s="53">
        <v>0</v>
      </c>
    </row>
    <row r="276" spans="1:26" ht="14.25" customHeight="1" x14ac:dyDescent="0.2">
      <c r="A276" s="2" t="s">
        <v>598</v>
      </c>
      <c r="B276" s="45">
        <v>2490</v>
      </c>
      <c r="C276" s="37">
        <v>24008.065761904756</v>
      </c>
      <c r="D276" s="38">
        <v>-259</v>
      </c>
      <c r="E276" s="38">
        <v>-54.715050872333016</v>
      </c>
      <c r="F276" s="38">
        <v>310.23037825813941</v>
      </c>
      <c r="G276" s="38">
        <v>-3.4846726141935846</v>
      </c>
      <c r="H276" s="39"/>
      <c r="I276" s="13">
        <v>3.6141332231396373E-2</v>
      </c>
      <c r="J276" s="12">
        <v>-3.2175588384488014</v>
      </c>
      <c r="K276" s="1"/>
      <c r="L276" s="46">
        <v>21</v>
      </c>
      <c r="M276" s="40">
        <f>L276+I276</f>
        <v>21.036141332231395</v>
      </c>
      <c r="N276" s="1"/>
      <c r="O276" s="39">
        <v>-876.77340899878391</v>
      </c>
      <c r="P276" s="39">
        <v>573.97648966355894</v>
      </c>
      <c r="Q276" s="47">
        <v>17</v>
      </c>
      <c r="R276" s="1"/>
      <c r="T276" s="48">
        <v>707</v>
      </c>
      <c r="U276" s="21" t="s">
        <v>599</v>
      </c>
      <c r="V276" s="49" t="s">
        <v>192</v>
      </c>
      <c r="W276" s="50" t="s">
        <v>312</v>
      </c>
      <c r="X276" s="51">
        <v>2</v>
      </c>
      <c r="Y276" s="52">
        <v>3</v>
      </c>
      <c r="Z276" s="53">
        <v>0</v>
      </c>
    </row>
    <row r="277" spans="1:26" ht="14.25" customHeight="1" x14ac:dyDescent="0.2">
      <c r="A277" s="2" t="s">
        <v>517</v>
      </c>
      <c r="B277" s="45">
        <v>19407</v>
      </c>
      <c r="C277" s="37">
        <v>271276.31775609753</v>
      </c>
      <c r="D277" s="38">
        <v>-259</v>
      </c>
      <c r="E277" s="38">
        <v>105.96626391202311</v>
      </c>
      <c r="F277" s="38">
        <v>151.66889281786592</v>
      </c>
      <c r="G277" s="38">
        <v>-1.3648432701109527</v>
      </c>
      <c r="H277" s="39"/>
      <c r="I277" s="13">
        <v>9.7640345320735289E-3</v>
      </c>
      <c r="J277" s="12">
        <v>-1.085033233738725</v>
      </c>
      <c r="K277" s="1"/>
      <c r="L277" s="46">
        <v>21.5</v>
      </c>
      <c r="M277" s="40">
        <f>L277+I277</f>
        <v>21.509764034532072</v>
      </c>
      <c r="N277" s="1"/>
      <c r="O277" s="39">
        <v>88.085856491082538</v>
      </c>
      <c r="P277" s="39">
        <v>2786.3438407299877</v>
      </c>
      <c r="Q277" s="47">
        <v>11.2</v>
      </c>
      <c r="R277" s="1"/>
      <c r="T277" s="48">
        <v>593</v>
      </c>
      <c r="U277" s="21" t="s">
        <v>518</v>
      </c>
      <c r="V277" s="49" t="s">
        <v>88</v>
      </c>
      <c r="W277" s="56" t="s">
        <v>220</v>
      </c>
      <c r="X277" s="51">
        <v>4</v>
      </c>
      <c r="Y277" s="52">
        <v>2</v>
      </c>
      <c r="Z277" s="53">
        <v>0</v>
      </c>
    </row>
    <row r="278" spans="1:26" ht="14.25" customHeight="1" x14ac:dyDescent="0.2">
      <c r="A278" s="2" t="s">
        <v>429</v>
      </c>
      <c r="B278" s="45">
        <v>3826</v>
      </c>
      <c r="C278" s="37">
        <v>48000.371121951219</v>
      </c>
      <c r="D278" s="38">
        <v>-259</v>
      </c>
      <c r="E278" s="38">
        <v>42.084291855915133</v>
      </c>
      <c r="F278" s="38">
        <v>223.31074332293264</v>
      </c>
      <c r="G278" s="38">
        <v>6.3950351788477633</v>
      </c>
      <c r="H278" s="39"/>
      <c r="I278" s="13">
        <v>-5.0973365460256659E-2</v>
      </c>
      <c r="J278" s="12">
        <v>-1.7799589544482035</v>
      </c>
      <c r="K278" s="1"/>
      <c r="L278" s="46"/>
      <c r="M278" s="40"/>
      <c r="N278" s="1"/>
      <c r="O278" s="39">
        <v>428.00318217979316</v>
      </c>
      <c r="P278" s="39">
        <v>1638.2922301776716</v>
      </c>
      <c r="Q278" s="47">
        <v>10</v>
      </c>
      <c r="R278" s="1"/>
      <c r="T278" s="48">
        <v>476</v>
      </c>
      <c r="U278" s="21" t="s">
        <v>430</v>
      </c>
      <c r="V278" s="49" t="s">
        <v>179</v>
      </c>
      <c r="W278" s="50" t="s">
        <v>350</v>
      </c>
      <c r="X278" s="51">
        <v>2</v>
      </c>
      <c r="Y278" s="52">
        <v>3</v>
      </c>
      <c r="Z278" s="53">
        <v>0</v>
      </c>
    </row>
    <row r="279" spans="1:26" ht="14.25" customHeight="1" x14ac:dyDescent="0.2">
      <c r="A279" s="58" t="s">
        <v>238</v>
      </c>
      <c r="B279" s="45">
        <v>22354</v>
      </c>
      <c r="C279" s="37">
        <v>344138.85657142859</v>
      </c>
      <c r="D279" s="38">
        <v>-259</v>
      </c>
      <c r="E279" s="38">
        <v>149.45330183563252</v>
      </c>
      <c r="F279" s="38">
        <v>118.15617503459909</v>
      </c>
      <c r="G279" s="38">
        <v>8.6094768702316031</v>
      </c>
      <c r="H279" s="39"/>
      <c r="I279" s="13">
        <v>-5.5924009242825035E-2</v>
      </c>
      <c r="J279" s="12">
        <v>-0.76749924813422343</v>
      </c>
      <c r="L279" s="46">
        <v>21</v>
      </c>
      <c r="M279" s="40">
        <f>L279+I279</f>
        <v>20.944075990757174</v>
      </c>
      <c r="O279" s="39">
        <v>38.892402204354504</v>
      </c>
      <c r="P279" s="39">
        <v>1961.2431113921764</v>
      </c>
      <c r="Q279" s="47">
        <v>15.4</v>
      </c>
      <c r="T279" s="48">
        <v>182</v>
      </c>
      <c r="U279" s="21" t="s">
        <v>239</v>
      </c>
      <c r="V279" s="49" t="s">
        <v>128</v>
      </c>
      <c r="W279" s="50" t="s">
        <v>240</v>
      </c>
      <c r="X279" s="51">
        <v>5</v>
      </c>
      <c r="Y279" s="52">
        <v>2</v>
      </c>
      <c r="Z279" s="53">
        <v>0</v>
      </c>
    </row>
    <row r="280" spans="1:26" ht="14.25" customHeight="1" x14ac:dyDescent="0.2">
      <c r="A280" s="2" t="s">
        <v>273</v>
      </c>
      <c r="B280" s="45">
        <v>1382</v>
      </c>
      <c r="C280" s="37">
        <v>22926.74242857143</v>
      </c>
      <c r="D280" s="38">
        <v>-259</v>
      </c>
      <c r="E280" s="38">
        <v>151.78770790232934</v>
      </c>
      <c r="F280" s="38">
        <v>121.65213229908372</v>
      </c>
      <c r="G280" s="38">
        <v>14.439840201413062</v>
      </c>
      <c r="H280" s="39"/>
      <c r="I280" s="13">
        <v>-8.704184303777851E-2</v>
      </c>
      <c r="J280" s="12">
        <v>-0.73330630097635496</v>
      </c>
      <c r="L280" s="46">
        <v>21</v>
      </c>
      <c r="M280" s="40">
        <f>L280+I280</f>
        <v>20.912958156962222</v>
      </c>
      <c r="O280" s="39">
        <v>7394.0740740740739</v>
      </c>
      <c r="P280" s="39">
        <v>2272.5925925925926</v>
      </c>
      <c r="Q280" s="47">
        <v>14.4</v>
      </c>
      <c r="T280" s="48">
        <v>231</v>
      </c>
      <c r="U280" s="57" t="s">
        <v>274</v>
      </c>
      <c r="V280" s="49" t="s">
        <v>208</v>
      </c>
      <c r="W280" s="50" t="s">
        <v>275</v>
      </c>
      <c r="X280" s="51">
        <v>1</v>
      </c>
      <c r="Y280" s="52">
        <v>1</v>
      </c>
      <c r="Z280" s="53">
        <v>1</v>
      </c>
    </row>
    <row r="281" spans="1:26" ht="14.25" customHeight="1" x14ac:dyDescent="0.2">
      <c r="A281" s="2" t="s">
        <v>707</v>
      </c>
      <c r="B281" s="45">
        <v>2421</v>
      </c>
      <c r="C281" s="37">
        <v>26751.444831168832</v>
      </c>
      <c r="D281" s="38">
        <v>-259</v>
      </c>
      <c r="E281" s="38">
        <v>49.348706960061833</v>
      </c>
      <c r="F281" s="38">
        <v>219.83605364633482</v>
      </c>
      <c r="G281" s="38">
        <v>10.184760606396651</v>
      </c>
      <c r="H281" s="39"/>
      <c r="I281" s="13">
        <v>-9.217186430004487E-2</v>
      </c>
      <c r="J281" s="12">
        <v>-1.9895115543728281</v>
      </c>
      <c r="K281" s="1"/>
      <c r="L281" s="46">
        <v>20</v>
      </c>
      <c r="M281" s="40">
        <f>L281+I281</f>
        <v>19.907828135699955</v>
      </c>
      <c r="N281" s="1"/>
      <c r="O281" s="39">
        <v>2549.8108448928119</v>
      </c>
      <c r="P281" s="39">
        <v>0</v>
      </c>
      <c r="Q281" s="47">
        <v>14</v>
      </c>
      <c r="R281" s="1"/>
      <c r="T281" s="48">
        <v>911</v>
      </c>
      <c r="U281" s="21" t="s">
        <v>708</v>
      </c>
      <c r="V281" s="49" t="s">
        <v>192</v>
      </c>
      <c r="W281" s="50" t="s">
        <v>402</v>
      </c>
      <c r="X281" s="51">
        <v>2</v>
      </c>
      <c r="Y281" s="52">
        <v>3</v>
      </c>
      <c r="Z281" s="53">
        <v>0</v>
      </c>
    </row>
    <row r="282" spans="1:26" ht="14.25" customHeight="1" x14ac:dyDescent="0.2">
      <c r="A282" s="2" t="s">
        <v>282</v>
      </c>
      <c r="B282" s="45">
        <v>4287</v>
      </c>
      <c r="C282" s="37">
        <v>58823.663380952377</v>
      </c>
      <c r="D282" s="38">
        <v>-259</v>
      </c>
      <c r="E282" s="38">
        <v>173.52481185316481</v>
      </c>
      <c r="F282" s="38">
        <v>98.735922190236181</v>
      </c>
      <c r="G282" s="38">
        <v>13.260734043400987</v>
      </c>
      <c r="H282" s="39"/>
      <c r="I282" s="13">
        <v>-9.6642683533491147E-2</v>
      </c>
      <c r="J282" s="12">
        <v>-0.71957588851326892</v>
      </c>
      <c r="L282" s="46">
        <v>21.5</v>
      </c>
      <c r="M282" s="40">
        <f>L282+I282</f>
        <v>21.403357316466508</v>
      </c>
      <c r="O282" s="39">
        <v>-407.41604477611941</v>
      </c>
      <c r="P282" s="39">
        <v>4104.7108208955224</v>
      </c>
      <c r="Q282" s="47">
        <v>6.5</v>
      </c>
      <c r="T282" s="48">
        <v>236</v>
      </c>
      <c r="U282" s="57" t="s">
        <v>283</v>
      </c>
      <c r="V282" s="49" t="s">
        <v>120</v>
      </c>
      <c r="W282" s="50" t="s">
        <v>121</v>
      </c>
      <c r="X282" s="51">
        <v>2</v>
      </c>
      <c r="Y282" s="52">
        <v>3</v>
      </c>
      <c r="Z282" s="53">
        <v>0</v>
      </c>
    </row>
    <row r="283" spans="1:26" ht="14.25" customHeight="1" x14ac:dyDescent="0.2">
      <c r="A283" s="54" t="s">
        <v>566</v>
      </c>
      <c r="B283" s="45">
        <v>28829</v>
      </c>
      <c r="C283" s="37">
        <v>448434.8522857143</v>
      </c>
      <c r="D283" s="38">
        <v>-259</v>
      </c>
      <c r="E283" s="38">
        <v>-36.274327615214659</v>
      </c>
      <c r="F283" s="38">
        <v>311.76929487400042</v>
      </c>
      <c r="G283" s="38">
        <v>16.494967258785778</v>
      </c>
      <c r="H283" s="39"/>
      <c r="I283" s="13">
        <v>-0.10604291987558456</v>
      </c>
      <c r="J283" s="12">
        <v>-2.0043038483984685</v>
      </c>
      <c r="K283" s="1"/>
      <c r="L283" s="46">
        <v>22</v>
      </c>
      <c r="M283" s="40">
        <f>L283+I283</f>
        <v>21.893957080124416</v>
      </c>
      <c r="N283" s="1"/>
      <c r="O283" s="39">
        <v>-297.57797525701341</v>
      </c>
      <c r="P283" s="39">
        <v>3978.1146541209268</v>
      </c>
      <c r="Q283" s="47">
        <v>9.3000000000000007</v>
      </c>
      <c r="R283" s="1"/>
      <c r="T283" s="55">
        <v>710</v>
      </c>
      <c r="U283" s="57" t="s">
        <v>567</v>
      </c>
      <c r="V283" s="49" t="s">
        <v>80</v>
      </c>
      <c r="W283" s="56" t="s">
        <v>132</v>
      </c>
      <c r="X283" s="51">
        <v>5</v>
      </c>
      <c r="Y283" s="52">
        <v>2</v>
      </c>
      <c r="Z283" s="53">
        <v>3</v>
      </c>
    </row>
    <row r="284" spans="1:26" ht="14.25" customHeight="1" x14ac:dyDescent="0.2">
      <c r="A284" s="2" t="s">
        <v>703</v>
      </c>
      <c r="B284" s="45">
        <v>65674</v>
      </c>
      <c r="C284" s="37">
        <v>1128795.648</v>
      </c>
      <c r="D284" s="38">
        <v>-259</v>
      </c>
      <c r="E284" s="38">
        <v>21.405216707193333</v>
      </c>
      <c r="F284" s="38">
        <v>260.97434924143806</v>
      </c>
      <c r="G284" s="38">
        <v>23.379565948631409</v>
      </c>
      <c r="H284" s="39"/>
      <c r="I284" s="13">
        <v>-0.13602370073191672</v>
      </c>
      <c r="J284" s="12">
        <v>-1.5183642355859086</v>
      </c>
      <c r="K284" s="1"/>
      <c r="L284" s="46">
        <v>19.5</v>
      </c>
      <c r="M284" s="40">
        <f>L284+I284</f>
        <v>19.363976299268082</v>
      </c>
      <c r="N284" s="1"/>
      <c r="O284" s="39">
        <v>349.07495363459537</v>
      </c>
      <c r="P284" s="39">
        <v>2657.1523348562296</v>
      </c>
      <c r="Q284" s="47">
        <v>8.9</v>
      </c>
      <c r="R284" s="1"/>
      <c r="T284" s="48">
        <v>905</v>
      </c>
      <c r="U284" s="57" t="s">
        <v>704</v>
      </c>
      <c r="V284" s="49" t="s">
        <v>208</v>
      </c>
      <c r="W284" s="50" t="s">
        <v>332</v>
      </c>
      <c r="X284" s="51">
        <v>6</v>
      </c>
      <c r="Y284" s="52">
        <v>1</v>
      </c>
      <c r="Z284" s="53">
        <v>1</v>
      </c>
    </row>
    <row r="285" spans="1:26" ht="14.25" customHeight="1" x14ac:dyDescent="0.2">
      <c r="A285" s="2" t="s">
        <v>148</v>
      </c>
      <c r="B285" s="45">
        <v>603968</v>
      </c>
      <c r="C285" s="37">
        <v>12979312.637297297</v>
      </c>
      <c r="D285" s="38">
        <v>-259</v>
      </c>
      <c r="E285" s="38">
        <v>62.409922107773887</v>
      </c>
      <c r="F285" s="38">
        <v>241.2547932792875</v>
      </c>
      <c r="G285" s="38">
        <v>44.664715387061392</v>
      </c>
      <c r="H285" s="39"/>
      <c r="I285" s="13">
        <v>-0.20783888620861513</v>
      </c>
      <c r="J285" s="12">
        <v>-1.1226339873237401</v>
      </c>
      <c r="L285" s="46">
        <v>18.5</v>
      </c>
      <c r="M285" s="40">
        <f>L285+I285</f>
        <v>18.292161113791384</v>
      </c>
      <c r="O285" s="39">
        <v>4745.5701657025711</v>
      </c>
      <c r="P285" s="39">
        <v>2445.9834428006216</v>
      </c>
      <c r="Q285" s="47">
        <v>9.4</v>
      </c>
      <c r="T285" s="48">
        <v>91</v>
      </c>
      <c r="U285" s="57" t="s">
        <v>149</v>
      </c>
      <c r="V285" s="49" t="s">
        <v>80</v>
      </c>
      <c r="W285" s="50" t="s">
        <v>96</v>
      </c>
      <c r="X285" s="51">
        <v>7</v>
      </c>
      <c r="Y285" s="52">
        <v>1</v>
      </c>
      <c r="Z285" s="53">
        <v>1</v>
      </c>
    </row>
    <row r="286" spans="1:26" ht="14.25" customHeight="1" x14ac:dyDescent="0.2">
      <c r="A286" s="2" t="s">
        <v>594</v>
      </c>
      <c r="B286" s="45">
        <v>4868</v>
      </c>
      <c r="C286" s="37">
        <v>62625.379428571425</v>
      </c>
      <c r="D286" s="38">
        <v>-259</v>
      </c>
      <c r="E286" s="38">
        <v>-114.16356039807528</v>
      </c>
      <c r="F286" s="38">
        <v>400</v>
      </c>
      <c r="G286" s="38">
        <v>26.836439601924724</v>
      </c>
      <c r="H286" s="39"/>
      <c r="I286" s="13">
        <v>-0.20860518399121775</v>
      </c>
      <c r="J286" s="12">
        <v>-3.1092825588720245</v>
      </c>
      <c r="K286" s="1"/>
      <c r="L286" s="46">
        <v>22.25</v>
      </c>
      <c r="M286" s="40">
        <f>L286+I286</f>
        <v>22.041394816008783</v>
      </c>
      <c r="N286" s="1"/>
      <c r="O286" s="39">
        <v>-627.54139593376647</v>
      </c>
      <c r="P286" s="39">
        <v>2644.9381680989309</v>
      </c>
      <c r="Q286" s="47">
        <v>9.6999999999999993</v>
      </c>
      <c r="R286" s="1"/>
      <c r="T286" s="48">
        <v>702</v>
      </c>
      <c r="U286" s="21" t="s">
        <v>595</v>
      </c>
      <c r="V286" s="49" t="s">
        <v>61</v>
      </c>
      <c r="W286" s="50" t="s">
        <v>231</v>
      </c>
      <c r="X286" s="51">
        <v>2</v>
      </c>
      <c r="Y286" s="52">
        <v>3</v>
      </c>
      <c r="Z286" s="53">
        <v>0</v>
      </c>
    </row>
    <row r="287" spans="1:26" ht="14.25" customHeight="1" x14ac:dyDescent="0.2">
      <c r="A287" s="2" t="s">
        <v>335</v>
      </c>
      <c r="B287" s="45">
        <v>54873</v>
      </c>
      <c r="C287" s="37">
        <v>898403.68468292675</v>
      </c>
      <c r="D287" s="38">
        <v>-259</v>
      </c>
      <c r="E287" s="38">
        <v>258.71469549200617</v>
      </c>
      <c r="F287" s="38">
        <v>34.799932022671854</v>
      </c>
      <c r="G287" s="38">
        <v>34.514627514678025</v>
      </c>
      <c r="H287" s="39"/>
      <c r="I287" s="13">
        <v>-0.21080959349374759</v>
      </c>
      <c r="J287" s="12">
        <v>-0.21255218588668398</v>
      </c>
      <c r="L287" s="46">
        <v>20.5</v>
      </c>
      <c r="M287" s="40">
        <f>L287+I287</f>
        <v>20.289190406506254</v>
      </c>
      <c r="O287" s="39">
        <v>-781.78233006518053</v>
      </c>
      <c r="P287" s="39">
        <v>4624.2171952310528</v>
      </c>
      <c r="Q287" s="47">
        <v>16.8</v>
      </c>
      <c r="T287" s="48">
        <v>285</v>
      </c>
      <c r="U287" s="21" t="s">
        <v>336</v>
      </c>
      <c r="V287" s="49" t="s">
        <v>124</v>
      </c>
      <c r="W287" s="50" t="s">
        <v>125</v>
      </c>
      <c r="X287" s="51">
        <v>6</v>
      </c>
      <c r="Y287" s="52">
        <v>1</v>
      </c>
      <c r="Z287" s="53">
        <v>0</v>
      </c>
    </row>
    <row r="288" spans="1:26" ht="14.25" customHeight="1" x14ac:dyDescent="0.2">
      <c r="A288" s="2" t="s">
        <v>162</v>
      </c>
      <c r="B288" s="45">
        <v>2603</v>
      </c>
      <c r="C288" s="37">
        <v>29212.094904761903</v>
      </c>
      <c r="D288" s="38">
        <v>-259</v>
      </c>
      <c r="E288" s="38">
        <v>-100.94482441044073</v>
      </c>
      <c r="F288" s="38">
        <v>388.98903882819855</v>
      </c>
      <c r="G288" s="38">
        <v>29.044214417757814</v>
      </c>
      <c r="H288" s="39"/>
      <c r="I288" s="13">
        <v>-0.25880406857468996</v>
      </c>
      <c r="J288" s="12">
        <v>-3.4661617777530411</v>
      </c>
      <c r="L288" s="46">
        <v>21.75</v>
      </c>
      <c r="M288" s="40">
        <f>L288+I288</f>
        <v>21.49119593142531</v>
      </c>
      <c r="O288" s="39">
        <v>-763.74269005847952</v>
      </c>
      <c r="P288" s="39">
        <v>2743.0799220272906</v>
      </c>
      <c r="Q288" s="47">
        <v>17.100000000000001</v>
      </c>
      <c r="T288" s="48">
        <v>105</v>
      </c>
      <c r="U288" s="21" t="s">
        <v>163</v>
      </c>
      <c r="V288" s="49" t="s">
        <v>164</v>
      </c>
      <c r="W288" s="50" t="s">
        <v>165</v>
      </c>
      <c r="X288" s="51">
        <v>2</v>
      </c>
      <c r="Y288" s="52">
        <v>3</v>
      </c>
      <c r="Z288" s="53">
        <v>0</v>
      </c>
    </row>
    <row r="289" spans="1:26" ht="14.25" customHeight="1" x14ac:dyDescent="0.2">
      <c r="A289" s="2" t="s">
        <v>508</v>
      </c>
      <c r="B289" s="45">
        <v>3819</v>
      </c>
      <c r="C289" s="37">
        <v>48868.207506172839</v>
      </c>
      <c r="D289" s="38">
        <v>-259</v>
      </c>
      <c r="E289" s="38">
        <v>-104.01133801073371</v>
      </c>
      <c r="F289" s="38">
        <v>400</v>
      </c>
      <c r="G289" s="38">
        <v>36.988661989266291</v>
      </c>
      <c r="H289" s="39"/>
      <c r="I289" s="13">
        <v>-0.28906257738052865</v>
      </c>
      <c r="J289" s="12">
        <v>-3.1259587325912039</v>
      </c>
      <c r="K289" s="1"/>
      <c r="L289" s="46">
        <v>20.25</v>
      </c>
      <c r="M289" s="40">
        <f>L289+I289</f>
        <v>19.960937422619473</v>
      </c>
      <c r="N289" s="1"/>
      <c r="O289" s="39">
        <v>1180.7970045466702</v>
      </c>
      <c r="P289" s="39">
        <v>1074.3514308638673</v>
      </c>
      <c r="Q289" s="47">
        <v>14.5</v>
      </c>
      <c r="R289" s="1"/>
      <c r="T289" s="48">
        <v>854</v>
      </c>
      <c r="U289" s="21" t="s">
        <v>509</v>
      </c>
      <c r="V289" s="49" t="s">
        <v>92</v>
      </c>
      <c r="W289" s="50" t="s">
        <v>510</v>
      </c>
      <c r="X289" s="51">
        <v>2</v>
      </c>
      <c r="Y289" s="52">
        <v>3</v>
      </c>
      <c r="Z289" s="53">
        <v>0</v>
      </c>
    </row>
    <row r="290" spans="1:26" ht="14.25" customHeight="1" x14ac:dyDescent="0.2">
      <c r="A290" s="2" t="s">
        <v>86</v>
      </c>
      <c r="B290" s="45">
        <v>1532</v>
      </c>
      <c r="C290" s="37">
        <v>16907.493073170732</v>
      </c>
      <c r="D290" s="38">
        <v>-259</v>
      </c>
      <c r="E290" s="38">
        <v>167.6519829080022</v>
      </c>
      <c r="F290" s="38">
        <v>126.30773283188927</v>
      </c>
      <c r="G290" s="38">
        <v>34.959715739891465</v>
      </c>
      <c r="H290" s="39"/>
      <c r="I290" s="13">
        <v>-0.31677247645010986</v>
      </c>
      <c r="J290" s="12">
        <v>-1.1444833711362619</v>
      </c>
      <c r="L290" s="46">
        <v>21</v>
      </c>
      <c r="M290" s="40">
        <f>L290+I290</f>
        <v>20.683227523549888</v>
      </c>
      <c r="O290" s="39">
        <v>2965.1773981603155</v>
      </c>
      <c r="P290" s="39">
        <v>499.34296977660972</v>
      </c>
      <c r="Q290" s="47">
        <v>13.4</v>
      </c>
      <c r="T290" s="48">
        <v>46</v>
      </c>
      <c r="U290" s="21" t="s">
        <v>87</v>
      </c>
      <c r="V290" s="49" t="s">
        <v>88</v>
      </c>
      <c r="W290" s="50" t="s">
        <v>89</v>
      </c>
      <c r="X290" s="51">
        <v>1</v>
      </c>
      <c r="Y290" s="52">
        <v>3</v>
      </c>
      <c r="Z290" s="53">
        <v>0</v>
      </c>
    </row>
    <row r="291" spans="1:26" ht="14.25" customHeight="1" x14ac:dyDescent="0.2">
      <c r="A291" s="2" t="s">
        <v>588</v>
      </c>
      <c r="B291" s="45">
        <v>1450</v>
      </c>
      <c r="C291" s="37">
        <v>16741.98261904762</v>
      </c>
      <c r="D291" s="38">
        <v>-259</v>
      </c>
      <c r="E291" s="38">
        <v>-100.021133680492</v>
      </c>
      <c r="F291" s="38">
        <v>400</v>
      </c>
      <c r="G291" s="38">
        <v>40.978866319508029</v>
      </c>
      <c r="H291" s="39"/>
      <c r="I291" s="13">
        <v>-0.35491230349077219</v>
      </c>
      <c r="J291" s="12">
        <v>-3.4643447744362414</v>
      </c>
      <c r="K291" s="1"/>
      <c r="L291" s="46">
        <v>21.5</v>
      </c>
      <c r="M291" s="40">
        <f>L291+I291</f>
        <v>21.145087696509229</v>
      </c>
      <c r="N291" s="1"/>
      <c r="O291" s="39">
        <v>1199.7196916608268</v>
      </c>
      <c r="P291" s="39">
        <v>3737.210932025228</v>
      </c>
      <c r="Q291" s="47">
        <v>11.3</v>
      </c>
      <c r="R291" s="1"/>
      <c r="T291" s="48">
        <v>697</v>
      </c>
      <c r="U291" s="21" t="s">
        <v>589</v>
      </c>
      <c r="V291" s="49" t="s">
        <v>164</v>
      </c>
      <c r="W291" s="50" t="s">
        <v>250</v>
      </c>
      <c r="X291" s="51">
        <v>1</v>
      </c>
      <c r="Y291" s="52">
        <v>3</v>
      </c>
      <c r="Z291" s="53">
        <v>0</v>
      </c>
    </row>
    <row r="292" spans="1:26" ht="14.25" customHeight="1" x14ac:dyDescent="0.2">
      <c r="A292" s="2" t="s">
        <v>647</v>
      </c>
      <c r="B292" s="45">
        <v>7496</v>
      </c>
      <c r="C292" s="37">
        <v>94391.66843902439</v>
      </c>
      <c r="D292" s="38">
        <v>-259</v>
      </c>
      <c r="E292" s="38">
        <v>-29.206818080752225</v>
      </c>
      <c r="F292" s="38">
        <v>339.66550082187558</v>
      </c>
      <c r="G292" s="38">
        <v>51.458682741123368</v>
      </c>
      <c r="H292" s="39"/>
      <c r="I292" s="13">
        <v>-0.40865289511927561</v>
      </c>
      <c r="J292" s="12">
        <v>-2.6974124266121464</v>
      </c>
      <c r="K292" s="1"/>
      <c r="L292" s="46">
        <v>22</v>
      </c>
      <c r="M292" s="40">
        <f>L292+I292</f>
        <v>21.591347104880725</v>
      </c>
      <c r="N292" s="1"/>
      <c r="O292" s="39">
        <v>-685.21995708154509</v>
      </c>
      <c r="P292" s="39">
        <v>4315.4506437768241</v>
      </c>
      <c r="Q292" s="47">
        <v>10.5</v>
      </c>
      <c r="R292" s="1"/>
      <c r="T292" s="48">
        <v>778</v>
      </c>
      <c r="U292" s="21" t="s">
        <v>648</v>
      </c>
      <c r="V292" s="49" t="s">
        <v>179</v>
      </c>
      <c r="W292" s="50" t="s">
        <v>579</v>
      </c>
      <c r="X292" s="51">
        <v>3</v>
      </c>
      <c r="Y292" s="52">
        <v>2</v>
      </c>
      <c r="Z292" s="53">
        <v>0</v>
      </c>
    </row>
    <row r="293" spans="1:26" ht="14.25" customHeight="1" x14ac:dyDescent="0.2">
      <c r="A293" s="2" t="s">
        <v>361</v>
      </c>
      <c r="B293" s="45">
        <v>1469</v>
      </c>
      <c r="C293" s="37">
        <v>16282.349487179488</v>
      </c>
      <c r="D293" s="38">
        <v>-259</v>
      </c>
      <c r="E293" s="38">
        <v>-89.088333323739917</v>
      </c>
      <c r="F293" s="38">
        <v>400</v>
      </c>
      <c r="G293" s="38">
        <v>51.911666676260097</v>
      </c>
      <c r="H293" s="39"/>
      <c r="I293" s="13">
        <v>-0.46834910654307471</v>
      </c>
      <c r="J293" s="12">
        <v>-3.6088157944445833</v>
      </c>
      <c r="L293" s="46">
        <v>20.5</v>
      </c>
      <c r="M293" s="40">
        <f>L293+I293</f>
        <v>20.031650893456927</v>
      </c>
      <c r="O293" s="39">
        <v>635.22012578616352</v>
      </c>
      <c r="P293" s="39">
        <v>5763.1027253668763</v>
      </c>
      <c r="Q293" s="47">
        <v>12</v>
      </c>
      <c r="T293" s="48">
        <v>312</v>
      </c>
      <c r="U293" s="21" t="s">
        <v>362</v>
      </c>
      <c r="V293" s="49" t="s">
        <v>128</v>
      </c>
      <c r="W293" s="50" t="s">
        <v>261</v>
      </c>
      <c r="X293" s="51">
        <v>1</v>
      </c>
      <c r="Y293" s="52">
        <v>3</v>
      </c>
      <c r="Z293" s="53">
        <v>0</v>
      </c>
    </row>
    <row r="294" spans="1:26" ht="14.25" customHeight="1" x14ac:dyDescent="0.2">
      <c r="A294" s="2" t="s">
        <v>639</v>
      </c>
      <c r="B294" s="45">
        <v>4493</v>
      </c>
      <c r="C294" s="37">
        <v>50744.146000000001</v>
      </c>
      <c r="D294" s="38">
        <v>-259</v>
      </c>
      <c r="E294" s="38">
        <v>75.022385695868778</v>
      </c>
      <c r="F294" s="38">
        <v>237.73804594478361</v>
      </c>
      <c r="G294" s="38">
        <v>53.760431640652371</v>
      </c>
      <c r="H294" s="39"/>
      <c r="I294" s="13">
        <v>-0.47600686660772906</v>
      </c>
      <c r="J294" s="12">
        <v>-2.1049857463950872</v>
      </c>
      <c r="K294" s="1"/>
      <c r="L294" s="46">
        <v>20.5</v>
      </c>
      <c r="M294" s="40">
        <f>L294+I294</f>
        <v>20.02399313339227</v>
      </c>
      <c r="N294" s="1"/>
      <c r="O294" s="39">
        <v>156.71306690615177</v>
      </c>
      <c r="P294" s="39">
        <v>2456.8926807364169</v>
      </c>
      <c r="Q294" s="47">
        <v>15.5</v>
      </c>
      <c r="R294" s="1"/>
      <c r="T294" s="48">
        <v>762</v>
      </c>
      <c r="U294" s="21" t="s">
        <v>640</v>
      </c>
      <c r="V294" s="49" t="s">
        <v>179</v>
      </c>
      <c r="W294" s="50" t="s">
        <v>180</v>
      </c>
      <c r="X294" s="51">
        <v>2</v>
      </c>
      <c r="Y294" s="52">
        <v>3</v>
      </c>
      <c r="Z294" s="53">
        <v>0</v>
      </c>
    </row>
    <row r="295" spans="1:26" ht="14.25" customHeight="1" x14ac:dyDescent="0.2">
      <c r="A295" s="54" t="s">
        <v>612</v>
      </c>
      <c r="B295" s="45">
        <v>36584</v>
      </c>
      <c r="C295" s="37">
        <v>516282.5785714286</v>
      </c>
      <c r="D295" s="38">
        <v>-259</v>
      </c>
      <c r="E295" s="38">
        <v>-50.676034388043398</v>
      </c>
      <c r="F295" s="38">
        <v>400</v>
      </c>
      <c r="G295" s="38">
        <v>90.323965611956623</v>
      </c>
      <c r="H295" s="39"/>
      <c r="I295" s="13">
        <v>-0.6400394077001863</v>
      </c>
      <c r="J295" s="12">
        <v>-2.8344167723984928</v>
      </c>
      <c r="K295" s="1"/>
      <c r="L295" s="46">
        <v>22</v>
      </c>
      <c r="M295" s="40">
        <f>L295+I295</f>
        <v>21.359960592299814</v>
      </c>
      <c r="N295" s="1"/>
      <c r="O295" s="39">
        <v>-410.16659311562222</v>
      </c>
      <c r="P295" s="39">
        <v>2730.0308914386583</v>
      </c>
      <c r="Q295" s="47">
        <v>14.3</v>
      </c>
      <c r="R295" s="1"/>
      <c r="T295" s="55">
        <v>740</v>
      </c>
      <c r="U295" s="57" t="s">
        <v>613</v>
      </c>
      <c r="V295" s="49" t="s">
        <v>88</v>
      </c>
      <c r="W295" s="50" t="s">
        <v>89</v>
      </c>
      <c r="X295" s="51">
        <v>5</v>
      </c>
      <c r="Y295" s="52">
        <v>1</v>
      </c>
      <c r="Z295" s="53">
        <v>0</v>
      </c>
    </row>
    <row r="296" spans="1:26" ht="14.25" customHeight="1" x14ac:dyDescent="0.2">
      <c r="A296" s="2" t="s">
        <v>614</v>
      </c>
      <c r="B296" s="45">
        <v>1127</v>
      </c>
      <c r="C296" s="37">
        <v>13382.898120481927</v>
      </c>
      <c r="D296" s="38">
        <v>-259</v>
      </c>
      <c r="E296" s="38">
        <v>-59.908336759677127</v>
      </c>
      <c r="F296" s="38">
        <v>400</v>
      </c>
      <c r="G296" s="38">
        <v>81.091663240322873</v>
      </c>
      <c r="H296" s="39"/>
      <c r="I296" s="13">
        <v>-0.68288874090713669</v>
      </c>
      <c r="J296" s="12">
        <v>-3.368478157283965</v>
      </c>
      <c r="K296" s="1"/>
      <c r="L296" s="46">
        <v>21.75</v>
      </c>
      <c r="M296" s="40">
        <f>L296+I296</f>
        <v>21.067111259092862</v>
      </c>
      <c r="N296" s="1"/>
      <c r="O296" s="39">
        <v>-881.88277087033748</v>
      </c>
      <c r="P296" s="39">
        <v>3023.0905861456481</v>
      </c>
      <c r="Q296" s="47">
        <v>20.9</v>
      </c>
      <c r="R296" s="1"/>
      <c r="T296" s="48">
        <v>742</v>
      </c>
      <c r="U296" s="21" t="s">
        <v>615</v>
      </c>
      <c r="V296" s="49" t="s">
        <v>92</v>
      </c>
      <c r="W296" s="50" t="s">
        <v>291</v>
      </c>
      <c r="X296" s="51">
        <v>1</v>
      </c>
      <c r="Y296" s="52">
        <v>3</v>
      </c>
      <c r="Z296" s="53">
        <v>0</v>
      </c>
    </row>
    <row r="297" spans="1:26" ht="14.25" customHeight="1" x14ac:dyDescent="0.2">
      <c r="A297" s="2" t="s">
        <v>130</v>
      </c>
      <c r="B297" s="45">
        <v>9267</v>
      </c>
      <c r="C297" s="37">
        <v>159635.49703529407</v>
      </c>
      <c r="D297" s="38">
        <v>-259</v>
      </c>
      <c r="E297" s="38">
        <v>-16.629065131565376</v>
      </c>
      <c r="F297" s="38">
        <v>400</v>
      </c>
      <c r="G297" s="38">
        <v>124.37093486843463</v>
      </c>
      <c r="H297" s="39"/>
      <c r="I297" s="13">
        <v>-0.72198569543149027</v>
      </c>
      <c r="J297" s="12">
        <v>-2.322039940264951</v>
      </c>
      <c r="L297" s="46">
        <v>21.75</v>
      </c>
      <c r="M297" s="40">
        <f>L297+I297</f>
        <v>21.028014304568508</v>
      </c>
      <c r="O297" s="39">
        <v>592.60072455812929</v>
      </c>
      <c r="P297" s="39">
        <v>5701.3942254912727</v>
      </c>
      <c r="Q297" s="47">
        <v>13.1</v>
      </c>
      <c r="T297" s="48">
        <v>78</v>
      </c>
      <c r="U297" s="57" t="s">
        <v>131</v>
      </c>
      <c r="V297" s="49" t="s">
        <v>80</v>
      </c>
      <c r="W297" s="56" t="s">
        <v>132</v>
      </c>
      <c r="X297" s="51">
        <v>3</v>
      </c>
      <c r="Y297" s="52">
        <v>1</v>
      </c>
      <c r="Z297" s="53">
        <v>1</v>
      </c>
    </row>
    <row r="298" spans="1:26" ht="14.25" customHeight="1" x14ac:dyDescent="0.2">
      <c r="A298" s="54" t="s">
        <v>624</v>
      </c>
      <c r="B298" s="45">
        <v>5983</v>
      </c>
      <c r="C298" s="37">
        <v>65600.360689655165</v>
      </c>
      <c r="D298" s="38">
        <v>-259</v>
      </c>
      <c r="E298" s="38">
        <v>-21.448525982936143</v>
      </c>
      <c r="F298" s="38">
        <v>372.87143420949729</v>
      </c>
      <c r="G298" s="38">
        <v>92.422908226561162</v>
      </c>
      <c r="H298" s="39"/>
      <c r="I298" s="13">
        <v>-0.84293173712185876</v>
      </c>
      <c r="J298" s="12">
        <v>-3.4007279341487253</v>
      </c>
      <c r="K298" s="1"/>
      <c r="L298" s="46">
        <v>22.25</v>
      </c>
      <c r="M298" s="40">
        <f>L298+I298</f>
        <v>21.407068262878141</v>
      </c>
      <c r="N298" s="1"/>
      <c r="O298" s="39">
        <v>-166.63821068806556</v>
      </c>
      <c r="P298" s="39">
        <v>1997.268226054294</v>
      </c>
      <c r="Q298" s="47">
        <v>11.1</v>
      </c>
      <c r="R298" s="1"/>
      <c r="T298" s="55">
        <v>791</v>
      </c>
      <c r="U298" s="21" t="s">
        <v>624</v>
      </c>
      <c r="V298" s="49" t="s">
        <v>69</v>
      </c>
      <c r="W298" s="50" t="s">
        <v>114</v>
      </c>
      <c r="X298" s="51">
        <v>2</v>
      </c>
      <c r="Y298" s="52">
        <v>3</v>
      </c>
      <c r="Z298" s="53">
        <v>0</v>
      </c>
    </row>
    <row r="299" spans="1:26" ht="14.25" customHeight="1" x14ac:dyDescent="0.2">
      <c r="A299" s="2" t="s">
        <v>221</v>
      </c>
      <c r="B299" s="45">
        <v>4898</v>
      </c>
      <c r="C299" s="37">
        <v>57976.797170731712</v>
      </c>
      <c r="D299" s="38">
        <v>-259</v>
      </c>
      <c r="E299" s="38">
        <v>79.027175944603499</v>
      </c>
      <c r="F299" s="38">
        <v>299.72908145620443</v>
      </c>
      <c r="G299" s="38">
        <v>119.75625740080793</v>
      </c>
      <c r="H299" s="39"/>
      <c r="I299" s="13">
        <v>-1.0117256857460075</v>
      </c>
      <c r="J299" s="12">
        <v>-2.5321734083538048</v>
      </c>
      <c r="L299" s="46">
        <v>21</v>
      </c>
      <c r="M299" s="40">
        <f>L299+I299</f>
        <v>19.988274314253992</v>
      </c>
      <c r="O299" s="39">
        <v>-152.76919909409099</v>
      </c>
      <c r="P299" s="39">
        <v>3685.4025118385835</v>
      </c>
      <c r="Q299" s="47">
        <v>13.7</v>
      </c>
      <c r="T299" s="48">
        <v>172</v>
      </c>
      <c r="U299" s="21" t="s">
        <v>222</v>
      </c>
      <c r="V299" s="49" t="s">
        <v>128</v>
      </c>
      <c r="W299" s="50" t="s">
        <v>223</v>
      </c>
      <c r="X299" s="51">
        <v>2</v>
      </c>
      <c r="Y299" s="52">
        <v>3</v>
      </c>
      <c r="Z299" s="53">
        <v>0</v>
      </c>
    </row>
    <row r="300" spans="1:26" ht="14.25" customHeight="1" x14ac:dyDescent="0.2">
      <c r="A300" s="2" t="s">
        <v>519</v>
      </c>
      <c r="B300" s="45">
        <v>4926</v>
      </c>
      <c r="C300" s="37">
        <v>52464.522650602405</v>
      </c>
      <c r="D300" s="38">
        <v>-259</v>
      </c>
      <c r="E300" s="38">
        <v>85.003609431515798</v>
      </c>
      <c r="F300" s="38">
        <v>290.29039189775784</v>
      </c>
      <c r="G300" s="38">
        <v>116.29400132927364</v>
      </c>
      <c r="H300" s="39"/>
      <c r="I300" s="13">
        <v>-1.0919078676520162</v>
      </c>
      <c r="J300" s="12">
        <v>-2.7255951226536812</v>
      </c>
      <c r="K300" s="1"/>
      <c r="L300" s="46">
        <v>20.75</v>
      </c>
      <c r="M300" s="40">
        <f>L300+I300</f>
        <v>19.658092132347985</v>
      </c>
      <c r="N300" s="1"/>
      <c r="O300" s="39">
        <v>-368.15920398009951</v>
      </c>
      <c r="P300" s="39">
        <v>1589.5522388059701</v>
      </c>
      <c r="Q300" s="47">
        <v>12.7</v>
      </c>
      <c r="R300" s="1"/>
      <c r="T300" s="48">
        <v>595</v>
      </c>
      <c r="U300" s="21" t="s">
        <v>520</v>
      </c>
      <c r="V300" s="49" t="s">
        <v>179</v>
      </c>
      <c r="W300" s="50" t="s">
        <v>180</v>
      </c>
      <c r="X300" s="51">
        <v>2</v>
      </c>
      <c r="Y300" s="52">
        <v>3</v>
      </c>
      <c r="Z300" s="53">
        <v>0</v>
      </c>
    </row>
    <row r="301" spans="1:26" ht="14.25" customHeight="1" x14ac:dyDescent="0.2">
      <c r="A301" s="2" t="s">
        <v>115</v>
      </c>
      <c r="B301" s="45">
        <v>986</v>
      </c>
      <c r="C301" s="37">
        <v>14519.261194805196</v>
      </c>
      <c r="D301" s="38">
        <v>-259</v>
      </c>
      <c r="E301" s="38">
        <v>33.876834136065057</v>
      </c>
      <c r="F301" s="38">
        <v>400</v>
      </c>
      <c r="G301" s="38">
        <v>174.87683413606504</v>
      </c>
      <c r="H301" s="39"/>
      <c r="I301" s="13">
        <v>-1.1875849338660074</v>
      </c>
      <c r="J301" s="12">
        <v>-2.7163916586961823</v>
      </c>
      <c r="L301" s="46">
        <v>20</v>
      </c>
      <c r="M301" s="40">
        <f>L301+I301</f>
        <v>18.812415066133994</v>
      </c>
      <c r="O301" s="39">
        <v>2589.5895895895897</v>
      </c>
      <c r="P301" s="39">
        <v>1164.1641641641643</v>
      </c>
      <c r="Q301" s="47">
        <v>9.6</v>
      </c>
      <c r="T301" s="48">
        <v>72</v>
      </c>
      <c r="U301" s="57" t="s">
        <v>116</v>
      </c>
      <c r="V301" s="49" t="s">
        <v>69</v>
      </c>
      <c r="W301" s="50" t="s">
        <v>117</v>
      </c>
      <c r="X301" s="51">
        <v>1</v>
      </c>
      <c r="Y301" s="52">
        <v>3</v>
      </c>
      <c r="Z301" s="53">
        <v>0</v>
      </c>
    </row>
    <row r="302" spans="1:26" ht="14.25" customHeight="1" x14ac:dyDescent="0.2">
      <c r="A302" s="2" t="s">
        <v>537</v>
      </c>
      <c r="B302" s="45">
        <v>3738</v>
      </c>
      <c r="C302" s="37">
        <v>40470.710731707317</v>
      </c>
      <c r="D302" s="38">
        <v>-259</v>
      </c>
      <c r="E302" s="38">
        <v>-10.504360326215497</v>
      </c>
      <c r="F302" s="38">
        <v>400</v>
      </c>
      <c r="G302" s="38">
        <v>130.49563967378452</v>
      </c>
      <c r="H302" s="39"/>
      <c r="I302" s="13">
        <v>-1.2052980841733492</v>
      </c>
      <c r="J302" s="12">
        <v>-3.6945237011332388</v>
      </c>
      <c r="K302" s="1"/>
      <c r="L302" s="46">
        <v>21</v>
      </c>
      <c r="M302" s="40">
        <f>L302+I302</f>
        <v>19.79470191582665</v>
      </c>
      <c r="N302" s="1"/>
      <c r="O302" s="39">
        <v>-252.53633123114889</v>
      </c>
      <c r="P302" s="39">
        <v>3832.4650397587056</v>
      </c>
      <c r="Q302" s="47">
        <v>18</v>
      </c>
      <c r="R302" s="1"/>
      <c r="T302" s="48">
        <v>614</v>
      </c>
      <c r="U302" s="21" t="s">
        <v>538</v>
      </c>
      <c r="V302" s="49" t="s">
        <v>92</v>
      </c>
      <c r="W302" s="50" t="s">
        <v>291</v>
      </c>
      <c r="X302" s="51">
        <v>2</v>
      </c>
      <c r="Y302" s="52">
        <v>3</v>
      </c>
      <c r="Z302" s="53">
        <v>0</v>
      </c>
    </row>
    <row r="303" spans="1:26" ht="14.25" customHeight="1" x14ac:dyDescent="0.2">
      <c r="A303" s="2" t="s">
        <v>203</v>
      </c>
      <c r="B303" s="45">
        <v>2290</v>
      </c>
      <c r="C303" s="37">
        <v>24653.37351724138</v>
      </c>
      <c r="D303" s="38">
        <v>-259</v>
      </c>
      <c r="E303" s="38">
        <v>-0.33470518233327756</v>
      </c>
      <c r="F303" s="38">
        <v>400</v>
      </c>
      <c r="G303" s="38">
        <v>140.66529481766673</v>
      </c>
      <c r="H303" s="39"/>
      <c r="I303" s="13">
        <v>-1.3066103302543124</v>
      </c>
      <c r="J303" s="12">
        <v>-3.7155158475954368</v>
      </c>
      <c r="L303" s="46">
        <v>22</v>
      </c>
      <c r="M303" s="40">
        <f>L303+I303</f>
        <v>20.693389669745688</v>
      </c>
      <c r="O303" s="39">
        <v>303.05715551617192</v>
      </c>
      <c r="P303" s="39">
        <v>975.631369073992</v>
      </c>
      <c r="Q303" s="47">
        <v>8.4</v>
      </c>
      <c r="T303" s="48">
        <v>151</v>
      </c>
      <c r="U303" s="57" t="s">
        <v>204</v>
      </c>
      <c r="V303" s="49" t="s">
        <v>65</v>
      </c>
      <c r="W303" s="50" t="s">
        <v>205</v>
      </c>
      <c r="X303" s="51">
        <v>2</v>
      </c>
      <c r="Y303" s="52">
        <v>3</v>
      </c>
      <c r="Z303" s="53">
        <v>0</v>
      </c>
    </row>
    <row r="304" spans="1:26" ht="14.25" customHeight="1" x14ac:dyDescent="0.2">
      <c r="A304" s="2" t="s">
        <v>671</v>
      </c>
      <c r="B304" s="45">
        <v>4897</v>
      </c>
      <c r="C304" s="37">
        <v>56563.292781609191</v>
      </c>
      <c r="D304" s="38">
        <v>-259</v>
      </c>
      <c r="E304" s="38">
        <v>214.77511922443506</v>
      </c>
      <c r="F304" s="38">
        <v>197.41004645842668</v>
      </c>
      <c r="G304" s="38">
        <v>153.18516568286174</v>
      </c>
      <c r="H304" s="39"/>
      <c r="I304" s="13">
        <v>-1.3262094893331151</v>
      </c>
      <c r="J304" s="12">
        <v>-1.7090889691295179</v>
      </c>
      <c r="K304" s="1"/>
      <c r="L304" s="46">
        <v>21.75</v>
      </c>
      <c r="M304" s="40">
        <f>L304+I304</f>
        <v>20.423790510666883</v>
      </c>
      <c r="N304" s="1"/>
      <c r="O304" s="39">
        <v>29.942575881870386</v>
      </c>
      <c r="P304" s="39">
        <v>1991.3863822805579</v>
      </c>
      <c r="Q304" s="47">
        <v>19.3</v>
      </c>
      <c r="R304" s="1"/>
      <c r="T304" s="48">
        <v>848</v>
      </c>
      <c r="U304" s="21" t="s">
        <v>672</v>
      </c>
      <c r="V304" s="49" t="s">
        <v>192</v>
      </c>
      <c r="W304" s="50" t="s">
        <v>312</v>
      </c>
      <c r="X304" s="51">
        <v>2</v>
      </c>
      <c r="Y304" s="52">
        <v>3</v>
      </c>
      <c r="Z304" s="53">
        <v>0</v>
      </c>
    </row>
    <row r="305" spans="1:26" ht="14.25" customHeight="1" x14ac:dyDescent="0.2">
      <c r="A305" s="2" t="s">
        <v>227</v>
      </c>
      <c r="B305" s="45">
        <v>5324</v>
      </c>
      <c r="C305" s="37">
        <v>57312.100839506173</v>
      </c>
      <c r="D305" s="38">
        <v>-259</v>
      </c>
      <c r="E305" s="38">
        <v>3.8292601181594423</v>
      </c>
      <c r="F305" s="38">
        <v>400</v>
      </c>
      <c r="G305" s="38">
        <v>144.82926011815945</v>
      </c>
      <c r="H305" s="39"/>
      <c r="I305" s="13">
        <v>-1.3453894894349587</v>
      </c>
      <c r="J305" s="12">
        <v>-3.7157946904853847</v>
      </c>
      <c r="L305" s="46">
        <v>20.75</v>
      </c>
      <c r="M305" s="40">
        <f>L305+I305</f>
        <v>19.404610510565043</v>
      </c>
      <c r="O305" s="39">
        <v>947.91466461656739</v>
      </c>
      <c r="P305" s="39">
        <v>0</v>
      </c>
      <c r="Q305" s="47">
        <v>17.3</v>
      </c>
      <c r="T305" s="48">
        <v>176</v>
      </c>
      <c r="U305" s="21" t="s">
        <v>228</v>
      </c>
      <c r="V305" s="49" t="s">
        <v>192</v>
      </c>
      <c r="W305" s="56" t="s">
        <v>193</v>
      </c>
      <c r="X305" s="51">
        <v>2</v>
      </c>
      <c r="Y305" s="52">
        <v>3</v>
      </c>
      <c r="Z305" s="53">
        <v>0</v>
      </c>
    </row>
    <row r="306" spans="1:26" ht="14.25" customHeight="1" x14ac:dyDescent="0.2">
      <c r="A306" s="2" t="s">
        <v>198</v>
      </c>
      <c r="B306" s="45">
        <v>6732</v>
      </c>
      <c r="C306" s="37">
        <v>97349.969368421051</v>
      </c>
      <c r="D306" s="38">
        <v>-259</v>
      </c>
      <c r="E306" s="38">
        <v>71.587690498765653</v>
      </c>
      <c r="F306" s="38">
        <v>400</v>
      </c>
      <c r="G306" s="38">
        <v>212.58769049876565</v>
      </c>
      <c r="H306" s="39"/>
      <c r="I306" s="13">
        <v>-1.4700983900894089</v>
      </c>
      <c r="J306" s="12">
        <v>-2.7661025652808333</v>
      </c>
      <c r="L306" s="46">
        <v>19</v>
      </c>
      <c r="M306" s="40">
        <f>L306+I306</f>
        <v>17.529901609910592</v>
      </c>
      <c r="O306" s="39">
        <v>507.06505740359142</v>
      </c>
      <c r="P306" s="39">
        <v>2080.8065940535766</v>
      </c>
      <c r="Q306" s="47">
        <v>17.100000000000001</v>
      </c>
      <c r="T306" s="48">
        <v>148</v>
      </c>
      <c r="U306" s="57" t="s">
        <v>199</v>
      </c>
      <c r="V306" s="49" t="s">
        <v>92</v>
      </c>
      <c r="W306" s="50" t="s">
        <v>200</v>
      </c>
      <c r="X306" s="51">
        <v>3</v>
      </c>
      <c r="Y306" s="52">
        <v>3</v>
      </c>
      <c r="Z306" s="53">
        <v>0</v>
      </c>
    </row>
    <row r="307" spans="1:26" ht="14.25" customHeight="1" x14ac:dyDescent="0.2">
      <c r="A307" s="2" t="s">
        <v>90</v>
      </c>
      <c r="B307" s="45">
        <v>1880</v>
      </c>
      <c r="C307" s="37">
        <v>22394.813012048191</v>
      </c>
      <c r="D307" s="38">
        <v>-259</v>
      </c>
      <c r="E307" s="38">
        <v>48.206626141320996</v>
      </c>
      <c r="F307" s="38">
        <v>400</v>
      </c>
      <c r="G307" s="38">
        <v>189.20662614132101</v>
      </c>
      <c r="H307" s="39"/>
      <c r="I307" s="13">
        <v>-1.5883519855884298</v>
      </c>
      <c r="J307" s="12">
        <v>-3.3579204237848796</v>
      </c>
      <c r="L307" s="46">
        <v>20.75</v>
      </c>
      <c r="M307" s="40">
        <f>L307+I307</f>
        <v>19.161648014411568</v>
      </c>
      <c r="O307" s="39">
        <v>21.68164992067689</v>
      </c>
      <c r="P307" s="39">
        <v>2482.8133262823903</v>
      </c>
      <c r="Q307" s="47">
        <v>19.100000000000001</v>
      </c>
      <c r="T307" s="48">
        <v>47</v>
      </c>
      <c r="U307" s="57" t="s">
        <v>91</v>
      </c>
      <c r="V307" s="49" t="s">
        <v>92</v>
      </c>
      <c r="W307" s="50" t="s">
        <v>93</v>
      </c>
      <c r="X307" s="51">
        <v>1</v>
      </c>
      <c r="Y307" s="52">
        <v>3</v>
      </c>
      <c r="Z307" s="53">
        <v>0</v>
      </c>
    </row>
    <row r="308" spans="1:26" ht="14.25" customHeight="1" x14ac:dyDescent="0.2">
      <c r="A308" s="2" t="s">
        <v>146</v>
      </c>
      <c r="B308" s="45">
        <v>3742</v>
      </c>
      <c r="C308" s="37">
        <v>42472.106891566262</v>
      </c>
      <c r="D308" s="38">
        <v>-259</v>
      </c>
      <c r="E308" s="38">
        <v>51.140789247825261</v>
      </c>
      <c r="F308" s="38">
        <v>400</v>
      </c>
      <c r="G308" s="38">
        <v>192.14078924782527</v>
      </c>
      <c r="H308" s="39"/>
      <c r="I308" s="13">
        <v>-1.6928541718002998</v>
      </c>
      <c r="J308" s="12">
        <v>-3.5241953120466021</v>
      </c>
      <c r="L308" s="46">
        <v>20.75</v>
      </c>
      <c r="M308" s="40">
        <f>L308+I308</f>
        <v>19.057145828199701</v>
      </c>
      <c r="O308" s="39">
        <v>658.30379056449419</v>
      </c>
      <c r="P308" s="39">
        <v>4221.9798200163623</v>
      </c>
      <c r="Q308" s="47">
        <v>13.4</v>
      </c>
      <c r="T308" s="48">
        <v>90</v>
      </c>
      <c r="U308" s="21" t="s">
        <v>147</v>
      </c>
      <c r="V308" s="49" t="s">
        <v>88</v>
      </c>
      <c r="W308" s="50" t="s">
        <v>89</v>
      </c>
      <c r="X308" s="51">
        <v>2</v>
      </c>
      <c r="Y308" s="52">
        <v>3</v>
      </c>
      <c r="Z308" s="53">
        <v>0</v>
      </c>
    </row>
    <row r="309" spans="1:26" ht="14.25" customHeight="1" x14ac:dyDescent="0.2">
      <c r="A309" s="2" t="s">
        <v>323</v>
      </c>
      <c r="B309" s="45">
        <v>3853</v>
      </c>
      <c r="C309" s="37">
        <v>50663.334049999998</v>
      </c>
      <c r="D309" s="38">
        <v>-259</v>
      </c>
      <c r="E309" s="38">
        <v>85.641203509784347</v>
      </c>
      <c r="F309" s="38">
        <v>400</v>
      </c>
      <c r="G309" s="38">
        <v>226.64120350978436</v>
      </c>
      <c r="H309" s="39"/>
      <c r="I309" s="13">
        <v>-1.7236302614063734</v>
      </c>
      <c r="J309" s="12">
        <v>-3.0420421965893105</v>
      </c>
      <c r="L309" s="46">
        <v>20</v>
      </c>
      <c r="M309" s="40">
        <f>L309+I309</f>
        <v>18.276369738593626</v>
      </c>
      <c r="O309" s="39">
        <v>1319.94851994852</v>
      </c>
      <c r="P309" s="39">
        <v>3184.0411840411839</v>
      </c>
      <c r="Q309" s="47">
        <v>17.7</v>
      </c>
      <c r="T309" s="48">
        <v>273</v>
      </c>
      <c r="U309" s="21" t="s">
        <v>324</v>
      </c>
      <c r="V309" s="49" t="s">
        <v>92</v>
      </c>
      <c r="W309" s="50" t="s">
        <v>93</v>
      </c>
      <c r="X309" s="51">
        <v>2</v>
      </c>
      <c r="Y309" s="52">
        <v>3</v>
      </c>
      <c r="Z309" s="53">
        <v>0</v>
      </c>
    </row>
    <row r="310" spans="1:26" ht="14.25" customHeight="1" x14ac:dyDescent="0.2">
      <c r="A310" s="2" t="s">
        <v>643</v>
      </c>
      <c r="B310" s="45">
        <v>2844</v>
      </c>
      <c r="C310" s="37">
        <v>31166.70219047619</v>
      </c>
      <c r="D310" s="38">
        <v>-259</v>
      </c>
      <c r="E310" s="38">
        <v>54.967875795017108</v>
      </c>
      <c r="F310" s="38">
        <v>400</v>
      </c>
      <c r="G310" s="38">
        <v>195.96787579501711</v>
      </c>
      <c r="H310" s="39"/>
      <c r="I310" s="13">
        <v>-1.7882310273152227</v>
      </c>
      <c r="J310" s="12">
        <v>-3.6500493156045994</v>
      </c>
      <c r="K310" s="1"/>
      <c r="L310" s="46">
        <v>21.5</v>
      </c>
      <c r="M310" s="40">
        <f>L310+I310</f>
        <v>19.711768972684776</v>
      </c>
      <c r="N310" s="1"/>
      <c r="O310" s="39">
        <v>161.41732283464566</v>
      </c>
      <c r="P310" s="39">
        <v>1620.9735146743021</v>
      </c>
      <c r="Q310" s="47">
        <v>12.2</v>
      </c>
      <c r="R310" s="1"/>
      <c r="T310" s="48">
        <v>768</v>
      </c>
      <c r="U310" s="21" t="s">
        <v>644</v>
      </c>
      <c r="V310" s="49" t="s">
        <v>88</v>
      </c>
      <c r="W310" s="50" t="s">
        <v>89</v>
      </c>
      <c r="X310" s="51">
        <v>2</v>
      </c>
      <c r="Y310" s="52">
        <v>3</v>
      </c>
      <c r="Z310" s="53">
        <v>0</v>
      </c>
    </row>
    <row r="311" spans="1:26" ht="14.25" customHeight="1" x14ac:dyDescent="0.2">
      <c r="A311" s="2" t="s">
        <v>190</v>
      </c>
      <c r="B311" s="45">
        <v>5693</v>
      </c>
      <c r="C311" s="37">
        <v>68041.17343209876</v>
      </c>
      <c r="D311" s="38">
        <v>-259</v>
      </c>
      <c r="E311" s="38">
        <v>78.455450522791395</v>
      </c>
      <c r="F311" s="38">
        <v>400</v>
      </c>
      <c r="G311" s="38">
        <v>219.45545052279141</v>
      </c>
      <c r="H311" s="39"/>
      <c r="I311" s="13">
        <v>-1.8361821479652189</v>
      </c>
      <c r="J311" s="12">
        <v>-3.3467970717355668</v>
      </c>
      <c r="L311" s="46">
        <v>20.75</v>
      </c>
      <c r="M311" s="40">
        <f>L311+I311</f>
        <v>18.913817852034782</v>
      </c>
      <c r="O311" s="39">
        <v>859.81474884218028</v>
      </c>
      <c r="P311" s="39">
        <v>1218.2044887780548</v>
      </c>
      <c r="Q311" s="47">
        <v>15.3</v>
      </c>
      <c r="T311" s="48">
        <v>146</v>
      </c>
      <c r="U311" s="57" t="s">
        <v>191</v>
      </c>
      <c r="V311" s="49" t="s">
        <v>192</v>
      </c>
      <c r="W311" s="50" t="s">
        <v>193</v>
      </c>
      <c r="X311" s="51">
        <v>2</v>
      </c>
      <c r="Y311" s="52">
        <v>3</v>
      </c>
      <c r="Z311" s="53">
        <v>0</v>
      </c>
    </row>
    <row r="312" spans="1:26" ht="14.25" customHeight="1" x14ac:dyDescent="0.2">
      <c r="A312" s="2" t="s">
        <v>548</v>
      </c>
      <c r="B312" s="45">
        <v>2374</v>
      </c>
      <c r="C312" s="37">
        <v>28017.072048780487</v>
      </c>
      <c r="D312" s="38">
        <v>-259</v>
      </c>
      <c r="E312" s="38">
        <v>119.06860678476339</v>
      </c>
      <c r="F312" s="38">
        <v>400</v>
      </c>
      <c r="G312" s="38">
        <v>260.0686067847634</v>
      </c>
      <c r="H312" s="39"/>
      <c r="I312" s="13">
        <v>-2.2036666480782463</v>
      </c>
      <c r="J312" s="12">
        <v>-3.3893620230788311</v>
      </c>
      <c r="K312" s="1"/>
      <c r="L312" s="46">
        <v>20.5</v>
      </c>
      <c r="M312" s="40">
        <f>L312+I312</f>
        <v>18.296333351921753</v>
      </c>
      <c r="N312" s="1"/>
      <c r="O312" s="39">
        <v>0</v>
      </c>
      <c r="P312" s="39">
        <v>1459.6808969383355</v>
      </c>
      <c r="Q312" s="47">
        <v>10.6</v>
      </c>
      <c r="R312" s="1"/>
      <c r="T312" s="48">
        <v>623</v>
      </c>
      <c r="U312" s="21" t="s">
        <v>549</v>
      </c>
      <c r="V312" s="49" t="s">
        <v>88</v>
      </c>
      <c r="W312" s="50" t="s">
        <v>152</v>
      </c>
      <c r="X312" s="51">
        <v>2</v>
      </c>
      <c r="Y312" s="52">
        <v>3</v>
      </c>
      <c r="Z312" s="53">
        <v>0</v>
      </c>
    </row>
    <row r="313" spans="1:26" ht="14.25" customHeight="1" x14ac:dyDescent="0.2">
      <c r="A313" s="2" t="s">
        <v>447</v>
      </c>
      <c r="B313" s="45">
        <v>2394</v>
      </c>
      <c r="C313" s="37">
        <v>32512.228963855425</v>
      </c>
      <c r="D313" s="38">
        <v>-259</v>
      </c>
      <c r="E313" s="38">
        <v>162.80982753263791</v>
      </c>
      <c r="F313" s="38">
        <v>400</v>
      </c>
      <c r="G313" s="38">
        <v>303.80982753263788</v>
      </c>
      <c r="H313" s="39"/>
      <c r="I313" s="13">
        <v>-2.2370681749372334</v>
      </c>
      <c r="J313" s="12">
        <v>-2.9453532732701455</v>
      </c>
      <c r="K313" s="1"/>
      <c r="L313" s="46">
        <v>21</v>
      </c>
      <c r="M313" s="40">
        <f>L313+I313</f>
        <v>18.762931825062765</v>
      </c>
      <c r="N313" s="1"/>
      <c r="O313" s="39">
        <v>-690.72597566093157</v>
      </c>
      <c r="P313" s="39">
        <v>3412.5052454888796</v>
      </c>
      <c r="Q313" s="47">
        <v>16.8</v>
      </c>
      <c r="R313" s="1"/>
      <c r="T313" s="48">
        <v>498</v>
      </c>
      <c r="U313" s="21" t="s">
        <v>448</v>
      </c>
      <c r="V313" s="49" t="s">
        <v>92</v>
      </c>
      <c r="W313" s="50" t="s">
        <v>93</v>
      </c>
      <c r="X313" s="51">
        <v>2</v>
      </c>
      <c r="Y313" s="52">
        <v>3</v>
      </c>
      <c r="Z313" s="53">
        <v>0</v>
      </c>
    </row>
    <row r="314" spans="1:26" ht="14.25" customHeight="1" x14ac:dyDescent="0.2">
      <c r="A314" s="2" t="s">
        <v>584</v>
      </c>
      <c r="B314" s="45">
        <v>2961</v>
      </c>
      <c r="C314" s="37">
        <v>33925.587523809525</v>
      </c>
      <c r="D314" s="38">
        <v>-259</v>
      </c>
      <c r="E314" s="38">
        <v>133.3887765681398</v>
      </c>
      <c r="F314" s="38">
        <v>394.75875322550206</v>
      </c>
      <c r="G314" s="38">
        <v>269.14752979364187</v>
      </c>
      <c r="H314" s="39"/>
      <c r="I314" s="13">
        <v>-2.3490995849656668</v>
      </c>
      <c r="J314" s="12">
        <v>-3.4454249833709505</v>
      </c>
      <c r="K314" s="1"/>
      <c r="L314" s="46">
        <v>22</v>
      </c>
      <c r="M314" s="40">
        <f>L314+I314</f>
        <v>19.650900415034332</v>
      </c>
      <c r="N314" s="1"/>
      <c r="O314" s="39">
        <v>-205.81196581196582</v>
      </c>
      <c r="P314" s="39">
        <v>5803.4188034188037</v>
      </c>
      <c r="Q314" s="47">
        <v>6.6</v>
      </c>
      <c r="R314" s="1"/>
      <c r="T314" s="48">
        <v>691</v>
      </c>
      <c r="U314" s="21" t="s">
        <v>585</v>
      </c>
      <c r="V314" s="49" t="s">
        <v>69</v>
      </c>
      <c r="W314" s="50" t="s">
        <v>111</v>
      </c>
      <c r="X314" s="51">
        <v>2</v>
      </c>
      <c r="Y314" s="52">
        <v>3</v>
      </c>
      <c r="Z314" s="53">
        <v>0</v>
      </c>
    </row>
    <row r="315" spans="1:26" ht="14.25" customHeight="1" x14ac:dyDescent="0.2">
      <c r="A315" s="2" t="s">
        <v>633</v>
      </c>
      <c r="B315" s="45">
        <v>8834</v>
      </c>
      <c r="C315" s="37">
        <v>132105.15041025641</v>
      </c>
      <c r="D315" s="38">
        <v>-259</v>
      </c>
      <c r="E315" s="38">
        <v>218.97767264077737</v>
      </c>
      <c r="F315" s="38">
        <v>400</v>
      </c>
      <c r="G315" s="38">
        <v>359.97767264077737</v>
      </c>
      <c r="H315" s="39"/>
      <c r="I315" s="13">
        <v>-2.4072057374242499</v>
      </c>
      <c r="J315" s="12">
        <v>-2.6748389362763692</v>
      </c>
      <c r="K315" s="1"/>
      <c r="L315" s="46">
        <v>20</v>
      </c>
      <c r="M315" s="40">
        <f>L315+I315</f>
        <v>17.592794262575751</v>
      </c>
      <c r="N315" s="1"/>
      <c r="O315" s="39">
        <v>199.23457901846015</v>
      </c>
      <c r="P315" s="39">
        <v>2541.1976587122917</v>
      </c>
      <c r="Q315" s="47">
        <v>12.4</v>
      </c>
      <c r="R315" s="1"/>
      <c r="T315" s="48">
        <v>758</v>
      </c>
      <c r="U315" s="21" t="s">
        <v>634</v>
      </c>
      <c r="V315" s="49" t="s">
        <v>92</v>
      </c>
      <c r="W315" s="50" t="s">
        <v>200</v>
      </c>
      <c r="X315" s="51">
        <v>3</v>
      </c>
      <c r="Y315" s="52">
        <v>3</v>
      </c>
      <c r="Z315" s="53">
        <v>0</v>
      </c>
    </row>
    <row r="316" spans="1:26" ht="14.25" customHeight="1" x14ac:dyDescent="0.2">
      <c r="A316" s="2" t="s">
        <v>602</v>
      </c>
      <c r="B316" s="45">
        <v>3979</v>
      </c>
      <c r="C316" s="37">
        <v>46192.419850000006</v>
      </c>
      <c r="D316" s="38">
        <v>-259</v>
      </c>
      <c r="E316" s="38">
        <v>164.22781227395916</v>
      </c>
      <c r="F316" s="38">
        <v>400</v>
      </c>
      <c r="G316" s="38">
        <v>305.22781227395916</v>
      </c>
      <c r="H316" s="39"/>
      <c r="I316" s="13">
        <v>-2.6292224329920728</v>
      </c>
      <c r="J316" s="12">
        <v>-3.4455869711272546</v>
      </c>
      <c r="K316" s="1"/>
      <c r="L316" s="46">
        <v>20.5</v>
      </c>
      <c r="M316" s="40">
        <f>L316+I316</f>
        <v>17.870777567007927</v>
      </c>
      <c r="N316" s="1"/>
      <c r="O316" s="39">
        <v>1255.5269922879177</v>
      </c>
      <c r="P316" s="39">
        <v>2556.0411311053986</v>
      </c>
      <c r="Q316" s="47">
        <v>21.2</v>
      </c>
      <c r="R316" s="1"/>
      <c r="T316" s="48">
        <v>732</v>
      </c>
      <c r="U316" s="21" t="s">
        <v>603</v>
      </c>
      <c r="V316" s="49" t="s">
        <v>92</v>
      </c>
      <c r="W316" s="50" t="s">
        <v>291</v>
      </c>
      <c r="X316" s="51">
        <v>2</v>
      </c>
      <c r="Y316" s="52">
        <v>3</v>
      </c>
      <c r="Z316" s="53">
        <v>0</v>
      </c>
    </row>
    <row r="317" spans="1:26" ht="14.25" customHeight="1" x14ac:dyDescent="0.2">
      <c r="A317" s="2" t="s">
        <v>313</v>
      </c>
      <c r="B317" s="45">
        <v>6388</v>
      </c>
      <c r="C317" s="37">
        <v>90432.823789473681</v>
      </c>
      <c r="D317" s="38">
        <v>-259</v>
      </c>
      <c r="E317" s="38">
        <v>254.88172778390515</v>
      </c>
      <c r="F317" s="38">
        <v>400</v>
      </c>
      <c r="G317" s="38">
        <v>395.88172778390515</v>
      </c>
      <c r="H317" s="39"/>
      <c r="I317" s="13">
        <v>-2.7964320598578358</v>
      </c>
      <c r="J317" s="12">
        <v>-2.825522739341269</v>
      </c>
      <c r="L317" s="46">
        <v>19.5</v>
      </c>
      <c r="M317" s="40">
        <f>L317+I317</f>
        <v>16.703567940142165</v>
      </c>
      <c r="O317" s="39">
        <v>655.91231861685708</v>
      </c>
      <c r="P317" s="39">
        <v>4090.6143871565296</v>
      </c>
      <c r="Q317" s="47">
        <v>13.3</v>
      </c>
      <c r="T317" s="48">
        <v>261</v>
      </c>
      <c r="U317" s="21" t="s">
        <v>314</v>
      </c>
      <c r="V317" s="49" t="s">
        <v>92</v>
      </c>
      <c r="W317" s="50" t="s">
        <v>93</v>
      </c>
      <c r="X317" s="51">
        <v>3</v>
      </c>
      <c r="Y317" s="52">
        <v>3</v>
      </c>
      <c r="Z317" s="53">
        <v>0</v>
      </c>
    </row>
    <row r="318" spans="1:26" ht="14.25" customHeight="1" x14ac:dyDescent="0.2">
      <c r="A318" s="2" t="s">
        <v>546</v>
      </c>
      <c r="B318" s="45">
        <v>2931</v>
      </c>
      <c r="C318" s="37">
        <v>31914.521380952381</v>
      </c>
      <c r="D318" s="38">
        <v>-259</v>
      </c>
      <c r="E318" s="38">
        <v>171.92046759637211</v>
      </c>
      <c r="F318" s="38">
        <v>400</v>
      </c>
      <c r="G318" s="38">
        <v>312.92046759637208</v>
      </c>
      <c r="H318" s="39"/>
      <c r="I318" s="13">
        <v>-2.8738325089605237</v>
      </c>
      <c r="J318" s="12">
        <v>-3.6735628462212389</v>
      </c>
      <c r="K318" s="1"/>
      <c r="L318" s="46">
        <v>21.5</v>
      </c>
      <c r="M318" s="40">
        <f>L318+I318</f>
        <v>18.626167491039475</v>
      </c>
      <c r="N318" s="1"/>
      <c r="O318" s="39">
        <v>529.5343988881167</v>
      </c>
      <c r="P318" s="39">
        <v>1157.4009728978458</v>
      </c>
      <c r="Q318" s="47">
        <v>16.2</v>
      </c>
      <c r="R318" s="1"/>
      <c r="T318" s="48">
        <v>620</v>
      </c>
      <c r="U318" s="21" t="s">
        <v>547</v>
      </c>
      <c r="V318" s="49" t="s">
        <v>164</v>
      </c>
      <c r="W318" s="50" t="s">
        <v>165</v>
      </c>
      <c r="X318" s="51">
        <v>2</v>
      </c>
      <c r="Y318" s="52">
        <v>3</v>
      </c>
      <c r="Z318" s="53">
        <v>0</v>
      </c>
    </row>
    <row r="319" spans="1:26" ht="14.25" customHeight="1" x14ac:dyDescent="0.2">
      <c r="A319" s="2" t="s">
        <v>224</v>
      </c>
      <c r="B319" s="45">
        <v>5093</v>
      </c>
      <c r="C319" s="37">
        <v>63994.311813953493</v>
      </c>
      <c r="D319" s="38">
        <v>-259</v>
      </c>
      <c r="E319" s="38">
        <v>227.96723034847457</v>
      </c>
      <c r="F319" s="38">
        <v>400</v>
      </c>
      <c r="G319" s="38">
        <v>368.96723034847457</v>
      </c>
      <c r="H319" s="39"/>
      <c r="I319" s="13">
        <v>-2.9364330217784227</v>
      </c>
      <c r="J319" s="12">
        <v>-3.1834079346342832</v>
      </c>
      <c r="L319" s="46">
        <v>21.5</v>
      </c>
      <c r="M319" s="40">
        <f>L319+I319</f>
        <v>18.563566978221576</v>
      </c>
      <c r="O319" s="39">
        <v>-1515.5155155155155</v>
      </c>
      <c r="P319" s="39">
        <v>4400</v>
      </c>
      <c r="Q319" s="47">
        <v>15.8</v>
      </c>
      <c r="T319" s="48">
        <v>174</v>
      </c>
      <c r="U319" s="21" t="s">
        <v>225</v>
      </c>
      <c r="V319" s="49" t="s">
        <v>179</v>
      </c>
      <c r="W319" s="50" t="s">
        <v>226</v>
      </c>
      <c r="X319" s="51">
        <v>2</v>
      </c>
      <c r="Y319" s="52">
        <v>3</v>
      </c>
      <c r="Z319" s="53">
        <v>0</v>
      </c>
    </row>
    <row r="320" spans="1:26" ht="14.25" customHeight="1" x14ac:dyDescent="0.2">
      <c r="A320" s="2" t="s">
        <v>693</v>
      </c>
      <c r="B320" s="45">
        <v>1285</v>
      </c>
      <c r="C320" s="37">
        <v>18031.396337349397</v>
      </c>
      <c r="D320" s="38">
        <v>-259</v>
      </c>
      <c r="E320" s="38">
        <v>311.21412176468232</v>
      </c>
      <c r="F320" s="38">
        <v>400</v>
      </c>
      <c r="G320" s="38">
        <v>452.21412176468232</v>
      </c>
      <c r="H320" s="39"/>
      <c r="I320" s="13">
        <v>-3.2226852296733295</v>
      </c>
      <c r="J320" s="12">
        <v>-2.8505834511292076</v>
      </c>
      <c r="K320" s="1"/>
      <c r="L320" s="46">
        <v>20.75</v>
      </c>
      <c r="M320" s="40">
        <f>L320+I320</f>
        <v>17.527314770326669</v>
      </c>
      <c r="N320" s="1"/>
      <c r="O320" s="39">
        <v>-189.99218139171228</v>
      </c>
      <c r="P320" s="39">
        <v>2971.8530101641909</v>
      </c>
      <c r="Q320" s="47">
        <v>10.1</v>
      </c>
      <c r="R320" s="1"/>
      <c r="T320" s="48">
        <v>890</v>
      </c>
      <c r="U320" s="21" t="s">
        <v>694</v>
      </c>
      <c r="V320" s="49" t="s">
        <v>92</v>
      </c>
      <c r="W320" s="50" t="s">
        <v>200</v>
      </c>
      <c r="X320" s="51">
        <v>1</v>
      </c>
      <c r="Y320" s="52">
        <v>3</v>
      </c>
      <c r="Z320" s="53">
        <v>0</v>
      </c>
    </row>
    <row r="321" spans="1:26" ht="14.25" customHeight="1" x14ac:dyDescent="0.2">
      <c r="A321" s="2" t="s">
        <v>103</v>
      </c>
      <c r="B321" s="45">
        <v>2686</v>
      </c>
      <c r="C321" s="37">
        <v>33032.634523809524</v>
      </c>
      <c r="D321" s="38">
        <v>-259</v>
      </c>
      <c r="E321" s="38">
        <v>340.15587821561212</v>
      </c>
      <c r="F321" s="38">
        <v>359.54476474140398</v>
      </c>
      <c r="G321" s="38">
        <v>440.7006429570161</v>
      </c>
      <c r="H321" s="39"/>
      <c r="I321" s="13">
        <v>-3.5834923373409189</v>
      </c>
      <c r="J321" s="12">
        <v>-2.9235852726167488</v>
      </c>
      <c r="L321" s="46">
        <v>21.5</v>
      </c>
      <c r="M321" s="40">
        <f>L321+I321</f>
        <v>17.916507662659082</v>
      </c>
      <c r="O321" s="39">
        <v>-586.21973929236503</v>
      </c>
      <c r="P321" s="39">
        <v>1341.5270018621975</v>
      </c>
      <c r="Q321" s="47">
        <v>6</v>
      </c>
      <c r="T321" s="48">
        <v>52</v>
      </c>
      <c r="U321" s="21" t="s">
        <v>104</v>
      </c>
      <c r="V321" s="49" t="s">
        <v>65</v>
      </c>
      <c r="W321" s="50" t="s">
        <v>66</v>
      </c>
      <c r="X321" s="51">
        <v>2</v>
      </c>
      <c r="Y321" s="52">
        <v>3</v>
      </c>
      <c r="Z321" s="53">
        <v>0</v>
      </c>
    </row>
    <row r="322" spans="1:26" ht="14.25" customHeight="1" x14ac:dyDescent="0.2">
      <c r="A322" s="2"/>
      <c r="B322" s="45"/>
      <c r="C322" s="37"/>
      <c r="D322" s="38"/>
      <c r="E322" s="38"/>
      <c r="F322" s="38"/>
      <c r="G322" s="38"/>
      <c r="H322" s="39"/>
      <c r="I322" s="13"/>
      <c r="J322" s="12"/>
      <c r="K322" s="1"/>
      <c r="L322" s="1"/>
      <c r="M322" s="1"/>
      <c r="N322" s="1"/>
      <c r="O322" s="1"/>
      <c r="P322" s="1"/>
      <c r="Q322" s="1"/>
      <c r="R322" s="1"/>
      <c r="T322" s="48"/>
      <c r="U322" s="21"/>
      <c r="V322" s="49"/>
      <c r="W322" s="50"/>
      <c r="X322" s="51"/>
      <c r="Y322" s="52"/>
      <c r="Z322" s="53"/>
    </row>
    <row r="323" spans="1:26" x14ac:dyDescent="0.2">
      <c r="A323" s="2"/>
      <c r="B323" s="59"/>
      <c r="C323" s="5"/>
      <c r="D323" s="5"/>
      <c r="E323" s="5"/>
      <c r="F323" s="5"/>
      <c r="G323" s="5"/>
      <c r="I323" s="11"/>
      <c r="J323" s="8"/>
      <c r="K323" s="1"/>
      <c r="L323" s="1"/>
      <c r="M323" s="1"/>
      <c r="N323" s="1"/>
      <c r="O323" s="1"/>
      <c r="P323" s="1"/>
      <c r="Q323" s="1"/>
      <c r="R323" s="1"/>
      <c r="T323" s="2"/>
      <c r="U323" s="2"/>
    </row>
    <row r="324" spans="1:26" x14ac:dyDescent="0.2">
      <c r="I324" s="9"/>
      <c r="K324" s="1"/>
      <c r="L324" s="1"/>
      <c r="M324" s="1"/>
      <c r="N324" s="1"/>
      <c r="O324" s="1"/>
      <c r="P324" s="1"/>
      <c r="Q324" s="1"/>
      <c r="R324" s="1"/>
    </row>
    <row r="325" spans="1:26" x14ac:dyDescent="0.2">
      <c r="I325" s="9"/>
      <c r="K325" s="1"/>
      <c r="L325" s="1"/>
      <c r="M325" s="1"/>
      <c r="N325" s="1"/>
      <c r="O325" s="1"/>
      <c r="P325" s="1"/>
      <c r="Q325" s="1"/>
      <c r="R325" s="1"/>
    </row>
    <row r="326" spans="1:26" x14ac:dyDescent="0.2">
      <c r="I326" s="9"/>
      <c r="K326" s="1"/>
      <c r="L326" s="1"/>
      <c r="M326" s="1"/>
      <c r="N326" s="1"/>
      <c r="O326" s="1"/>
      <c r="P326" s="1"/>
      <c r="Q326" s="1"/>
      <c r="R326" s="1"/>
    </row>
    <row r="327" spans="1:26" x14ac:dyDescent="0.2">
      <c r="I327" s="9"/>
      <c r="K327" s="1"/>
      <c r="L327" s="1"/>
      <c r="M327" s="1"/>
      <c r="N327" s="1"/>
      <c r="O327" s="1"/>
      <c r="P327" s="1"/>
      <c r="Q327" s="1"/>
      <c r="R327" s="1"/>
    </row>
    <row r="328" spans="1:26" x14ac:dyDescent="0.2">
      <c r="I328" s="9"/>
      <c r="K328" s="1"/>
      <c r="L328" s="1"/>
      <c r="M328" s="1"/>
      <c r="N328" s="1"/>
      <c r="O328" s="1"/>
      <c r="P328" s="1"/>
      <c r="Q328" s="1"/>
      <c r="R328" s="1"/>
    </row>
    <row r="329" spans="1:26" x14ac:dyDescent="0.2">
      <c r="I329" s="9"/>
      <c r="K329" s="1"/>
      <c r="L329" s="1"/>
      <c r="M329" s="1"/>
      <c r="N329" s="1"/>
      <c r="O329" s="1"/>
      <c r="P329" s="1"/>
      <c r="Q329" s="1"/>
      <c r="R329" s="1"/>
    </row>
    <row r="330" spans="1:26" x14ac:dyDescent="0.2">
      <c r="I330" s="9"/>
      <c r="K330" s="1"/>
      <c r="L330" s="1"/>
      <c r="M330" s="1"/>
      <c r="N330" s="1"/>
      <c r="O330" s="1"/>
      <c r="P330" s="1"/>
      <c r="Q330" s="1"/>
      <c r="R330" s="1"/>
    </row>
    <row r="331" spans="1:26" x14ac:dyDescent="0.2">
      <c r="I331" s="9"/>
      <c r="K331" s="1"/>
      <c r="L331" s="1"/>
      <c r="M331" s="1"/>
      <c r="N331" s="1"/>
      <c r="O331" s="1"/>
      <c r="P331" s="1"/>
      <c r="Q331" s="1"/>
      <c r="R331" s="1"/>
    </row>
    <row r="332" spans="1:26" x14ac:dyDescent="0.2">
      <c r="I332" s="9"/>
      <c r="K332" s="1"/>
      <c r="L332" s="1"/>
      <c r="M332" s="1"/>
      <c r="N332" s="1"/>
      <c r="O332" s="1"/>
      <c r="P332" s="1"/>
      <c r="Q332" s="1"/>
      <c r="R332" s="1"/>
    </row>
    <row r="333" spans="1:26" x14ac:dyDescent="0.2">
      <c r="I333" s="9"/>
      <c r="K333" s="1"/>
      <c r="L333" s="1"/>
      <c r="M333" s="1"/>
      <c r="N333" s="1"/>
      <c r="O333" s="1"/>
      <c r="P333" s="1"/>
      <c r="Q333" s="1"/>
      <c r="R333" s="1"/>
    </row>
    <row r="334" spans="1:26" x14ac:dyDescent="0.2">
      <c r="I334" s="9"/>
      <c r="K334" s="1"/>
      <c r="L334" s="1"/>
      <c r="M334" s="1"/>
      <c r="N334" s="1"/>
      <c r="O334" s="1"/>
      <c r="P334" s="1"/>
      <c r="Q334" s="1"/>
      <c r="R334" s="1"/>
    </row>
    <row r="335" spans="1:26" x14ac:dyDescent="0.2">
      <c r="I335" s="9"/>
      <c r="K335" s="1"/>
      <c r="L335" s="1"/>
      <c r="M335" s="1"/>
      <c r="N335" s="1"/>
      <c r="O335" s="1"/>
      <c r="P335" s="1"/>
      <c r="Q335" s="1"/>
      <c r="R335" s="1"/>
    </row>
    <row r="336" spans="1:26" x14ac:dyDescent="0.2">
      <c r="I336" s="9"/>
      <c r="K336" s="1"/>
      <c r="L336" s="1"/>
      <c r="M336" s="1"/>
      <c r="N336" s="1"/>
      <c r="O336" s="1"/>
      <c r="P336" s="1"/>
      <c r="Q336" s="1"/>
      <c r="R336" s="1"/>
    </row>
    <row r="337" spans="2:18" x14ac:dyDescent="0.2">
      <c r="I337" s="9"/>
      <c r="K337" s="1"/>
      <c r="L337" s="1"/>
      <c r="M337" s="1"/>
      <c r="N337" s="1"/>
      <c r="O337" s="1"/>
      <c r="P337" s="1"/>
      <c r="Q337" s="1"/>
      <c r="R337" s="1"/>
    </row>
    <row r="338" spans="2:18" x14ac:dyDescent="0.2">
      <c r="I338" s="9"/>
      <c r="K338" s="1"/>
      <c r="L338" s="1"/>
      <c r="M338" s="1"/>
      <c r="N338" s="1"/>
      <c r="O338" s="1"/>
      <c r="P338" s="1"/>
      <c r="Q338" s="1"/>
      <c r="R338" s="1"/>
    </row>
    <row r="339" spans="2:18" x14ac:dyDescent="0.2">
      <c r="B339" s="1"/>
      <c r="I339" s="9"/>
      <c r="O339" s="17"/>
      <c r="P339" s="17"/>
      <c r="Q339" s="17"/>
      <c r="R339" s="1"/>
    </row>
    <row r="340" spans="2:18" x14ac:dyDescent="0.2">
      <c r="B340" s="1"/>
      <c r="I340" s="9"/>
      <c r="O340" s="17"/>
      <c r="P340" s="17"/>
      <c r="Q340" s="17"/>
      <c r="R340" s="1"/>
    </row>
    <row r="341" spans="2:18" x14ac:dyDescent="0.2">
      <c r="B341" s="1"/>
      <c r="I341" s="9"/>
      <c r="O341" s="17"/>
      <c r="P341" s="17"/>
      <c r="Q341" s="17"/>
      <c r="R341" s="1"/>
    </row>
    <row r="342" spans="2:18" x14ac:dyDescent="0.2">
      <c r="B342" s="1"/>
      <c r="I342" s="9"/>
      <c r="O342" s="17"/>
      <c r="P342" s="17"/>
      <c r="Q342" s="17"/>
      <c r="R342" s="1"/>
    </row>
    <row r="343" spans="2:18" x14ac:dyDescent="0.2">
      <c r="B343" s="1"/>
      <c r="I343" s="9"/>
      <c r="O343" s="17"/>
      <c r="P343" s="17"/>
      <c r="Q343" s="17"/>
      <c r="R343" s="1"/>
    </row>
    <row r="344" spans="2:18" x14ac:dyDescent="0.2">
      <c r="B344" s="1"/>
      <c r="I344" s="9"/>
      <c r="O344" s="17"/>
      <c r="P344" s="17"/>
      <c r="Q344" s="17"/>
      <c r="R344" s="1"/>
    </row>
    <row r="345" spans="2:18" x14ac:dyDescent="0.2">
      <c r="B345" s="1"/>
      <c r="I345" s="9"/>
      <c r="O345" s="17"/>
      <c r="P345" s="17"/>
      <c r="Q345" s="17"/>
      <c r="R345" s="1"/>
    </row>
    <row r="346" spans="2:18" x14ac:dyDescent="0.2">
      <c r="B346" s="1"/>
      <c r="I346" s="9"/>
      <c r="O346" s="17"/>
      <c r="P346" s="17"/>
      <c r="Q346" s="17"/>
      <c r="R346" s="1"/>
    </row>
    <row r="347" spans="2:18" x14ac:dyDescent="0.2">
      <c r="B347" s="1"/>
      <c r="I347" s="9"/>
      <c r="O347" s="17"/>
      <c r="P347" s="17"/>
      <c r="Q347" s="17"/>
      <c r="R347" s="1"/>
    </row>
    <row r="348" spans="2:18" x14ac:dyDescent="0.2">
      <c r="B348" s="1"/>
      <c r="I348" s="9"/>
      <c r="O348" s="17"/>
      <c r="P348" s="17"/>
      <c r="Q348" s="17"/>
      <c r="R348" s="1"/>
    </row>
    <row r="349" spans="2:18" x14ac:dyDescent="0.2">
      <c r="B349" s="1"/>
      <c r="I349" s="9"/>
      <c r="O349" s="17"/>
      <c r="P349" s="17"/>
      <c r="Q349" s="17"/>
      <c r="R349" s="1"/>
    </row>
    <row r="350" spans="2:18" x14ac:dyDescent="0.2">
      <c r="B350" s="1"/>
      <c r="I350" s="9"/>
      <c r="O350" s="17"/>
      <c r="P350" s="17"/>
      <c r="Q350" s="17"/>
      <c r="R350" s="1"/>
    </row>
    <row r="351" spans="2:18" x14ac:dyDescent="0.2">
      <c r="B351" s="1"/>
      <c r="I351" s="9"/>
      <c r="O351" s="17"/>
      <c r="P351" s="17"/>
      <c r="Q351" s="17"/>
      <c r="R351" s="1"/>
    </row>
    <row r="352" spans="2:18" x14ac:dyDescent="0.2">
      <c r="B352" s="1"/>
      <c r="I352" s="9"/>
      <c r="O352" s="17"/>
      <c r="P352" s="17"/>
      <c r="Q352" s="17"/>
      <c r="R352" s="1"/>
    </row>
    <row r="353" spans="2:18" x14ac:dyDescent="0.2">
      <c r="B353" s="1"/>
      <c r="I353" s="9"/>
      <c r="O353" s="17"/>
      <c r="P353" s="17"/>
      <c r="Q353" s="17"/>
      <c r="R353" s="1"/>
    </row>
    <row r="354" spans="2:18" x14ac:dyDescent="0.2">
      <c r="B354" s="1"/>
      <c r="I354" s="9"/>
      <c r="O354" s="17"/>
      <c r="P354" s="17"/>
      <c r="Q354" s="17"/>
      <c r="R354" s="1"/>
    </row>
    <row r="355" spans="2:18" x14ac:dyDescent="0.2">
      <c r="B355" s="1"/>
      <c r="I355" s="9"/>
      <c r="O355" s="17"/>
      <c r="P355" s="17"/>
      <c r="Q355" s="17"/>
      <c r="R355" s="1"/>
    </row>
    <row r="356" spans="2:18" x14ac:dyDescent="0.2">
      <c r="B356" s="1"/>
      <c r="I356" s="9"/>
      <c r="O356" s="17"/>
      <c r="P356" s="17"/>
      <c r="Q356" s="17"/>
      <c r="R356" s="1"/>
    </row>
    <row r="357" spans="2:18" x14ac:dyDescent="0.2">
      <c r="B357" s="1"/>
      <c r="I357" s="9"/>
      <c r="O357" s="17"/>
      <c r="P357" s="17"/>
      <c r="Q357" s="17"/>
      <c r="R357" s="1"/>
    </row>
    <row r="358" spans="2:18" x14ac:dyDescent="0.2">
      <c r="B358" s="1"/>
      <c r="O358" s="17"/>
      <c r="P358" s="17"/>
      <c r="Q358" s="17"/>
      <c r="R358" s="1"/>
    </row>
    <row r="359" spans="2:18" x14ac:dyDescent="0.2">
      <c r="B359" s="1"/>
      <c r="O359" s="17"/>
      <c r="P359" s="17"/>
      <c r="Q359" s="17"/>
      <c r="R359" s="1"/>
    </row>
    <row r="360" spans="2:18" x14ac:dyDescent="0.2">
      <c r="B360" s="1"/>
      <c r="O360" s="17"/>
      <c r="P360" s="17"/>
      <c r="Q360" s="17"/>
      <c r="R360" s="1"/>
    </row>
    <row r="361" spans="2:18" x14ac:dyDescent="0.2">
      <c r="B361" s="1"/>
      <c r="O361" s="17"/>
      <c r="P361" s="17"/>
      <c r="Q361" s="17"/>
      <c r="R361" s="1"/>
    </row>
    <row r="362" spans="2:18" x14ac:dyDescent="0.2">
      <c r="B362" s="1"/>
      <c r="O362" s="17"/>
      <c r="P362" s="17"/>
      <c r="Q362" s="17"/>
      <c r="R362" s="1"/>
    </row>
    <row r="363" spans="2:18" x14ac:dyDescent="0.2">
      <c r="B363" s="1"/>
      <c r="O363" s="17"/>
      <c r="P363" s="17"/>
      <c r="Q363" s="17"/>
      <c r="R363" s="1"/>
    </row>
    <row r="364" spans="2:18" x14ac:dyDescent="0.2">
      <c r="B364" s="1"/>
      <c r="O364" s="17"/>
      <c r="P364" s="17"/>
      <c r="Q364" s="17"/>
      <c r="R364" s="1"/>
    </row>
    <row r="365" spans="2:18" x14ac:dyDescent="0.2">
      <c r="B365" s="1"/>
      <c r="O365" s="17"/>
      <c r="P365" s="17"/>
      <c r="Q365" s="17"/>
      <c r="R365" s="1"/>
    </row>
    <row r="366" spans="2:18" x14ac:dyDescent="0.2">
      <c r="B366" s="1"/>
      <c r="O366" s="17"/>
      <c r="P366" s="17"/>
      <c r="Q366" s="17"/>
      <c r="R366" s="1"/>
    </row>
    <row r="367" spans="2:18" x14ac:dyDescent="0.2">
      <c r="B367" s="1"/>
      <c r="O367" s="17"/>
      <c r="P367" s="17"/>
      <c r="Q367" s="17"/>
      <c r="R367" s="1"/>
    </row>
    <row r="368" spans="2:18" x14ac:dyDescent="0.2">
      <c r="B368" s="1"/>
      <c r="O368" s="17"/>
      <c r="P368" s="17"/>
      <c r="Q368" s="17"/>
      <c r="R368" s="1"/>
    </row>
    <row r="369" spans="2:18" x14ac:dyDescent="0.2">
      <c r="B369" s="1"/>
      <c r="O369" s="17"/>
      <c r="P369" s="17"/>
      <c r="Q369" s="17"/>
      <c r="R369" s="1"/>
    </row>
    <row r="370" spans="2:18" x14ac:dyDescent="0.2">
      <c r="B370" s="1"/>
      <c r="O370" s="17"/>
      <c r="P370" s="17"/>
      <c r="Q370" s="17"/>
      <c r="R370" s="1"/>
    </row>
    <row r="371" spans="2:18" ht="12" x14ac:dyDescent="0.2">
      <c r="B371" s="1"/>
      <c r="I371" s="1"/>
      <c r="J371" s="1"/>
      <c r="K371" s="1"/>
      <c r="L371" s="1"/>
      <c r="M371" s="1"/>
      <c r="N371" s="1"/>
      <c r="O371" s="17"/>
      <c r="P371" s="17"/>
      <c r="Q371" s="17"/>
      <c r="R371" s="1"/>
    </row>
    <row r="372" spans="2:18" ht="12" x14ac:dyDescent="0.2">
      <c r="B372" s="1"/>
      <c r="I372" s="1"/>
      <c r="J372" s="1"/>
      <c r="K372" s="1"/>
      <c r="L372" s="1"/>
      <c r="M372" s="1"/>
      <c r="N372" s="1"/>
      <c r="O372" s="17"/>
      <c r="P372" s="17"/>
      <c r="Q372" s="17"/>
      <c r="R372" s="1"/>
    </row>
    <row r="373" spans="2:18" ht="12" x14ac:dyDescent="0.2">
      <c r="B373" s="1"/>
      <c r="I373" s="1"/>
      <c r="J373" s="1"/>
      <c r="K373" s="1"/>
      <c r="L373" s="1"/>
      <c r="M373" s="1"/>
      <c r="N373" s="1"/>
      <c r="O373" s="17"/>
      <c r="P373" s="17"/>
      <c r="Q373" s="17"/>
      <c r="R373" s="1"/>
    </row>
    <row r="374" spans="2:18" ht="12" x14ac:dyDescent="0.2">
      <c r="B374" s="1"/>
      <c r="I374" s="1"/>
      <c r="J374" s="1"/>
      <c r="K374" s="1"/>
      <c r="L374" s="1"/>
      <c r="M374" s="1"/>
      <c r="N374" s="1"/>
      <c r="O374" s="17"/>
      <c r="P374" s="17"/>
      <c r="Q374" s="17"/>
      <c r="R374" s="1"/>
    </row>
    <row r="375" spans="2:18" ht="12" x14ac:dyDescent="0.2">
      <c r="B375" s="1"/>
      <c r="I375" s="1"/>
      <c r="J375" s="1"/>
      <c r="K375" s="1"/>
      <c r="L375" s="1"/>
      <c r="M375" s="1"/>
      <c r="N375" s="1"/>
      <c r="O375" s="17"/>
      <c r="P375" s="17"/>
      <c r="Q375" s="17"/>
      <c r="R375" s="1"/>
    </row>
    <row r="376" spans="2:18" ht="12" x14ac:dyDescent="0.2">
      <c r="B376" s="1"/>
      <c r="I376" s="1"/>
      <c r="J376" s="1"/>
      <c r="K376" s="1"/>
      <c r="L376" s="1"/>
      <c r="M376" s="1"/>
      <c r="N376" s="1"/>
      <c r="O376" s="17"/>
      <c r="P376" s="17"/>
      <c r="Q376" s="17"/>
      <c r="R376" s="1"/>
    </row>
    <row r="377" spans="2:18" ht="12" x14ac:dyDescent="0.2">
      <c r="B377" s="1"/>
      <c r="I377" s="1"/>
      <c r="J377" s="1"/>
      <c r="K377" s="1"/>
      <c r="L377" s="1"/>
      <c r="M377" s="1"/>
      <c r="N377" s="1"/>
      <c r="O377" s="17"/>
      <c r="P377" s="17"/>
      <c r="Q377" s="17"/>
      <c r="R377" s="1"/>
    </row>
    <row r="378" spans="2:18" ht="12" x14ac:dyDescent="0.2">
      <c r="B378" s="1"/>
      <c r="I378" s="1"/>
      <c r="J378" s="1"/>
      <c r="K378" s="1"/>
      <c r="L378" s="1"/>
      <c r="M378" s="1"/>
      <c r="N378" s="1"/>
      <c r="O378" s="17"/>
      <c r="P378" s="17"/>
      <c r="Q378" s="17"/>
      <c r="R378" s="1"/>
    </row>
    <row r="379" spans="2:18" ht="12" x14ac:dyDescent="0.2">
      <c r="B379" s="1"/>
      <c r="I379" s="1"/>
      <c r="J379" s="1"/>
      <c r="K379" s="1"/>
      <c r="L379" s="1"/>
      <c r="M379" s="1"/>
      <c r="N379" s="1"/>
      <c r="O379" s="17"/>
      <c r="P379" s="17"/>
      <c r="Q379" s="17"/>
      <c r="R379" s="1"/>
    </row>
    <row r="380" spans="2:18" ht="12" x14ac:dyDescent="0.2">
      <c r="B380" s="1"/>
      <c r="I380" s="1"/>
      <c r="J380" s="1"/>
      <c r="K380" s="1"/>
      <c r="L380" s="1"/>
      <c r="M380" s="1"/>
      <c r="N380" s="1"/>
      <c r="O380" s="17"/>
      <c r="P380" s="17"/>
      <c r="Q380" s="17"/>
      <c r="R380" s="1"/>
    </row>
    <row r="381" spans="2:18" ht="12" x14ac:dyDescent="0.2">
      <c r="B381" s="1"/>
      <c r="I381" s="1"/>
      <c r="J381" s="1"/>
      <c r="K381" s="1"/>
      <c r="L381" s="1"/>
      <c r="M381" s="1"/>
      <c r="N381" s="1"/>
      <c r="O381" s="17"/>
      <c r="P381" s="17"/>
      <c r="Q381" s="17"/>
      <c r="R381" s="1"/>
    </row>
    <row r="382" spans="2:18" ht="12" x14ac:dyDescent="0.2">
      <c r="B382" s="1"/>
      <c r="I382" s="1"/>
      <c r="J382" s="1"/>
      <c r="K382" s="1"/>
      <c r="L382" s="1"/>
      <c r="M382" s="1"/>
      <c r="N382" s="1"/>
      <c r="O382" s="17"/>
      <c r="P382" s="17"/>
      <c r="Q382" s="17"/>
      <c r="R382" s="1"/>
    </row>
    <row r="383" spans="2:18" ht="12" x14ac:dyDescent="0.2">
      <c r="B383" s="1"/>
      <c r="I383" s="1"/>
      <c r="J383" s="1"/>
      <c r="K383" s="1"/>
      <c r="L383" s="1"/>
      <c r="M383" s="1"/>
      <c r="N383" s="1"/>
      <c r="O383" s="17"/>
      <c r="P383" s="17"/>
      <c r="Q383" s="17"/>
      <c r="R383" s="1"/>
    </row>
    <row r="384" spans="2:18" ht="12" x14ac:dyDescent="0.2">
      <c r="B384" s="1"/>
      <c r="I384" s="1"/>
      <c r="J384" s="1"/>
      <c r="K384" s="1"/>
      <c r="L384" s="1"/>
      <c r="M384" s="1"/>
      <c r="N384" s="1"/>
      <c r="O384" s="17"/>
      <c r="P384" s="17"/>
      <c r="Q384" s="17"/>
      <c r="R384" s="1"/>
    </row>
    <row r="385" spans="2:18" ht="12" x14ac:dyDescent="0.2">
      <c r="B385" s="1"/>
      <c r="I385" s="1"/>
      <c r="J385" s="1"/>
      <c r="K385" s="1"/>
      <c r="L385" s="1"/>
      <c r="M385" s="1"/>
      <c r="N385" s="1"/>
      <c r="O385" s="17"/>
      <c r="P385" s="17"/>
      <c r="Q385" s="17"/>
      <c r="R385" s="1"/>
    </row>
    <row r="386" spans="2:18" ht="12" x14ac:dyDescent="0.2">
      <c r="B386" s="1"/>
      <c r="I386" s="1"/>
      <c r="J386" s="1"/>
      <c r="K386" s="1"/>
      <c r="L386" s="1"/>
      <c r="M386" s="1"/>
      <c r="N386" s="1"/>
      <c r="O386" s="17"/>
      <c r="P386" s="17"/>
      <c r="Q386" s="17"/>
      <c r="R386" s="1"/>
    </row>
    <row r="387" spans="2:18" ht="12" x14ac:dyDescent="0.2">
      <c r="B387" s="1"/>
      <c r="I387" s="1"/>
      <c r="J387" s="1"/>
      <c r="K387" s="1"/>
      <c r="L387" s="1"/>
      <c r="M387" s="1"/>
      <c r="N387" s="1"/>
      <c r="O387" s="17"/>
      <c r="P387" s="17"/>
      <c r="Q387" s="17"/>
      <c r="R387" s="1"/>
    </row>
    <row r="388" spans="2:18" ht="12" x14ac:dyDescent="0.2">
      <c r="B388" s="1"/>
      <c r="I388" s="1"/>
      <c r="J388" s="1"/>
      <c r="K388" s="1"/>
      <c r="L388" s="1"/>
      <c r="M388" s="1"/>
      <c r="N388" s="1"/>
      <c r="O388" s="17"/>
      <c r="P388" s="17"/>
      <c r="Q388" s="17"/>
      <c r="R388" s="1"/>
    </row>
    <row r="389" spans="2:18" ht="12" x14ac:dyDescent="0.2">
      <c r="B389" s="1"/>
      <c r="I389" s="1"/>
      <c r="J389" s="1"/>
      <c r="K389" s="1"/>
      <c r="L389" s="1"/>
      <c r="M389" s="1"/>
      <c r="N389" s="1"/>
      <c r="O389" s="17"/>
      <c r="P389" s="17"/>
      <c r="Q389" s="17"/>
      <c r="R389" s="1"/>
    </row>
    <row r="390" spans="2:18" ht="12" x14ac:dyDescent="0.2">
      <c r="B390" s="1"/>
      <c r="I390" s="1"/>
      <c r="J390" s="1"/>
      <c r="K390" s="1"/>
      <c r="L390" s="1"/>
      <c r="M390" s="1"/>
      <c r="N390" s="1"/>
      <c r="O390" s="17"/>
      <c r="P390" s="17"/>
      <c r="Q390" s="17"/>
      <c r="R390" s="1"/>
    </row>
    <row r="391" spans="2:18" ht="12" x14ac:dyDescent="0.2">
      <c r="B391" s="1"/>
      <c r="I391" s="1"/>
      <c r="J391" s="1"/>
      <c r="K391" s="1"/>
      <c r="L391" s="1"/>
      <c r="M391" s="1"/>
      <c r="N391" s="1"/>
      <c r="O391" s="17"/>
      <c r="P391" s="17"/>
      <c r="Q391" s="17"/>
      <c r="R391" s="1"/>
    </row>
    <row r="392" spans="2:18" ht="12" x14ac:dyDescent="0.2">
      <c r="B392" s="1"/>
      <c r="I392" s="1"/>
      <c r="J392" s="1"/>
      <c r="K392" s="1"/>
      <c r="L392" s="1"/>
      <c r="M392" s="1"/>
      <c r="N392" s="1"/>
      <c r="O392" s="17"/>
      <c r="P392" s="17"/>
      <c r="Q392" s="17"/>
      <c r="R392" s="1"/>
    </row>
    <row r="393" spans="2:18" ht="12" x14ac:dyDescent="0.2">
      <c r="B393" s="1"/>
      <c r="I393" s="1"/>
      <c r="J393" s="1"/>
      <c r="K393" s="1"/>
      <c r="L393" s="1"/>
      <c r="M393" s="1"/>
      <c r="N393" s="1"/>
      <c r="O393" s="17"/>
      <c r="P393" s="17"/>
      <c r="Q393" s="17"/>
      <c r="R393" s="1"/>
    </row>
    <row r="394" spans="2:18" ht="12" x14ac:dyDescent="0.2">
      <c r="B394" s="1"/>
      <c r="I394" s="1"/>
      <c r="J394" s="1"/>
      <c r="K394" s="1"/>
      <c r="L394" s="1"/>
      <c r="M394" s="1"/>
      <c r="N394" s="1"/>
      <c r="O394" s="17"/>
      <c r="P394" s="17"/>
      <c r="Q394" s="17"/>
      <c r="R394" s="1"/>
    </row>
    <row r="395" spans="2:18" ht="12" x14ac:dyDescent="0.2">
      <c r="B395" s="1"/>
      <c r="I395" s="1"/>
      <c r="J395" s="1"/>
      <c r="K395" s="1"/>
      <c r="L395" s="1"/>
      <c r="M395" s="1"/>
      <c r="N395" s="1"/>
      <c r="O395" s="17"/>
      <c r="P395" s="17"/>
      <c r="Q395" s="17"/>
      <c r="R395" s="1"/>
    </row>
    <row r="396" spans="2:18" ht="12" x14ac:dyDescent="0.2">
      <c r="B396" s="1"/>
      <c r="I396" s="1"/>
      <c r="J396" s="1"/>
      <c r="K396" s="1"/>
      <c r="L396" s="1"/>
      <c r="M396" s="1"/>
      <c r="N396" s="1"/>
      <c r="O396" s="17"/>
      <c r="P396" s="17"/>
      <c r="Q396" s="17"/>
      <c r="R396" s="1"/>
    </row>
    <row r="397" spans="2:18" ht="12" x14ac:dyDescent="0.2">
      <c r="B397" s="1"/>
      <c r="I397" s="1"/>
      <c r="J397" s="1"/>
      <c r="K397" s="1"/>
      <c r="L397" s="1"/>
      <c r="M397" s="1"/>
      <c r="N397" s="1"/>
      <c r="O397" s="17"/>
      <c r="P397" s="17"/>
      <c r="Q397" s="17"/>
      <c r="R397" s="1"/>
    </row>
    <row r="398" spans="2:18" ht="12" x14ac:dyDescent="0.2">
      <c r="B398" s="1"/>
      <c r="I398" s="1"/>
      <c r="J398" s="1"/>
      <c r="K398" s="1"/>
      <c r="L398" s="1"/>
      <c r="M398" s="1"/>
      <c r="N398" s="1"/>
      <c r="O398" s="17"/>
      <c r="P398" s="17"/>
      <c r="Q398" s="17"/>
      <c r="R398" s="1"/>
    </row>
    <row r="399" spans="2:18" ht="12" x14ac:dyDescent="0.2">
      <c r="B399" s="1"/>
      <c r="I399" s="1"/>
      <c r="J399" s="1"/>
      <c r="K399" s="1"/>
      <c r="L399" s="1"/>
      <c r="M399" s="1"/>
      <c r="N399" s="1"/>
      <c r="O399" s="17"/>
      <c r="P399" s="17"/>
      <c r="Q399" s="17"/>
      <c r="R399" s="1"/>
    </row>
    <row r="400" spans="2:18" ht="12" x14ac:dyDescent="0.2">
      <c r="B400" s="1"/>
      <c r="I400" s="1"/>
      <c r="J400" s="1"/>
      <c r="K400" s="1"/>
      <c r="L400" s="1"/>
      <c r="M400" s="1"/>
      <c r="N400" s="1"/>
      <c r="O400" s="17"/>
      <c r="P400" s="17"/>
      <c r="Q400" s="17"/>
      <c r="R400" s="1"/>
    </row>
    <row r="401" spans="2:18" ht="12" x14ac:dyDescent="0.2">
      <c r="B401" s="1"/>
      <c r="I401" s="1"/>
      <c r="J401" s="1"/>
      <c r="K401" s="1"/>
      <c r="L401" s="1"/>
      <c r="M401" s="1"/>
      <c r="N401" s="1"/>
      <c r="O401" s="17"/>
      <c r="P401" s="17"/>
      <c r="Q401" s="17"/>
      <c r="R401" s="1"/>
    </row>
    <row r="402" spans="2:18" ht="12" x14ac:dyDescent="0.2">
      <c r="B402" s="1"/>
      <c r="I402" s="1"/>
      <c r="J402" s="1"/>
      <c r="K402" s="1"/>
      <c r="L402" s="1"/>
      <c r="M402" s="1"/>
      <c r="N402" s="1"/>
      <c r="O402" s="17"/>
      <c r="P402" s="17"/>
      <c r="Q402" s="17"/>
      <c r="R402" s="1"/>
    </row>
    <row r="403" spans="2:18" ht="12" x14ac:dyDescent="0.2">
      <c r="B403" s="1"/>
      <c r="I403" s="1"/>
      <c r="J403" s="1"/>
      <c r="K403" s="1"/>
      <c r="L403" s="1"/>
      <c r="M403" s="1"/>
      <c r="N403" s="1"/>
      <c r="O403" s="17"/>
      <c r="P403" s="17"/>
      <c r="Q403" s="17"/>
      <c r="R403" s="1"/>
    </row>
    <row r="404" spans="2:18" ht="12" x14ac:dyDescent="0.2">
      <c r="B404" s="1"/>
      <c r="I404" s="1"/>
      <c r="J404" s="1"/>
      <c r="K404" s="1"/>
      <c r="L404" s="1"/>
      <c r="M404" s="1"/>
      <c r="N404" s="1"/>
      <c r="O404" s="17"/>
      <c r="P404" s="17"/>
      <c r="Q404" s="17"/>
      <c r="R404" s="1"/>
    </row>
    <row r="405" spans="2:18" ht="12" x14ac:dyDescent="0.2">
      <c r="B405" s="1"/>
      <c r="I405" s="1"/>
      <c r="J405" s="1"/>
      <c r="K405" s="1"/>
      <c r="L405" s="1"/>
      <c r="M405" s="1"/>
      <c r="N405" s="1"/>
      <c r="O405" s="17"/>
      <c r="P405" s="17"/>
      <c r="Q405" s="17"/>
      <c r="R405" s="1"/>
    </row>
    <row r="406" spans="2:18" ht="12" x14ac:dyDescent="0.2">
      <c r="B406" s="1"/>
      <c r="I406" s="1"/>
      <c r="J406" s="1"/>
      <c r="K406" s="1"/>
      <c r="L406" s="1"/>
      <c r="M406" s="1"/>
      <c r="N406" s="1"/>
      <c r="O406" s="17"/>
      <c r="P406" s="17"/>
      <c r="Q406" s="17"/>
      <c r="R406" s="1"/>
    </row>
    <row r="407" spans="2:18" ht="12" x14ac:dyDescent="0.2">
      <c r="B407" s="1"/>
      <c r="I407" s="1"/>
      <c r="J407" s="1"/>
      <c r="K407" s="1"/>
      <c r="L407" s="1"/>
      <c r="M407" s="1"/>
      <c r="N407" s="1"/>
      <c r="O407" s="17"/>
      <c r="P407" s="17"/>
      <c r="Q407" s="17"/>
      <c r="R407" s="1"/>
    </row>
    <row r="408" spans="2:18" ht="12" x14ac:dyDescent="0.2">
      <c r="B408" s="1"/>
      <c r="I408" s="1"/>
      <c r="J408" s="1"/>
      <c r="K408" s="1"/>
      <c r="L408" s="1"/>
      <c r="M408" s="1"/>
      <c r="N408" s="1"/>
      <c r="O408" s="17"/>
      <c r="P408" s="17"/>
      <c r="Q408" s="17"/>
      <c r="R408" s="1"/>
    </row>
    <row r="409" spans="2:18" ht="12" x14ac:dyDescent="0.2">
      <c r="B409" s="1"/>
      <c r="I409" s="1"/>
      <c r="J409" s="1"/>
      <c r="K409" s="1"/>
      <c r="L409" s="1"/>
      <c r="M409" s="1"/>
      <c r="N409" s="1"/>
      <c r="O409" s="17"/>
      <c r="P409" s="17"/>
      <c r="Q409" s="17"/>
      <c r="R409" s="1"/>
    </row>
    <row r="410" spans="2:18" ht="12" x14ac:dyDescent="0.2">
      <c r="B410" s="1"/>
      <c r="I410" s="1"/>
      <c r="J410" s="1"/>
      <c r="K410" s="1"/>
      <c r="L410" s="1"/>
      <c r="M410" s="1"/>
      <c r="N410" s="1"/>
      <c r="O410" s="17"/>
      <c r="P410" s="17"/>
      <c r="Q410" s="17"/>
      <c r="R410" s="1"/>
    </row>
    <row r="411" spans="2:18" ht="12" x14ac:dyDescent="0.2">
      <c r="B411" s="1"/>
      <c r="I411" s="1"/>
      <c r="J411" s="1"/>
      <c r="K411" s="1"/>
      <c r="L411" s="1"/>
      <c r="M411" s="1"/>
      <c r="N411" s="1"/>
      <c r="O411" s="17"/>
      <c r="P411" s="17"/>
      <c r="Q411" s="17"/>
      <c r="R411" s="1"/>
    </row>
    <row r="412" spans="2:18" ht="12" x14ac:dyDescent="0.2">
      <c r="B412" s="1"/>
      <c r="I412" s="1"/>
      <c r="J412" s="1"/>
      <c r="K412" s="1"/>
      <c r="L412" s="1"/>
      <c r="M412" s="1"/>
      <c r="N412" s="1"/>
      <c r="O412" s="17"/>
      <c r="P412" s="17"/>
      <c r="Q412" s="17"/>
      <c r="R412" s="1"/>
    </row>
    <row r="413" spans="2:18" ht="12" x14ac:dyDescent="0.2">
      <c r="B413" s="1"/>
      <c r="I413" s="1"/>
      <c r="J413" s="1"/>
      <c r="K413" s="1"/>
      <c r="L413" s="1"/>
      <c r="M413" s="1"/>
      <c r="N413" s="1"/>
      <c r="O413" s="17"/>
      <c r="P413" s="17"/>
      <c r="Q413" s="17"/>
      <c r="R413" s="1"/>
    </row>
    <row r="414" spans="2:18" ht="12" x14ac:dyDescent="0.2">
      <c r="B414" s="1"/>
      <c r="I414" s="1"/>
      <c r="J414" s="1"/>
      <c r="K414" s="1"/>
      <c r="L414" s="1"/>
      <c r="M414" s="1"/>
      <c r="N414" s="1"/>
      <c r="O414" s="17"/>
      <c r="P414" s="17"/>
      <c r="Q414" s="17"/>
      <c r="R414" s="1"/>
    </row>
    <row r="415" spans="2:18" ht="12" x14ac:dyDescent="0.2">
      <c r="B415" s="1"/>
      <c r="I415" s="1"/>
      <c r="J415" s="1"/>
      <c r="K415" s="1"/>
      <c r="L415" s="1"/>
      <c r="M415" s="1"/>
      <c r="N415" s="1"/>
      <c r="O415" s="17"/>
      <c r="P415" s="17"/>
      <c r="Q415" s="17"/>
      <c r="R415" s="1"/>
    </row>
    <row r="416" spans="2:18" ht="12" x14ac:dyDescent="0.2">
      <c r="B416" s="1"/>
      <c r="I416" s="1"/>
      <c r="J416" s="1"/>
      <c r="K416" s="1"/>
      <c r="L416" s="1"/>
      <c r="M416" s="1"/>
      <c r="N416" s="1"/>
      <c r="O416" s="17"/>
      <c r="P416" s="17"/>
      <c r="Q416" s="17"/>
      <c r="R416" s="1"/>
    </row>
    <row r="417" spans="2:18" ht="12" x14ac:dyDescent="0.2">
      <c r="B417" s="1"/>
      <c r="I417" s="1"/>
      <c r="J417" s="1"/>
      <c r="K417" s="1"/>
      <c r="L417" s="1"/>
      <c r="M417" s="1"/>
      <c r="N417" s="1"/>
      <c r="O417" s="17"/>
      <c r="P417" s="17"/>
      <c r="Q417" s="17"/>
      <c r="R417" s="1"/>
    </row>
    <row r="418" spans="2:18" ht="12" x14ac:dyDescent="0.2">
      <c r="B418" s="1"/>
      <c r="I418" s="1"/>
      <c r="J418" s="1"/>
      <c r="K418" s="1"/>
      <c r="L418" s="1"/>
      <c r="M418" s="1"/>
      <c r="N418" s="1"/>
      <c r="O418" s="17"/>
      <c r="P418" s="17"/>
      <c r="Q418" s="17"/>
      <c r="R418" s="1"/>
    </row>
    <row r="419" spans="2:18" ht="12" x14ac:dyDescent="0.2">
      <c r="B419" s="1"/>
      <c r="I419" s="1"/>
      <c r="J419" s="1"/>
      <c r="K419" s="1"/>
      <c r="L419" s="1"/>
      <c r="M419" s="1"/>
      <c r="N419" s="1"/>
      <c r="O419" s="17"/>
      <c r="P419" s="17"/>
      <c r="Q419" s="17"/>
      <c r="R419" s="1"/>
    </row>
    <row r="420" spans="2:18" ht="12" x14ac:dyDescent="0.2">
      <c r="B420" s="1"/>
      <c r="I420" s="1"/>
      <c r="J420" s="1"/>
      <c r="K420" s="1"/>
      <c r="L420" s="1"/>
      <c r="M420" s="1"/>
      <c r="N420" s="1"/>
      <c r="O420" s="17"/>
      <c r="P420" s="17"/>
      <c r="Q420" s="17"/>
      <c r="R420" s="1"/>
    </row>
    <row r="421" spans="2:18" ht="12" x14ac:dyDescent="0.2">
      <c r="B421" s="1"/>
      <c r="I421" s="1"/>
      <c r="J421" s="1"/>
      <c r="K421" s="1"/>
      <c r="L421" s="1"/>
      <c r="M421" s="1"/>
      <c r="N421" s="1"/>
      <c r="O421" s="17"/>
      <c r="P421" s="17"/>
      <c r="Q421" s="17"/>
      <c r="R421" s="1"/>
    </row>
    <row r="422" spans="2:18" ht="12" x14ac:dyDescent="0.2">
      <c r="B422" s="1"/>
      <c r="I422" s="1"/>
      <c r="J422" s="1"/>
      <c r="K422" s="1"/>
      <c r="L422" s="1"/>
      <c r="M422" s="1"/>
      <c r="N422" s="1"/>
      <c r="O422" s="17"/>
      <c r="P422" s="17"/>
      <c r="Q422" s="17"/>
      <c r="R422" s="1"/>
    </row>
    <row r="423" spans="2:18" ht="12" x14ac:dyDescent="0.2">
      <c r="B423" s="1"/>
      <c r="I423" s="1"/>
      <c r="J423" s="1"/>
      <c r="K423" s="1"/>
      <c r="L423" s="1"/>
      <c r="M423" s="1"/>
      <c r="N423" s="1"/>
      <c r="O423" s="17"/>
      <c r="P423" s="17"/>
      <c r="Q423" s="17"/>
      <c r="R423" s="1"/>
    </row>
    <row r="424" spans="2:18" ht="12" x14ac:dyDescent="0.2">
      <c r="B424" s="1"/>
      <c r="I424" s="1"/>
      <c r="J424" s="1"/>
      <c r="K424" s="1"/>
      <c r="L424" s="1"/>
      <c r="M424" s="1"/>
      <c r="N424" s="1"/>
      <c r="O424" s="17"/>
      <c r="P424" s="17"/>
      <c r="Q424" s="17"/>
      <c r="R424" s="1"/>
    </row>
    <row r="425" spans="2:18" ht="12" x14ac:dyDescent="0.2">
      <c r="B425" s="1"/>
      <c r="I425" s="1"/>
      <c r="J425" s="1"/>
      <c r="K425" s="1"/>
      <c r="L425" s="1"/>
      <c r="M425" s="1"/>
      <c r="N425" s="1"/>
      <c r="O425" s="17"/>
      <c r="P425" s="17"/>
      <c r="Q425" s="17"/>
      <c r="R425" s="1"/>
    </row>
    <row r="426" spans="2:18" ht="12" x14ac:dyDescent="0.2">
      <c r="B426" s="1"/>
      <c r="I426" s="1"/>
      <c r="J426" s="1"/>
      <c r="K426" s="1"/>
      <c r="L426" s="1"/>
      <c r="M426" s="1"/>
      <c r="N426" s="1"/>
      <c r="O426" s="17"/>
      <c r="P426" s="17"/>
      <c r="Q426" s="17"/>
      <c r="R426" s="1"/>
    </row>
    <row r="427" spans="2:18" ht="12" x14ac:dyDescent="0.2">
      <c r="B427" s="1"/>
      <c r="I427" s="1"/>
      <c r="J427" s="1"/>
      <c r="K427" s="1"/>
      <c r="L427" s="1"/>
      <c r="M427" s="1"/>
      <c r="N427" s="1"/>
      <c r="O427" s="17"/>
      <c r="P427" s="17"/>
      <c r="Q427" s="17"/>
      <c r="R427" s="1"/>
    </row>
    <row r="428" spans="2:18" ht="12" x14ac:dyDescent="0.2">
      <c r="B428" s="1"/>
      <c r="I428" s="1"/>
      <c r="J428" s="1"/>
      <c r="K428" s="1"/>
      <c r="L428" s="1"/>
      <c r="M428" s="1"/>
      <c r="N428" s="1"/>
      <c r="O428" s="17"/>
      <c r="P428" s="17"/>
      <c r="Q428" s="17"/>
      <c r="R428" s="1"/>
    </row>
    <row r="429" spans="2:18" ht="12" x14ac:dyDescent="0.2">
      <c r="B429" s="1"/>
      <c r="I429" s="1"/>
      <c r="J429" s="1"/>
      <c r="K429" s="1"/>
      <c r="L429" s="1"/>
      <c r="M429" s="1"/>
      <c r="N429" s="1"/>
      <c r="O429" s="17"/>
      <c r="P429" s="17"/>
      <c r="Q429" s="17"/>
      <c r="R429" s="1"/>
    </row>
    <row r="430" spans="2:18" ht="12" x14ac:dyDescent="0.2">
      <c r="B430" s="1"/>
      <c r="I430" s="1"/>
      <c r="J430" s="1"/>
      <c r="K430" s="1"/>
      <c r="L430" s="1"/>
      <c r="M430" s="1"/>
      <c r="N430" s="1"/>
      <c r="O430" s="17"/>
      <c r="P430" s="17"/>
      <c r="Q430" s="17"/>
      <c r="R430" s="1"/>
    </row>
    <row r="431" spans="2:18" ht="12" x14ac:dyDescent="0.2">
      <c r="B431" s="1"/>
      <c r="I431" s="1"/>
      <c r="J431" s="1"/>
      <c r="K431" s="1"/>
      <c r="L431" s="1"/>
      <c r="M431" s="1"/>
      <c r="N431" s="1"/>
      <c r="O431" s="17"/>
      <c r="P431" s="17"/>
      <c r="Q431" s="17"/>
      <c r="R431" s="1"/>
    </row>
    <row r="432" spans="2:18" ht="12" x14ac:dyDescent="0.2">
      <c r="B432" s="1"/>
      <c r="I432" s="1"/>
      <c r="J432" s="1"/>
      <c r="K432" s="1"/>
      <c r="L432" s="1"/>
      <c r="M432" s="1"/>
      <c r="N432" s="1"/>
      <c r="O432" s="17"/>
      <c r="P432" s="17"/>
      <c r="Q432" s="17"/>
      <c r="R432" s="1"/>
    </row>
    <row r="433" spans="2:18" ht="12" x14ac:dyDescent="0.2">
      <c r="B433" s="1"/>
      <c r="I433" s="1"/>
      <c r="J433" s="1"/>
      <c r="K433" s="1"/>
      <c r="L433" s="1"/>
      <c r="M433" s="1"/>
      <c r="N433" s="1"/>
      <c r="O433" s="17"/>
      <c r="P433" s="17"/>
      <c r="Q433" s="17"/>
      <c r="R433" s="1"/>
    </row>
    <row r="434" spans="2:18" ht="12" x14ac:dyDescent="0.2">
      <c r="B434" s="1"/>
      <c r="I434" s="1"/>
      <c r="J434" s="1"/>
      <c r="K434" s="1"/>
      <c r="L434" s="1"/>
      <c r="M434" s="1"/>
      <c r="N434" s="1"/>
      <c r="O434" s="17"/>
      <c r="P434" s="17"/>
      <c r="Q434" s="17"/>
      <c r="R434" s="1"/>
    </row>
    <row r="435" spans="2:18" ht="12" x14ac:dyDescent="0.2">
      <c r="B435" s="1"/>
      <c r="I435" s="1"/>
      <c r="J435" s="1"/>
      <c r="K435" s="1"/>
      <c r="L435" s="1"/>
      <c r="M435" s="1"/>
      <c r="N435" s="1"/>
      <c r="O435" s="17"/>
      <c r="P435" s="17"/>
      <c r="Q435" s="17"/>
      <c r="R435" s="1"/>
    </row>
    <row r="436" spans="2:18" ht="12" x14ac:dyDescent="0.2">
      <c r="B436" s="1"/>
      <c r="I436" s="1"/>
      <c r="J436" s="1"/>
      <c r="K436" s="1"/>
      <c r="L436" s="1"/>
      <c r="M436" s="1"/>
      <c r="N436" s="1"/>
      <c r="O436" s="17"/>
      <c r="P436" s="17"/>
      <c r="Q436" s="17"/>
      <c r="R436" s="1"/>
    </row>
    <row r="437" spans="2:18" ht="12" x14ac:dyDescent="0.2">
      <c r="B437" s="1"/>
      <c r="I437" s="1"/>
      <c r="J437" s="1"/>
      <c r="K437" s="1"/>
      <c r="L437" s="1"/>
      <c r="M437" s="1"/>
      <c r="N437" s="1"/>
      <c r="O437" s="17"/>
      <c r="P437" s="17"/>
      <c r="Q437" s="17"/>
      <c r="R437" s="1"/>
    </row>
    <row r="438" spans="2:18" ht="12" x14ac:dyDescent="0.2">
      <c r="B438" s="1"/>
      <c r="I438" s="1"/>
      <c r="J438" s="1"/>
      <c r="K438" s="1"/>
      <c r="L438" s="1"/>
      <c r="M438" s="1"/>
      <c r="N438" s="1"/>
      <c r="O438" s="17"/>
      <c r="P438" s="17"/>
      <c r="Q438" s="17"/>
      <c r="R438" s="1"/>
    </row>
    <row r="439" spans="2:18" ht="12" x14ac:dyDescent="0.2">
      <c r="B439" s="1"/>
      <c r="I439" s="1"/>
      <c r="J439" s="1"/>
      <c r="K439" s="1"/>
      <c r="L439" s="1"/>
      <c r="M439" s="1"/>
      <c r="N439" s="1"/>
      <c r="O439" s="17"/>
      <c r="P439" s="17"/>
      <c r="Q439" s="17"/>
      <c r="R439" s="1"/>
    </row>
    <row r="440" spans="2:18" ht="12" x14ac:dyDescent="0.2">
      <c r="B440" s="1"/>
      <c r="I440" s="1"/>
      <c r="J440" s="1"/>
      <c r="K440" s="1"/>
      <c r="L440" s="1"/>
      <c r="M440" s="1"/>
      <c r="N440" s="1"/>
      <c r="O440" s="17"/>
      <c r="P440" s="17"/>
      <c r="Q440" s="17"/>
      <c r="R440" s="1"/>
    </row>
    <row r="441" spans="2:18" ht="12" x14ac:dyDescent="0.2">
      <c r="B441" s="1"/>
      <c r="I441" s="1"/>
      <c r="J441" s="1"/>
      <c r="K441" s="1"/>
      <c r="L441" s="1"/>
      <c r="M441" s="1"/>
      <c r="N441" s="1"/>
      <c r="O441" s="17"/>
      <c r="P441" s="17"/>
      <c r="Q441" s="17"/>
      <c r="R441" s="1"/>
    </row>
    <row r="442" spans="2:18" ht="12" x14ac:dyDescent="0.2">
      <c r="B442" s="1"/>
      <c r="I442" s="1"/>
      <c r="J442" s="1"/>
      <c r="K442" s="1"/>
      <c r="L442" s="1"/>
      <c r="M442" s="1"/>
      <c r="N442" s="1"/>
      <c r="O442" s="17"/>
      <c r="P442" s="17"/>
      <c r="Q442" s="17"/>
      <c r="R442" s="1"/>
    </row>
    <row r="443" spans="2:18" ht="12" x14ac:dyDescent="0.2">
      <c r="B443" s="1"/>
      <c r="I443" s="1"/>
      <c r="J443" s="1"/>
      <c r="K443" s="1"/>
      <c r="L443" s="1"/>
      <c r="M443" s="1"/>
      <c r="N443" s="1"/>
      <c r="O443" s="17"/>
      <c r="P443" s="17"/>
      <c r="Q443" s="17"/>
      <c r="R443" s="1"/>
    </row>
    <row r="444" spans="2:18" ht="12" x14ac:dyDescent="0.2">
      <c r="B444" s="1"/>
      <c r="I444" s="1"/>
      <c r="J444" s="1"/>
      <c r="K444" s="1"/>
      <c r="L444" s="1"/>
      <c r="M444" s="1"/>
      <c r="N444" s="1"/>
      <c r="O444" s="17"/>
      <c r="P444" s="17"/>
      <c r="Q444" s="17"/>
      <c r="R444" s="1"/>
    </row>
    <row r="445" spans="2:18" ht="12" x14ac:dyDescent="0.2">
      <c r="B445" s="1"/>
      <c r="I445" s="1"/>
      <c r="J445" s="1"/>
      <c r="K445" s="1"/>
      <c r="L445" s="1"/>
      <c r="M445" s="1"/>
      <c r="N445" s="1"/>
      <c r="O445" s="17"/>
      <c r="P445" s="17"/>
      <c r="Q445" s="17"/>
      <c r="R445" s="1"/>
    </row>
    <row r="446" spans="2:18" ht="12" x14ac:dyDescent="0.2">
      <c r="B446" s="1"/>
      <c r="I446" s="1"/>
      <c r="J446" s="1"/>
      <c r="K446" s="1"/>
      <c r="L446" s="1"/>
      <c r="M446" s="1"/>
      <c r="N446" s="1"/>
      <c r="O446" s="17"/>
      <c r="P446" s="17"/>
      <c r="Q446" s="17"/>
      <c r="R446" s="1"/>
    </row>
    <row r="447" spans="2:18" ht="12" x14ac:dyDescent="0.2">
      <c r="B447" s="1"/>
      <c r="I447" s="1"/>
      <c r="J447" s="1"/>
      <c r="K447" s="1"/>
      <c r="L447" s="1"/>
      <c r="M447" s="1"/>
      <c r="N447" s="1"/>
      <c r="O447" s="17"/>
      <c r="P447" s="17"/>
      <c r="Q447" s="17"/>
      <c r="R447" s="1"/>
    </row>
    <row r="448" spans="2:18" ht="12" x14ac:dyDescent="0.2">
      <c r="B448" s="1"/>
      <c r="I448" s="1"/>
      <c r="J448" s="1"/>
      <c r="K448" s="1"/>
      <c r="L448" s="1"/>
      <c r="M448" s="1"/>
      <c r="N448" s="1"/>
      <c r="O448" s="17"/>
      <c r="P448" s="17"/>
      <c r="Q448" s="17"/>
      <c r="R448" s="1"/>
    </row>
    <row r="449" spans="2:18" ht="12" x14ac:dyDescent="0.2">
      <c r="B449" s="1"/>
      <c r="I449" s="1"/>
      <c r="J449" s="1"/>
      <c r="K449" s="1"/>
      <c r="L449" s="1"/>
      <c r="M449" s="1"/>
      <c r="N449" s="1"/>
      <c r="O449" s="17"/>
      <c r="P449" s="17"/>
      <c r="Q449" s="17"/>
      <c r="R449" s="1"/>
    </row>
    <row r="450" spans="2:18" ht="12" x14ac:dyDescent="0.2">
      <c r="B450" s="1"/>
      <c r="I450" s="1"/>
      <c r="J450" s="1"/>
      <c r="K450" s="1"/>
      <c r="L450" s="1"/>
      <c r="M450" s="1"/>
      <c r="N450" s="1"/>
      <c r="O450" s="17"/>
      <c r="P450" s="17"/>
      <c r="Q450" s="17"/>
      <c r="R450" s="1"/>
    </row>
    <row r="451" spans="2:18" ht="12" x14ac:dyDescent="0.2">
      <c r="B451" s="1"/>
      <c r="I451" s="1"/>
      <c r="J451" s="1"/>
      <c r="K451" s="1"/>
      <c r="L451" s="1"/>
      <c r="M451" s="1"/>
      <c r="N451" s="1"/>
      <c r="O451" s="17"/>
      <c r="P451" s="17"/>
      <c r="Q451" s="17"/>
      <c r="R451" s="1"/>
    </row>
    <row r="452" spans="2:18" ht="12" x14ac:dyDescent="0.2">
      <c r="B452" s="1"/>
      <c r="I452" s="1"/>
      <c r="J452" s="1"/>
      <c r="K452" s="1"/>
      <c r="L452" s="1"/>
      <c r="M452" s="1"/>
      <c r="N452" s="1"/>
      <c r="O452" s="17"/>
      <c r="P452" s="17"/>
      <c r="Q452" s="17"/>
      <c r="R452" s="1"/>
    </row>
    <row r="453" spans="2:18" ht="12" x14ac:dyDescent="0.2">
      <c r="B453" s="1"/>
      <c r="I453" s="1"/>
      <c r="J453" s="1"/>
      <c r="K453" s="1"/>
      <c r="L453" s="1"/>
      <c r="M453" s="1"/>
      <c r="N453" s="1"/>
      <c r="O453" s="17"/>
      <c r="P453" s="17"/>
      <c r="Q453" s="17"/>
      <c r="R453" s="1"/>
    </row>
    <row r="454" spans="2:18" ht="12" x14ac:dyDescent="0.2">
      <c r="B454" s="1"/>
      <c r="I454" s="1"/>
      <c r="J454" s="1"/>
      <c r="K454" s="1"/>
      <c r="L454" s="1"/>
      <c r="M454" s="1"/>
      <c r="N454" s="1"/>
      <c r="O454" s="17"/>
      <c r="P454" s="17"/>
      <c r="Q454" s="17"/>
      <c r="R454" s="1"/>
    </row>
    <row r="455" spans="2:18" ht="12" x14ac:dyDescent="0.2">
      <c r="B455" s="1"/>
      <c r="I455" s="1"/>
      <c r="J455" s="1"/>
      <c r="K455" s="1"/>
      <c r="L455" s="1"/>
      <c r="M455" s="1"/>
      <c r="N455" s="1"/>
      <c r="O455" s="17"/>
      <c r="P455" s="17"/>
      <c r="Q455" s="17"/>
      <c r="R455" s="1"/>
    </row>
    <row r="456" spans="2:18" ht="12" x14ac:dyDescent="0.2">
      <c r="B456" s="1"/>
      <c r="I456" s="1"/>
      <c r="J456" s="1"/>
      <c r="K456" s="1"/>
      <c r="L456" s="1"/>
      <c r="M456" s="1"/>
      <c r="N456" s="1"/>
      <c r="O456" s="17"/>
      <c r="P456" s="17"/>
      <c r="Q456" s="17"/>
      <c r="R456" s="1"/>
    </row>
    <row r="457" spans="2:18" ht="12" x14ac:dyDescent="0.2">
      <c r="B457" s="1"/>
      <c r="I457" s="1"/>
      <c r="J457" s="1"/>
      <c r="K457" s="1"/>
      <c r="L457" s="1"/>
      <c r="M457" s="1"/>
      <c r="N457" s="1"/>
      <c r="O457" s="17"/>
      <c r="P457" s="17"/>
      <c r="Q457" s="17"/>
      <c r="R457" s="1"/>
    </row>
    <row r="458" spans="2:18" ht="12" x14ac:dyDescent="0.2">
      <c r="B458" s="1"/>
      <c r="I458" s="1"/>
      <c r="J458" s="1"/>
      <c r="K458" s="1"/>
      <c r="L458" s="1"/>
      <c r="M458" s="1"/>
      <c r="N458" s="1"/>
      <c r="O458" s="17"/>
      <c r="P458" s="17"/>
      <c r="Q458" s="17"/>
      <c r="R458" s="1"/>
    </row>
    <row r="459" spans="2:18" ht="12" x14ac:dyDescent="0.2">
      <c r="B459" s="1"/>
      <c r="I459" s="1"/>
      <c r="J459" s="1"/>
      <c r="K459" s="1"/>
      <c r="L459" s="1"/>
      <c r="M459" s="1"/>
      <c r="N459" s="1"/>
      <c r="O459" s="17"/>
      <c r="P459" s="17"/>
      <c r="Q459" s="17"/>
      <c r="R459" s="1"/>
    </row>
    <row r="460" spans="2:18" ht="12" x14ac:dyDescent="0.2">
      <c r="B460" s="1"/>
      <c r="I460" s="1"/>
      <c r="J460" s="1"/>
      <c r="K460" s="1"/>
      <c r="L460" s="1"/>
      <c r="M460" s="1"/>
      <c r="N460" s="1"/>
      <c r="O460" s="17"/>
      <c r="P460" s="17"/>
      <c r="Q460" s="17"/>
      <c r="R460" s="1"/>
    </row>
    <row r="461" spans="2:18" ht="12" x14ac:dyDescent="0.2">
      <c r="B461" s="1"/>
      <c r="I461" s="1"/>
      <c r="J461" s="1"/>
      <c r="K461" s="1"/>
      <c r="L461" s="1"/>
      <c r="M461" s="1"/>
      <c r="N461" s="1"/>
      <c r="O461" s="17"/>
      <c r="P461" s="17"/>
      <c r="Q461" s="17"/>
      <c r="R461" s="1"/>
    </row>
    <row r="462" spans="2:18" ht="12" x14ac:dyDescent="0.2">
      <c r="B462" s="1"/>
      <c r="I462" s="1"/>
      <c r="J462" s="1"/>
      <c r="K462" s="1"/>
      <c r="L462" s="1"/>
      <c r="M462" s="1"/>
      <c r="N462" s="1"/>
      <c r="O462" s="17"/>
      <c r="P462" s="17"/>
      <c r="Q462" s="17"/>
      <c r="R462" s="1"/>
    </row>
    <row r="463" spans="2:18" ht="12" x14ac:dyDescent="0.2">
      <c r="B463" s="1"/>
      <c r="I463" s="1"/>
      <c r="J463" s="1"/>
      <c r="K463" s="1"/>
      <c r="L463" s="1"/>
      <c r="M463" s="1"/>
      <c r="N463" s="1"/>
      <c r="O463" s="17"/>
      <c r="P463" s="17"/>
      <c r="Q463" s="17"/>
      <c r="R463" s="1"/>
    </row>
    <row r="464" spans="2:18" ht="12" x14ac:dyDescent="0.2">
      <c r="B464" s="1"/>
      <c r="I464" s="1"/>
      <c r="J464" s="1"/>
      <c r="K464" s="1"/>
      <c r="L464" s="1"/>
      <c r="M464" s="1"/>
      <c r="N464" s="1"/>
      <c r="O464" s="17"/>
      <c r="P464" s="17"/>
      <c r="Q464" s="17"/>
      <c r="R464" s="1"/>
    </row>
    <row r="465" spans="2:18" ht="12" x14ac:dyDescent="0.2">
      <c r="B465" s="1"/>
      <c r="I465" s="1"/>
      <c r="J465" s="1"/>
      <c r="K465" s="1"/>
      <c r="L465" s="1"/>
      <c r="M465" s="1"/>
      <c r="N465" s="1"/>
      <c r="O465" s="17"/>
      <c r="P465" s="17"/>
      <c r="Q465" s="17"/>
      <c r="R465" s="1"/>
    </row>
    <row r="466" spans="2:18" ht="12" x14ac:dyDescent="0.2">
      <c r="B466" s="1"/>
      <c r="I466" s="1"/>
      <c r="J466" s="1"/>
      <c r="K466" s="1"/>
      <c r="L466" s="1"/>
      <c r="M466" s="1"/>
      <c r="N466" s="1"/>
      <c r="O466" s="17"/>
      <c r="P466" s="17"/>
      <c r="Q466" s="17"/>
      <c r="R466" s="1"/>
    </row>
    <row r="467" spans="2:18" ht="12" x14ac:dyDescent="0.2">
      <c r="B467" s="1"/>
      <c r="I467" s="1"/>
      <c r="J467" s="1"/>
      <c r="K467" s="1"/>
      <c r="L467" s="1"/>
      <c r="M467" s="1"/>
      <c r="N467" s="1"/>
      <c r="O467" s="17"/>
      <c r="P467" s="17"/>
      <c r="Q467" s="17"/>
      <c r="R467" s="1"/>
    </row>
    <row r="468" spans="2:18" ht="12" x14ac:dyDescent="0.2">
      <c r="B468" s="1"/>
      <c r="I468" s="1"/>
      <c r="J468" s="1"/>
      <c r="K468" s="1"/>
      <c r="L468" s="1"/>
      <c r="M468" s="1"/>
      <c r="N468" s="1"/>
      <c r="O468" s="17"/>
      <c r="P468" s="17"/>
      <c r="Q468" s="17"/>
      <c r="R468" s="1"/>
    </row>
    <row r="469" spans="2:18" ht="12" x14ac:dyDescent="0.2">
      <c r="B469" s="1"/>
      <c r="I469" s="1"/>
      <c r="J469" s="1"/>
      <c r="K469" s="1"/>
      <c r="L469" s="1"/>
      <c r="M469" s="1"/>
      <c r="N469" s="1"/>
      <c r="O469" s="17"/>
      <c r="P469" s="17"/>
      <c r="Q469" s="17"/>
      <c r="R469" s="1"/>
    </row>
    <row r="470" spans="2:18" ht="12" x14ac:dyDescent="0.2">
      <c r="B470" s="1"/>
      <c r="I470" s="1"/>
      <c r="J470" s="1"/>
      <c r="K470" s="1"/>
      <c r="L470" s="1"/>
      <c r="M470" s="1"/>
      <c r="N470" s="1"/>
      <c r="O470" s="17"/>
      <c r="P470" s="17"/>
      <c r="Q470" s="17"/>
      <c r="R470" s="1"/>
    </row>
    <row r="471" spans="2:18" ht="12" x14ac:dyDescent="0.2">
      <c r="B471" s="1"/>
      <c r="I471" s="1"/>
      <c r="J471" s="1"/>
      <c r="K471" s="1"/>
      <c r="L471" s="1"/>
      <c r="M471" s="1"/>
      <c r="N471" s="1"/>
      <c r="O471" s="17"/>
      <c r="P471" s="17"/>
      <c r="Q471" s="17"/>
      <c r="R471" s="1"/>
    </row>
    <row r="472" spans="2:18" ht="12" x14ac:dyDescent="0.2">
      <c r="B472" s="1"/>
      <c r="I472" s="1"/>
      <c r="J472" s="1"/>
      <c r="K472" s="1"/>
      <c r="L472" s="1"/>
      <c r="M472" s="1"/>
      <c r="N472" s="1"/>
      <c r="O472" s="17"/>
      <c r="P472" s="17"/>
      <c r="Q472" s="17"/>
      <c r="R472" s="1"/>
    </row>
    <row r="473" spans="2:18" ht="12" x14ac:dyDescent="0.2">
      <c r="B473" s="1"/>
      <c r="I473" s="1"/>
      <c r="J473" s="1"/>
      <c r="K473" s="1"/>
      <c r="L473" s="1"/>
      <c r="M473" s="1"/>
      <c r="N473" s="1"/>
      <c r="O473" s="17"/>
      <c r="P473" s="17"/>
      <c r="Q473" s="17"/>
      <c r="R473" s="1"/>
    </row>
    <row r="474" spans="2:18" ht="12" x14ac:dyDescent="0.2">
      <c r="B474" s="1"/>
      <c r="I474" s="1"/>
      <c r="J474" s="1"/>
      <c r="K474" s="1"/>
      <c r="L474" s="1"/>
      <c r="M474" s="1"/>
      <c r="N474" s="1"/>
      <c r="O474" s="17"/>
      <c r="P474" s="17"/>
      <c r="Q474" s="17"/>
      <c r="R474" s="1"/>
    </row>
    <row r="475" spans="2:18" ht="12" x14ac:dyDescent="0.2">
      <c r="B475" s="1"/>
      <c r="I475" s="1"/>
      <c r="J475" s="1"/>
      <c r="K475" s="1"/>
      <c r="L475" s="1"/>
      <c r="M475" s="1"/>
      <c r="N475" s="1"/>
      <c r="O475" s="17"/>
      <c r="P475" s="17"/>
      <c r="Q475" s="17"/>
      <c r="R475" s="1"/>
    </row>
    <row r="476" spans="2:18" ht="12" x14ac:dyDescent="0.2">
      <c r="B476" s="1"/>
      <c r="I476" s="1"/>
      <c r="J476" s="1"/>
      <c r="K476" s="1"/>
      <c r="L476" s="1"/>
      <c r="M476" s="1"/>
      <c r="N476" s="1"/>
      <c r="O476" s="17"/>
      <c r="P476" s="17"/>
      <c r="Q476" s="17"/>
      <c r="R476" s="1"/>
    </row>
    <row r="477" spans="2:18" ht="12" x14ac:dyDescent="0.2">
      <c r="B477" s="1"/>
      <c r="I477" s="1"/>
      <c r="J477" s="1"/>
      <c r="K477" s="1"/>
      <c r="L477" s="1"/>
      <c r="M477" s="1"/>
      <c r="N477" s="1"/>
      <c r="O477" s="17"/>
      <c r="P477" s="17"/>
      <c r="Q477" s="17"/>
      <c r="R477" s="1"/>
    </row>
    <row r="478" spans="2:18" ht="12" x14ac:dyDescent="0.2">
      <c r="B478" s="1"/>
      <c r="I478" s="1"/>
      <c r="J478" s="1"/>
      <c r="K478" s="1"/>
      <c r="L478" s="1"/>
      <c r="M478" s="1"/>
      <c r="N478" s="1"/>
      <c r="O478" s="17"/>
      <c r="P478" s="17"/>
      <c r="Q478" s="17"/>
      <c r="R478" s="1"/>
    </row>
    <row r="479" spans="2:18" ht="12" x14ac:dyDescent="0.2">
      <c r="B479" s="1"/>
      <c r="I479" s="1"/>
      <c r="J479" s="1"/>
      <c r="K479" s="1"/>
      <c r="L479" s="1"/>
      <c r="M479" s="1"/>
      <c r="N479" s="1"/>
      <c r="O479" s="17"/>
      <c r="P479" s="17"/>
      <c r="Q479" s="17"/>
      <c r="R479" s="1"/>
    </row>
    <row r="480" spans="2:18" ht="12" x14ac:dyDescent="0.2">
      <c r="B480" s="1"/>
      <c r="I480" s="1"/>
      <c r="J480" s="1"/>
      <c r="K480" s="1"/>
      <c r="L480" s="1"/>
      <c r="M480" s="1"/>
      <c r="N480" s="1"/>
      <c r="O480" s="17"/>
      <c r="P480" s="17"/>
      <c r="Q480" s="17"/>
      <c r="R480" s="1"/>
    </row>
    <row r="481" spans="2:18" ht="12" x14ac:dyDescent="0.2">
      <c r="B481" s="1"/>
      <c r="I481" s="1"/>
      <c r="J481" s="1"/>
      <c r="K481" s="1"/>
      <c r="L481" s="1"/>
      <c r="M481" s="1"/>
      <c r="N481" s="1"/>
      <c r="O481" s="17"/>
      <c r="P481" s="17"/>
      <c r="Q481" s="17"/>
      <c r="R481" s="1"/>
    </row>
    <row r="482" spans="2:18" ht="12" x14ac:dyDescent="0.2">
      <c r="B482" s="1"/>
      <c r="I482" s="1"/>
      <c r="J482" s="1"/>
      <c r="K482" s="1"/>
      <c r="L482" s="1"/>
      <c r="M482" s="1"/>
      <c r="N482" s="1"/>
      <c r="O482" s="17"/>
      <c r="P482" s="17"/>
      <c r="Q482" s="17"/>
      <c r="R482" s="1"/>
    </row>
    <row r="483" spans="2:18" ht="12" x14ac:dyDescent="0.2">
      <c r="B483" s="1"/>
      <c r="I483" s="1"/>
      <c r="J483" s="1"/>
      <c r="K483" s="1"/>
      <c r="L483" s="1"/>
      <c r="M483" s="1"/>
      <c r="N483" s="1"/>
      <c r="O483" s="17"/>
      <c r="P483" s="17"/>
      <c r="Q483" s="17"/>
      <c r="R483" s="1"/>
    </row>
    <row r="484" spans="2:18" ht="12" x14ac:dyDescent="0.2">
      <c r="B484" s="1"/>
      <c r="I484" s="1"/>
      <c r="J484" s="1"/>
      <c r="K484" s="1"/>
      <c r="L484" s="1"/>
      <c r="M484" s="1"/>
      <c r="N484" s="1"/>
      <c r="O484" s="17"/>
      <c r="P484" s="17"/>
      <c r="Q484" s="17"/>
      <c r="R484" s="1"/>
    </row>
    <row r="485" spans="2:18" ht="12" x14ac:dyDescent="0.2">
      <c r="B485" s="1"/>
      <c r="I485" s="1"/>
      <c r="J485" s="1"/>
      <c r="K485" s="1"/>
      <c r="L485" s="1"/>
      <c r="M485" s="1"/>
      <c r="N485" s="1"/>
      <c r="O485" s="17"/>
      <c r="P485" s="17"/>
      <c r="Q485" s="17"/>
      <c r="R485" s="1"/>
    </row>
    <row r="486" spans="2:18" ht="12" x14ac:dyDescent="0.2">
      <c r="B486" s="1"/>
      <c r="I486" s="1"/>
      <c r="J486" s="1"/>
      <c r="K486" s="1"/>
      <c r="L486" s="1"/>
      <c r="M486" s="1"/>
      <c r="N486" s="1"/>
      <c r="O486" s="17"/>
      <c r="P486" s="17"/>
      <c r="Q486" s="17"/>
      <c r="R486" s="1"/>
    </row>
    <row r="487" spans="2:18" ht="12" x14ac:dyDescent="0.2">
      <c r="B487" s="1"/>
      <c r="I487" s="1"/>
      <c r="J487" s="1"/>
      <c r="K487" s="1"/>
      <c r="L487" s="1"/>
      <c r="M487" s="1"/>
      <c r="N487" s="1"/>
      <c r="O487" s="17"/>
      <c r="P487" s="17"/>
      <c r="Q487" s="17"/>
      <c r="R487" s="1"/>
    </row>
    <row r="488" spans="2:18" ht="12" x14ac:dyDescent="0.2">
      <c r="B488" s="1"/>
      <c r="I488" s="1"/>
      <c r="J488" s="1"/>
      <c r="K488" s="1"/>
      <c r="L488" s="1"/>
      <c r="M488" s="1"/>
      <c r="N488" s="1"/>
      <c r="O488" s="17"/>
      <c r="P488" s="17"/>
      <c r="Q488" s="17"/>
      <c r="R488" s="1"/>
    </row>
    <row r="489" spans="2:18" ht="12" x14ac:dyDescent="0.2">
      <c r="B489" s="1"/>
      <c r="I489" s="1"/>
      <c r="J489" s="1"/>
      <c r="K489" s="1"/>
      <c r="L489" s="1"/>
      <c r="M489" s="1"/>
      <c r="N489" s="1"/>
      <c r="O489" s="17"/>
      <c r="P489" s="17"/>
      <c r="Q489" s="17"/>
      <c r="R489" s="1"/>
    </row>
    <row r="490" spans="2:18" ht="12" x14ac:dyDescent="0.2">
      <c r="B490" s="1"/>
      <c r="I490" s="1"/>
      <c r="J490" s="1"/>
      <c r="K490" s="1"/>
      <c r="L490" s="1"/>
      <c r="M490" s="1"/>
      <c r="N490" s="1"/>
      <c r="O490" s="17"/>
      <c r="P490" s="17"/>
      <c r="Q490" s="17"/>
      <c r="R490" s="1"/>
    </row>
    <row r="491" spans="2:18" ht="12" x14ac:dyDescent="0.2">
      <c r="B491" s="1"/>
      <c r="I491" s="1"/>
      <c r="J491" s="1"/>
      <c r="K491" s="1"/>
      <c r="L491" s="1"/>
      <c r="M491" s="1"/>
      <c r="N491" s="1"/>
      <c r="O491" s="17"/>
      <c r="P491" s="17"/>
      <c r="Q491" s="17"/>
      <c r="R491" s="1"/>
    </row>
    <row r="492" spans="2:18" ht="12" x14ac:dyDescent="0.2">
      <c r="B492" s="1"/>
      <c r="I492" s="1"/>
      <c r="J492" s="1"/>
      <c r="K492" s="1"/>
      <c r="L492" s="1"/>
      <c r="M492" s="1"/>
      <c r="N492" s="1"/>
      <c r="O492" s="17"/>
      <c r="P492" s="17"/>
      <c r="Q492" s="17"/>
      <c r="R492" s="1"/>
    </row>
    <row r="493" spans="2:18" ht="12" x14ac:dyDescent="0.2">
      <c r="B493" s="1"/>
      <c r="I493" s="1"/>
      <c r="J493" s="1"/>
      <c r="K493" s="1"/>
      <c r="L493" s="1"/>
      <c r="M493" s="1"/>
      <c r="N493" s="1"/>
      <c r="O493" s="17"/>
      <c r="P493" s="17"/>
      <c r="Q493" s="17"/>
      <c r="R493" s="1"/>
    </row>
    <row r="494" spans="2:18" ht="12" x14ac:dyDescent="0.2">
      <c r="B494" s="1"/>
      <c r="I494" s="1"/>
      <c r="J494" s="1"/>
      <c r="K494" s="1"/>
      <c r="L494" s="1"/>
      <c r="M494" s="1"/>
      <c r="N494" s="1"/>
      <c r="O494" s="17"/>
      <c r="P494" s="17"/>
      <c r="Q494" s="17"/>
      <c r="R494" s="1"/>
    </row>
    <row r="495" spans="2:18" ht="12" x14ac:dyDescent="0.2">
      <c r="B495" s="1"/>
      <c r="I495" s="1"/>
      <c r="J495" s="1"/>
      <c r="K495" s="1"/>
      <c r="L495" s="1"/>
      <c r="M495" s="1"/>
      <c r="N495" s="1"/>
      <c r="O495" s="17"/>
      <c r="P495" s="17"/>
      <c r="Q495" s="17"/>
      <c r="R495" s="1"/>
    </row>
  </sheetData>
  <sortState ref="A18:Z321">
    <sortCondition descending="1" ref="I18:I321"/>
  </sortState>
  <conditionalFormatting sqref="I16:J323">
    <cfRule type="cellIs" dxfId="3" priority="4" operator="greaterThanOrEqual">
      <formula>0</formula>
    </cfRule>
  </conditionalFormatting>
  <conditionalFormatting sqref="I16:J322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N2 Dokumentti" ma:contentTypeID="0x010100FB67A0028CB54352919050D117ADD9610057E6485E7437CE419C6DBEC719293D77" ma:contentTypeVersion="8" ma:contentTypeDescription="KN2 Dokumentti sisältölaji." ma:contentTypeScope="" ma:versionID="e301a2e2a4a15fa1ce399b054c192336">
  <xsd:schema xmlns:xsd="http://www.w3.org/2001/XMLSchema" xmlns:xs="http://www.w3.org/2001/XMLSchema" xmlns:p="http://schemas.microsoft.com/office/2006/metadata/properties" xmlns:ns2="a86a36f1-5a8f-416f-bf33-cf6bc51d313a" xmlns:ns3="2ca64109-ff74-4a3f-8df8-1404b228dfda" xmlns:ns4="f674653e-f7ee-4492-bd39-da975c8607c5" targetNamespace="http://schemas.microsoft.com/office/2006/metadata/properties" ma:root="true" ma:fieldsID="89f539b8d25fa32556aee70bd0e2816b" ns2:_="" ns3:_="" ns4:_="">
    <xsd:import namespace="a86a36f1-5a8f-416f-bf33-cf6bc51d313a"/>
    <xsd:import namespace="2ca64109-ff74-4a3f-8df8-1404b228dfda"/>
    <xsd:import namespace="f674653e-f7ee-4492-bd39-da975c8607c5"/>
    <xsd:element name="properties">
      <xsd:complexType>
        <xsd:sequence>
          <xsd:element name="documentManagement">
            <xsd:complexType>
              <xsd:all>
                <xsd:element ref="ns2:KN2Description" minOccurs="0"/>
                <xsd:element ref="ns3:ExpertServiceTaxHTField0" minOccurs="0"/>
                <xsd:element ref="ns3:ThemeTaxHTField0" minOccurs="0"/>
                <xsd:element ref="ns3:KN2KeywordsTaxHTField0" minOccurs="0"/>
                <xsd:element ref="ns3:MunicipalityTaxHTField0" minOccurs="0"/>
                <xsd:element ref="ns3:KN2LanguageTaxHTField0" minOccurs="0"/>
                <xsd:element ref="ns4:KN2ArticleDateTime" minOccurs="0"/>
                <xsd:element ref="ns3:_dlc_DocId" minOccurs="0"/>
                <xsd:element ref="ns3:_dlc_DocIdUrl" minOccurs="0"/>
                <xsd:element ref="ns3:_dlc_DocIdPersistI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a36f1-5a8f-416f-bf33-cf6bc51d313a" elementFormDefault="qualified">
    <xsd:import namespace="http://schemas.microsoft.com/office/2006/documentManagement/types"/>
    <xsd:import namespace="http://schemas.microsoft.com/office/infopath/2007/PartnerControls"/>
    <xsd:element name="KN2Description" ma:index="8" nillable="true" ma:displayName="Kuvausteksti" ma:internalName="KN2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64109-ff74-4a3f-8df8-1404b228dfda" elementFormDefault="qualified">
    <xsd:import namespace="http://schemas.microsoft.com/office/2006/documentManagement/types"/>
    <xsd:import namespace="http://schemas.microsoft.com/office/infopath/2007/PartnerControls"/>
    <xsd:element name="ExpertServiceTaxHTField0" ma:index="9" ma:taxonomy="true" ma:internalName="ExpertServiceTaxHTField0" ma:taxonomyFieldName="ExpertService" ma:displayName="Asiantuntijapalvelut" ma:default="" ma:fieldId="{969cb6fd-1f4d-4c41-ae54-a504ad3b65cf}" ma:taxonomyMulti="true" ma:sspId="af6aced0-8844-4989-b18d-bf2834524db8" ma:termSetId="0f91e407-31c2-4981-adcd-3a992993f5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hemeTaxHTField0" ma:index="11" nillable="true" ma:taxonomy="true" ma:internalName="ThemeTaxHTField0" ma:taxonomyFieldName="Theme" ma:displayName="Teemat" ma:fieldId="{040ee926-e7cf-4076-a1f3-29b285211891}" ma:taxonomyMulti="true" ma:sspId="af6aced0-8844-4989-b18d-bf2834524db8" ma:termSetId="75b7cd61-4408-4d77-8374-d2cb507445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KeywordsTaxHTField0" ma:index="13" nillable="true" ma:taxonomy="true" ma:internalName="KN2KeywordsTaxHTField0" ma:taxonomyFieldName="KN2Keywords" ma:displayName="Asiasanat" ma:fieldId="{11851b79-a7e3-4a1d-bd9d-944d2d87b293}" ma:taxonomyMulti="true" ma:sspId="af6aced0-8844-4989-b18d-bf2834524db8" ma:termSetId="1b86b395-74cd-4831-bbe4-19296048be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unicipalityTaxHTField0" ma:index="15" nillable="true" ma:taxonomy="true" ma:internalName="MunicipalityTaxHTField0" ma:taxonomyFieldName="Municipality" ma:displayName="Kunta" ma:fieldId="{4e88d9db-f7ea-4b86-8eef-f1494b580dd0}" ma:taxonomyMulti="true" ma:sspId="af6aced0-8844-4989-b18d-bf2834524db8" ma:termSetId="788596fa-2187-4349-9e27-21ebbd15ae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LanguageTaxHTField0" ma:index="17" nillable="true" ma:taxonomy="true" ma:internalName="KN2LanguageTaxHTField0" ma:taxonomyFieldName="KN2Language" ma:displayName="Kieli" ma:fieldId="{c18774ba-aa5a-42e7-a16a-d0ce5e6458ba}" ma:sspId="af6aced0-8844-4989-b18d-bf2834524db8" ma:termSetId="8851a166-5db3-4141-857a-f8e0095c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0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21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Luokituksen Kaikki-sarake" ma:description="" ma:hidden="true" ma:list="{04c7fbc9-91a9-4b02-980f-703bf088685b}" ma:internalName="TaxCatchAll" ma:showField="CatchAllData" ma:web="2ca64109-ff74-4a3f-8df8-1404b228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4653e-f7ee-4492-bd39-da975c8607c5" elementFormDefault="qualified">
    <xsd:import namespace="http://schemas.microsoft.com/office/2006/documentManagement/types"/>
    <xsd:import namespace="http://schemas.microsoft.com/office/infopath/2007/PartnerControls"/>
    <xsd:element name="KN2ArticleDateTime" ma:index="19" nillable="true" ma:displayName="Aika" ma:default="[today]" ma:format="DateTime" ma:internalName="KN2Article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unicipalityTaxHTField0 xmlns="2ca64109-ff74-4a3f-8df8-1404b228dfda">
      <Terms xmlns="http://schemas.microsoft.com/office/infopath/2007/PartnerControls"/>
    </MunicipalityTaxHTField0>
    <ExpertServic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Sosiaali- ja terveys</TermName>
          <TermId xmlns="http://schemas.microsoft.com/office/infopath/2007/PartnerControls">19a1be54-a569-4583-9317-f15d51188e57</TermId>
        </TermInfo>
        <TermInfo xmlns="http://schemas.microsoft.com/office/infopath/2007/PartnerControls">
          <TermName xmlns="http://schemas.microsoft.com/office/infopath/2007/PartnerControls">Kuntatalous</TermName>
          <TermId xmlns="http://schemas.microsoft.com/office/infopath/2007/PartnerControls">f60f4e25-53fd-466c-b326-d92406949689</TermId>
        </TermInfo>
      </Terms>
    </ExpertServiceTaxHTField0>
    <KN2KeywordsTaxHTField0 xmlns="2ca64109-ff74-4a3f-8df8-1404b228dfda">
      <Terms xmlns="http://schemas.microsoft.com/office/infopath/2007/PartnerControls"/>
    </KN2KeywordsTaxHTField0>
    <KN2LanguageTaxHTField0 xmlns="2ca64109-ff74-4a3f-8df8-1404b228dfda">
      <Terms xmlns="http://schemas.microsoft.com/office/infopath/2007/PartnerControls"/>
    </KN2LanguageTaxHTField0>
    <KN2ArticleDateTime xmlns="f674653e-f7ee-4492-bd39-da975c8607c5">2014-12-04T11:48:00+00:00</KN2ArticleDateTime>
    <KN2Description xmlns="a86a36f1-5a8f-416f-bf33-cf6bc51d313a" xsi:nil="true"/>
    <ThemeTaxHTField0 xmlns="2ca64109-ff74-4a3f-8df8-1404b228dfda">
      <Terms xmlns="http://schemas.microsoft.com/office/infopath/2007/PartnerControls"/>
    </ThemeTaxHTField0>
    <TaxCatchAll xmlns="2ca64109-ff74-4a3f-8df8-1404b228dfda">
      <Value>7</Value>
      <Value>55</Value>
    </TaxCatchAll>
    <_dlc_DocId xmlns="2ca64109-ff74-4a3f-8df8-1404b228dfda">G94TWSLYV3F3-11271-1</_dlc_DocId>
    <_dlc_DocIdUrl xmlns="2ca64109-ff74-4a3f-8df8-1404b228dfda">
      <Url>http://kl-spfarm1/fi/Kuntaliitto/media/tiedotteet/2014/12/_layouts/DocIdRedir.aspx?ID=G94TWSLYV3F3-11271-1</Url>
      <Description>G94TWSLYV3F3-11271-1</Description>
    </_dlc_DocIdUrl>
  </documentManagement>
</p:properties>
</file>

<file path=customXml/itemProps1.xml><?xml version="1.0" encoding="utf-8"?>
<ds:datastoreItem xmlns:ds="http://schemas.openxmlformats.org/officeDocument/2006/customXml" ds:itemID="{69A70064-EB46-43A6-B981-D8EFB9F80C3A}"/>
</file>

<file path=customXml/itemProps2.xml><?xml version="1.0" encoding="utf-8"?>
<ds:datastoreItem xmlns:ds="http://schemas.openxmlformats.org/officeDocument/2006/customXml" ds:itemID="{467C88AB-AA5A-4712-BEAD-A82AA7F50136}"/>
</file>

<file path=customXml/itemProps3.xml><?xml version="1.0" encoding="utf-8"?>
<ds:datastoreItem xmlns:ds="http://schemas.openxmlformats.org/officeDocument/2006/customXml" ds:itemID="{25189B33-C6C1-413A-A1BE-DCD7D624DA6D}"/>
</file>

<file path=customXml/itemProps4.xml><?xml version="1.0" encoding="utf-8"?>
<ds:datastoreItem xmlns:ds="http://schemas.openxmlformats.org/officeDocument/2006/customXml" ds:itemID="{8EF50C47-5CBD-45DA-BFC5-D37A6698BC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kuntakohtainen</vt:lpstr>
      <vt:lpstr>kuntakohtainen!Tulostusalue</vt:lpstr>
      <vt:lpstr>kuntakohtainen!Tulostusotsikot</vt:lpstr>
    </vt:vector>
  </TitlesOfParts>
  <Company>Suomen Kuntaliitto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Sote-lain kustannusvaikutusten kuntakohtainen tarkastelu</dc:title>
  <dc:creator>pukkihe</dc:creator>
  <cp:lastModifiedBy>Pukki Heikki</cp:lastModifiedBy>
  <cp:lastPrinted>2014-12-04T10:30:51Z</cp:lastPrinted>
  <dcterms:created xsi:type="dcterms:W3CDTF">1999-10-25T07:44:12Z</dcterms:created>
  <dcterms:modified xsi:type="dcterms:W3CDTF">2014-12-04T10:42:37Z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0x010100FB67A0028CB54352919050D117ADD9610057E6485E7437CE419C6DBEC719293D77</vt:lpwstr>
  </property>
  <property fmtid="{D5CDD505-2E9C-101B-9397-08002B2CF9AE}" pid="3" name="_dlc_DocIdItemGuid">
    <vt:lpwstr>8144de25-88d4-4315-b3fc-4f2392af34f2</vt:lpwstr>
  </property>
  <property fmtid="{D5CDD505-2E9C-101B-9397-08002B2CF9AE}" pid="4" name="KN2Keywords">
    <vt:lpwstr/>
  </property>
  <property fmtid="{D5CDD505-2E9C-101B-9397-08002B2CF9AE}" pid="5" name="Theme">
    <vt:lpwstr/>
  </property>
  <property fmtid="{D5CDD505-2E9C-101B-9397-08002B2CF9AE}" pid="6" name="KN2Language">
    <vt:lpwstr/>
  </property>
  <property fmtid="{D5CDD505-2E9C-101B-9397-08002B2CF9AE}" pid="7" name="Municipality">
    <vt:lpwstr/>
  </property>
  <property fmtid="{D5CDD505-2E9C-101B-9397-08002B2CF9AE}" pid="8" name="ExpertService">
    <vt:lpwstr>55;#Sosiaali- ja terveys|19a1be54-a569-4583-9317-f15d51188e57;#7;#Kuntatalous|f60f4e25-53fd-466c-b326-d92406949689</vt:lpwstr>
  </property>
</Properties>
</file>