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https://kuntaliittofi.sharepoint.com/sites/teams.kuntatalous/Shared Documents/General/Yhteinen/SANNA/Kunnan peruspalvelujen valtionosuus/Laskelmat/2019/"/>
    </mc:Choice>
  </mc:AlternateContent>
  <xr:revisionPtr revIDLastSave="0" documentId="8_{B9A94BED-48D9-47A0-9BEC-491C4E6181DE}" xr6:coauthVersionLast="41" xr6:coauthVersionMax="41" xr10:uidLastSave="{00000000-0000-0000-0000-000000000000}"/>
  <bookViews>
    <workbookView xWindow="-110" yWindow="-110" windowWidth="19420" windowHeight="10420" xr2:uid="{00000000-000D-0000-FFFF-FFFF00000000}"/>
  </bookViews>
  <sheets>
    <sheet name="Taul1" sheetId="1" r:id="rId1"/>
  </sheets>
  <definedNames>
    <definedName name="_xlnm.Print_Titles" localSheetId="0">Taul1!$1:$12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6" i="1" l="1"/>
  <c r="K13" i="1"/>
  <c r="M13" i="1" s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15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15" i="1"/>
  <c r="Q309" i="1"/>
  <c r="H309" i="1"/>
  <c r="S309" i="1" s="1"/>
  <c r="Q308" i="1"/>
  <c r="H308" i="1"/>
  <c r="I308" i="1" s="1"/>
  <c r="Q307" i="1"/>
  <c r="H307" i="1"/>
  <c r="I307" i="1" s="1"/>
  <c r="Q306" i="1"/>
  <c r="H306" i="1"/>
  <c r="Q305" i="1"/>
  <c r="H305" i="1"/>
  <c r="S305" i="1" s="1"/>
  <c r="Q304" i="1"/>
  <c r="H304" i="1"/>
  <c r="I304" i="1" s="1"/>
  <c r="Q303" i="1"/>
  <c r="H303" i="1"/>
  <c r="I303" i="1" s="1"/>
  <c r="Q302" i="1"/>
  <c r="H302" i="1"/>
  <c r="Q301" i="1"/>
  <c r="H301" i="1"/>
  <c r="S301" i="1" s="1"/>
  <c r="Q300" i="1"/>
  <c r="I300" i="1"/>
  <c r="H300" i="1"/>
  <c r="Q299" i="1"/>
  <c r="S299" i="1" s="1"/>
  <c r="I299" i="1"/>
  <c r="H299" i="1"/>
  <c r="Q298" i="1"/>
  <c r="H298" i="1"/>
  <c r="Q297" i="1"/>
  <c r="H297" i="1"/>
  <c r="S297" i="1" s="1"/>
  <c r="S296" i="1"/>
  <c r="Q296" i="1"/>
  <c r="H296" i="1"/>
  <c r="I296" i="1" s="1"/>
  <c r="Q295" i="1"/>
  <c r="S295" i="1" s="1"/>
  <c r="I295" i="1"/>
  <c r="H295" i="1"/>
  <c r="Q294" i="1"/>
  <c r="H294" i="1"/>
  <c r="Q293" i="1"/>
  <c r="H293" i="1"/>
  <c r="S293" i="1" s="1"/>
  <c r="S292" i="1"/>
  <c r="Q292" i="1"/>
  <c r="H292" i="1"/>
  <c r="I292" i="1" s="1"/>
  <c r="Q291" i="1"/>
  <c r="S291" i="1" s="1"/>
  <c r="I291" i="1"/>
  <c r="H291" i="1"/>
  <c r="Q290" i="1"/>
  <c r="H290" i="1"/>
  <c r="Q289" i="1"/>
  <c r="H289" i="1"/>
  <c r="S289" i="1" s="1"/>
  <c r="S288" i="1"/>
  <c r="Q288" i="1"/>
  <c r="H288" i="1"/>
  <c r="I288" i="1" s="1"/>
  <c r="Q287" i="1"/>
  <c r="S287" i="1" s="1"/>
  <c r="H287" i="1"/>
  <c r="Q286" i="1"/>
  <c r="H286" i="1"/>
  <c r="Q285" i="1"/>
  <c r="H285" i="1"/>
  <c r="S285" i="1" s="1"/>
  <c r="S284" i="1"/>
  <c r="Q284" i="1"/>
  <c r="H284" i="1"/>
  <c r="I284" i="1" s="1"/>
  <c r="Q283" i="1"/>
  <c r="S283" i="1" s="1"/>
  <c r="I283" i="1"/>
  <c r="H283" i="1"/>
  <c r="Q282" i="1"/>
  <c r="H282" i="1"/>
  <c r="Q281" i="1"/>
  <c r="H281" i="1"/>
  <c r="S281" i="1" s="1"/>
  <c r="S280" i="1"/>
  <c r="Q280" i="1"/>
  <c r="H280" i="1"/>
  <c r="I280" i="1" s="1"/>
  <c r="Q279" i="1"/>
  <c r="S279" i="1" s="1"/>
  <c r="I279" i="1"/>
  <c r="H279" i="1"/>
  <c r="Q278" i="1"/>
  <c r="H278" i="1"/>
  <c r="Q277" i="1"/>
  <c r="H277" i="1"/>
  <c r="S277" i="1" s="1"/>
  <c r="Q276" i="1"/>
  <c r="H276" i="1"/>
  <c r="Q275" i="1"/>
  <c r="H275" i="1"/>
  <c r="Q274" i="1"/>
  <c r="H274" i="1"/>
  <c r="Q273" i="1"/>
  <c r="H273" i="1"/>
  <c r="S273" i="1" s="1"/>
  <c r="Q272" i="1"/>
  <c r="H272" i="1"/>
  <c r="Q271" i="1"/>
  <c r="H271" i="1"/>
  <c r="Q270" i="1"/>
  <c r="H270" i="1"/>
  <c r="Q269" i="1"/>
  <c r="H269" i="1"/>
  <c r="S269" i="1" s="1"/>
  <c r="Q268" i="1"/>
  <c r="H268" i="1"/>
  <c r="Q267" i="1"/>
  <c r="H267" i="1"/>
  <c r="Q266" i="1"/>
  <c r="H266" i="1"/>
  <c r="Q265" i="1"/>
  <c r="H265" i="1"/>
  <c r="S265" i="1" s="1"/>
  <c r="Q264" i="1"/>
  <c r="H264" i="1"/>
  <c r="Q263" i="1"/>
  <c r="H263" i="1"/>
  <c r="Q262" i="1"/>
  <c r="H262" i="1"/>
  <c r="Q261" i="1"/>
  <c r="H261" i="1"/>
  <c r="S261" i="1" s="1"/>
  <c r="Q260" i="1"/>
  <c r="H260" i="1"/>
  <c r="Q259" i="1"/>
  <c r="H259" i="1"/>
  <c r="Q258" i="1"/>
  <c r="H258" i="1"/>
  <c r="Q257" i="1"/>
  <c r="H257" i="1"/>
  <c r="S257" i="1" s="1"/>
  <c r="Q256" i="1"/>
  <c r="H256" i="1"/>
  <c r="Q255" i="1"/>
  <c r="H255" i="1"/>
  <c r="Q254" i="1"/>
  <c r="H254" i="1"/>
  <c r="Q253" i="1"/>
  <c r="H253" i="1"/>
  <c r="S253" i="1" s="1"/>
  <c r="Q252" i="1"/>
  <c r="H252" i="1"/>
  <c r="Q251" i="1"/>
  <c r="H251" i="1"/>
  <c r="Q250" i="1"/>
  <c r="I250" i="1"/>
  <c r="H250" i="1"/>
  <c r="Q249" i="1"/>
  <c r="H249" i="1"/>
  <c r="Q248" i="1"/>
  <c r="H248" i="1"/>
  <c r="I248" i="1" s="1"/>
  <c r="Q247" i="1"/>
  <c r="I247" i="1"/>
  <c r="H247" i="1"/>
  <c r="Q246" i="1"/>
  <c r="H246" i="1"/>
  <c r="Q245" i="1"/>
  <c r="H245" i="1"/>
  <c r="S244" i="1"/>
  <c r="Q244" i="1"/>
  <c r="H244" i="1"/>
  <c r="I244" i="1" s="1"/>
  <c r="S243" i="1"/>
  <c r="Q243" i="1"/>
  <c r="H243" i="1"/>
  <c r="Q242" i="1"/>
  <c r="I242" i="1"/>
  <c r="H242" i="1"/>
  <c r="Q241" i="1"/>
  <c r="H241" i="1"/>
  <c r="I241" i="1" s="1"/>
  <c r="Q240" i="1"/>
  <c r="H240" i="1"/>
  <c r="Q239" i="1"/>
  <c r="H239" i="1"/>
  <c r="S239" i="1" s="1"/>
  <c r="Q238" i="1"/>
  <c r="H238" i="1"/>
  <c r="Q237" i="1"/>
  <c r="H237" i="1"/>
  <c r="I237" i="1" s="1"/>
  <c r="Q236" i="1"/>
  <c r="H236" i="1"/>
  <c r="Q235" i="1"/>
  <c r="H235" i="1"/>
  <c r="Q234" i="1"/>
  <c r="H234" i="1"/>
  <c r="Q233" i="1"/>
  <c r="H233" i="1"/>
  <c r="I233" i="1" s="1"/>
  <c r="Q232" i="1"/>
  <c r="H232" i="1"/>
  <c r="Q231" i="1"/>
  <c r="I231" i="1"/>
  <c r="H231" i="1"/>
  <c r="S230" i="1"/>
  <c r="Q230" i="1"/>
  <c r="H230" i="1"/>
  <c r="Q229" i="1"/>
  <c r="H229" i="1"/>
  <c r="I229" i="1" s="1"/>
  <c r="Q228" i="1"/>
  <c r="H228" i="1"/>
  <c r="S227" i="1"/>
  <c r="Q227" i="1"/>
  <c r="I227" i="1"/>
  <c r="H227" i="1"/>
  <c r="S226" i="1"/>
  <c r="Q226" i="1"/>
  <c r="H226" i="1"/>
  <c r="Q225" i="1"/>
  <c r="H225" i="1"/>
  <c r="I225" i="1" s="1"/>
  <c r="Q224" i="1"/>
  <c r="H224" i="1"/>
  <c r="Q223" i="1"/>
  <c r="H223" i="1"/>
  <c r="I223" i="1" s="1"/>
  <c r="Q222" i="1"/>
  <c r="H222" i="1"/>
  <c r="I222" i="1" s="1"/>
  <c r="Q221" i="1"/>
  <c r="H221" i="1"/>
  <c r="Q220" i="1"/>
  <c r="H220" i="1"/>
  <c r="Q219" i="1"/>
  <c r="I219" i="1"/>
  <c r="H219" i="1"/>
  <c r="Q218" i="1"/>
  <c r="S218" i="1" s="1"/>
  <c r="I218" i="1"/>
  <c r="H218" i="1"/>
  <c r="Q217" i="1"/>
  <c r="H217" i="1"/>
  <c r="I217" i="1" s="1"/>
  <c r="Q216" i="1"/>
  <c r="H216" i="1"/>
  <c r="Q215" i="1"/>
  <c r="H215" i="1"/>
  <c r="S215" i="1" s="1"/>
  <c r="Q214" i="1"/>
  <c r="I214" i="1"/>
  <c r="H214" i="1"/>
  <c r="Q213" i="1"/>
  <c r="H213" i="1"/>
  <c r="I213" i="1" s="1"/>
  <c r="Q212" i="1"/>
  <c r="H212" i="1"/>
  <c r="Q211" i="1"/>
  <c r="H211" i="1"/>
  <c r="S211" i="1" s="1"/>
  <c r="Q210" i="1"/>
  <c r="I210" i="1"/>
  <c r="H210" i="1"/>
  <c r="Q209" i="1"/>
  <c r="H209" i="1"/>
  <c r="Q208" i="1"/>
  <c r="H208" i="1"/>
  <c r="Q207" i="1"/>
  <c r="H207" i="1"/>
  <c r="Q206" i="1"/>
  <c r="H206" i="1"/>
  <c r="Q205" i="1"/>
  <c r="H205" i="1"/>
  <c r="Q204" i="1"/>
  <c r="H204" i="1"/>
  <c r="Q203" i="1"/>
  <c r="I203" i="1"/>
  <c r="H203" i="1"/>
  <c r="S203" i="1" s="1"/>
  <c r="Q202" i="1"/>
  <c r="S202" i="1" s="1"/>
  <c r="I202" i="1"/>
  <c r="H202" i="1"/>
  <c r="Q201" i="1"/>
  <c r="H201" i="1"/>
  <c r="I201" i="1" s="1"/>
  <c r="Q200" i="1"/>
  <c r="H200" i="1"/>
  <c r="Q199" i="1"/>
  <c r="H199" i="1"/>
  <c r="Q198" i="1"/>
  <c r="I198" i="1"/>
  <c r="H198" i="1"/>
  <c r="S198" i="1" s="1"/>
  <c r="Q197" i="1"/>
  <c r="H197" i="1"/>
  <c r="I197" i="1" s="1"/>
  <c r="Q196" i="1"/>
  <c r="H196" i="1"/>
  <c r="Q195" i="1"/>
  <c r="H195" i="1"/>
  <c r="Q194" i="1"/>
  <c r="I194" i="1"/>
  <c r="H194" i="1"/>
  <c r="S194" i="1" s="1"/>
  <c r="Q193" i="1"/>
  <c r="H193" i="1"/>
  <c r="Q192" i="1"/>
  <c r="H192" i="1"/>
  <c r="Q191" i="1"/>
  <c r="H191" i="1"/>
  <c r="I191" i="1" s="1"/>
  <c r="Q190" i="1"/>
  <c r="H190" i="1"/>
  <c r="I190" i="1" s="1"/>
  <c r="Q189" i="1"/>
  <c r="H189" i="1"/>
  <c r="Q188" i="1"/>
  <c r="H188" i="1"/>
  <c r="Q187" i="1"/>
  <c r="I187" i="1"/>
  <c r="H187" i="1"/>
  <c r="Q186" i="1"/>
  <c r="S186" i="1" s="1"/>
  <c r="I186" i="1"/>
  <c r="H186" i="1"/>
  <c r="Q185" i="1"/>
  <c r="H185" i="1"/>
  <c r="I185" i="1" s="1"/>
  <c r="Q184" i="1"/>
  <c r="H184" i="1"/>
  <c r="Q183" i="1"/>
  <c r="H183" i="1"/>
  <c r="S183" i="1" s="1"/>
  <c r="Q182" i="1"/>
  <c r="I182" i="1"/>
  <c r="H182" i="1"/>
  <c r="Q181" i="1"/>
  <c r="H181" i="1"/>
  <c r="I181" i="1" s="1"/>
  <c r="Q180" i="1"/>
  <c r="H180" i="1"/>
  <c r="Q179" i="1"/>
  <c r="H179" i="1"/>
  <c r="S179" i="1" s="1"/>
  <c r="Q178" i="1"/>
  <c r="I178" i="1"/>
  <c r="H178" i="1"/>
  <c r="S178" i="1" s="1"/>
  <c r="Q177" i="1"/>
  <c r="H177" i="1"/>
  <c r="Q176" i="1"/>
  <c r="H176" i="1"/>
  <c r="S175" i="1"/>
  <c r="Q175" i="1"/>
  <c r="I175" i="1"/>
  <c r="H175" i="1"/>
  <c r="Q174" i="1"/>
  <c r="H174" i="1"/>
  <c r="I174" i="1" s="1"/>
  <c r="Q173" i="1"/>
  <c r="H173" i="1"/>
  <c r="Q172" i="1"/>
  <c r="H172" i="1"/>
  <c r="Q171" i="1"/>
  <c r="H171" i="1"/>
  <c r="Q170" i="1"/>
  <c r="H170" i="1"/>
  <c r="Q169" i="1"/>
  <c r="H169" i="1"/>
  <c r="S168" i="1"/>
  <c r="Q168" i="1"/>
  <c r="H168" i="1"/>
  <c r="I168" i="1" s="1"/>
  <c r="Q167" i="1"/>
  <c r="H167" i="1"/>
  <c r="I167" i="1" s="1"/>
  <c r="Q166" i="1"/>
  <c r="I166" i="1"/>
  <c r="H166" i="1"/>
  <c r="Q165" i="1"/>
  <c r="H165" i="1"/>
  <c r="Q164" i="1"/>
  <c r="H164" i="1"/>
  <c r="S163" i="1"/>
  <c r="Q163" i="1"/>
  <c r="H163" i="1"/>
  <c r="Q162" i="1"/>
  <c r="H162" i="1"/>
  <c r="Q161" i="1"/>
  <c r="H161" i="1"/>
  <c r="Q160" i="1"/>
  <c r="H160" i="1"/>
  <c r="Q159" i="1"/>
  <c r="I159" i="1"/>
  <c r="H159" i="1"/>
  <c r="S159" i="1" s="1"/>
  <c r="Q158" i="1"/>
  <c r="I158" i="1"/>
  <c r="H158" i="1"/>
  <c r="Q157" i="1"/>
  <c r="H157" i="1"/>
  <c r="I157" i="1" s="1"/>
  <c r="Q156" i="1"/>
  <c r="H156" i="1"/>
  <c r="Q155" i="1"/>
  <c r="H155" i="1"/>
  <c r="Q154" i="1"/>
  <c r="I154" i="1"/>
  <c r="H154" i="1"/>
  <c r="S154" i="1" s="1"/>
  <c r="Q153" i="1"/>
  <c r="H153" i="1"/>
  <c r="I153" i="1" s="1"/>
  <c r="Q152" i="1"/>
  <c r="H152" i="1"/>
  <c r="Q151" i="1"/>
  <c r="I151" i="1"/>
  <c r="H151" i="1"/>
  <c r="Q150" i="1"/>
  <c r="S150" i="1" s="1"/>
  <c r="I150" i="1"/>
  <c r="H150" i="1"/>
  <c r="Q149" i="1"/>
  <c r="H149" i="1"/>
  <c r="Q148" i="1"/>
  <c r="H148" i="1"/>
  <c r="Q147" i="1"/>
  <c r="H147" i="1"/>
  <c r="Q146" i="1"/>
  <c r="H146" i="1"/>
  <c r="Q145" i="1"/>
  <c r="H145" i="1"/>
  <c r="Q144" i="1"/>
  <c r="H144" i="1"/>
  <c r="Q143" i="1"/>
  <c r="I143" i="1"/>
  <c r="H143" i="1"/>
  <c r="S143" i="1" s="1"/>
  <c r="Q142" i="1"/>
  <c r="I142" i="1"/>
  <c r="H142" i="1"/>
  <c r="Q141" i="1"/>
  <c r="H141" i="1"/>
  <c r="I141" i="1" s="1"/>
  <c r="Q140" i="1"/>
  <c r="H140" i="1"/>
  <c r="Q139" i="1"/>
  <c r="H139" i="1"/>
  <c r="Q138" i="1"/>
  <c r="I138" i="1"/>
  <c r="H138" i="1"/>
  <c r="S138" i="1" s="1"/>
  <c r="Q137" i="1"/>
  <c r="H137" i="1"/>
  <c r="Q136" i="1"/>
  <c r="H136" i="1"/>
  <c r="Q135" i="1"/>
  <c r="I135" i="1"/>
  <c r="H135" i="1"/>
  <c r="S135" i="1" s="1"/>
  <c r="Q134" i="1"/>
  <c r="H134" i="1"/>
  <c r="I134" i="1" s="1"/>
  <c r="Q133" i="1"/>
  <c r="I133" i="1"/>
  <c r="H133" i="1"/>
  <c r="Q132" i="1"/>
  <c r="H132" i="1"/>
  <c r="S131" i="1"/>
  <c r="Q131" i="1"/>
  <c r="H131" i="1"/>
  <c r="I131" i="1" s="1"/>
  <c r="Q130" i="1"/>
  <c r="S130" i="1" s="1"/>
  <c r="H130" i="1"/>
  <c r="Q129" i="1"/>
  <c r="H129" i="1"/>
  <c r="I129" i="1" s="1"/>
  <c r="Q128" i="1"/>
  <c r="H128" i="1"/>
  <c r="Q127" i="1"/>
  <c r="H127" i="1"/>
  <c r="I127" i="1" s="1"/>
  <c r="Q126" i="1"/>
  <c r="I126" i="1"/>
  <c r="H126" i="1"/>
  <c r="Q125" i="1"/>
  <c r="H125" i="1"/>
  <c r="Q124" i="1"/>
  <c r="H124" i="1"/>
  <c r="Q123" i="1"/>
  <c r="H123" i="1"/>
  <c r="I123" i="1" s="1"/>
  <c r="Q122" i="1"/>
  <c r="H122" i="1"/>
  <c r="I122" i="1" s="1"/>
  <c r="Q121" i="1"/>
  <c r="I121" i="1"/>
  <c r="H121" i="1"/>
  <c r="Q120" i="1"/>
  <c r="H120" i="1"/>
  <c r="S119" i="1"/>
  <c r="Q119" i="1"/>
  <c r="H119" i="1"/>
  <c r="Q118" i="1"/>
  <c r="I118" i="1"/>
  <c r="H118" i="1"/>
  <c r="S118" i="1" s="1"/>
  <c r="Q117" i="1"/>
  <c r="H117" i="1"/>
  <c r="I117" i="1" s="1"/>
  <c r="Q116" i="1"/>
  <c r="H116" i="1"/>
  <c r="S115" i="1"/>
  <c r="Q115" i="1"/>
  <c r="H115" i="1"/>
  <c r="Q114" i="1"/>
  <c r="H114" i="1"/>
  <c r="Q113" i="1"/>
  <c r="I113" i="1"/>
  <c r="H113" i="1"/>
  <c r="Q112" i="1"/>
  <c r="H112" i="1"/>
  <c r="I112" i="1" s="1"/>
  <c r="S111" i="1"/>
  <c r="Q111" i="1"/>
  <c r="I111" i="1"/>
  <c r="H111" i="1"/>
  <c r="Q110" i="1"/>
  <c r="H110" i="1"/>
  <c r="Q109" i="1"/>
  <c r="H109" i="1"/>
  <c r="I109" i="1" s="1"/>
  <c r="Q108" i="1"/>
  <c r="H108" i="1"/>
  <c r="Q107" i="1"/>
  <c r="S107" i="1" s="1"/>
  <c r="I107" i="1"/>
  <c r="H107" i="1"/>
  <c r="Q106" i="1"/>
  <c r="H106" i="1"/>
  <c r="Q105" i="1"/>
  <c r="H105" i="1"/>
  <c r="S104" i="1"/>
  <c r="Q104" i="1"/>
  <c r="H104" i="1"/>
  <c r="I104" i="1" s="1"/>
  <c r="Q103" i="1"/>
  <c r="H103" i="1"/>
  <c r="I103" i="1" s="1"/>
  <c r="Q102" i="1"/>
  <c r="H102" i="1"/>
  <c r="Q101" i="1"/>
  <c r="H101" i="1"/>
  <c r="Q100" i="1"/>
  <c r="H100" i="1"/>
  <c r="I100" i="1" s="1"/>
  <c r="Q99" i="1"/>
  <c r="H99" i="1"/>
  <c r="Q98" i="1"/>
  <c r="H98" i="1"/>
  <c r="Q97" i="1"/>
  <c r="I97" i="1"/>
  <c r="H97" i="1"/>
  <c r="Q96" i="1"/>
  <c r="H96" i="1"/>
  <c r="I96" i="1" s="1"/>
  <c r="Q95" i="1"/>
  <c r="H95" i="1"/>
  <c r="S95" i="1" s="1"/>
  <c r="Q94" i="1"/>
  <c r="H94" i="1"/>
  <c r="Q93" i="1"/>
  <c r="H93" i="1"/>
  <c r="Q92" i="1"/>
  <c r="H92" i="1"/>
  <c r="Q91" i="1"/>
  <c r="H91" i="1"/>
  <c r="Q90" i="1"/>
  <c r="H90" i="1"/>
  <c r="Q89" i="1"/>
  <c r="H89" i="1"/>
  <c r="I89" i="1" s="1"/>
  <c r="Q88" i="1"/>
  <c r="H88" i="1"/>
  <c r="S87" i="1"/>
  <c r="Q87" i="1"/>
  <c r="I87" i="1"/>
  <c r="H87" i="1"/>
  <c r="Q86" i="1"/>
  <c r="H86" i="1"/>
  <c r="Q85" i="1"/>
  <c r="H85" i="1"/>
  <c r="Q84" i="1"/>
  <c r="H84" i="1"/>
  <c r="I84" i="1" s="1"/>
  <c r="Q83" i="1"/>
  <c r="S83" i="1" s="1"/>
  <c r="H83" i="1"/>
  <c r="Q82" i="1"/>
  <c r="H82" i="1"/>
  <c r="I82" i="1" s="1"/>
  <c r="Q81" i="1"/>
  <c r="I81" i="1"/>
  <c r="H81" i="1"/>
  <c r="Q80" i="1"/>
  <c r="H80" i="1"/>
  <c r="I80" i="1" s="1"/>
  <c r="Q79" i="1"/>
  <c r="H79" i="1"/>
  <c r="Q78" i="1"/>
  <c r="H78" i="1"/>
  <c r="Q77" i="1"/>
  <c r="H77" i="1"/>
  <c r="Q76" i="1"/>
  <c r="H76" i="1"/>
  <c r="S75" i="1"/>
  <c r="Q75" i="1"/>
  <c r="H75" i="1"/>
  <c r="Q74" i="1"/>
  <c r="H74" i="1"/>
  <c r="Q73" i="1"/>
  <c r="H73" i="1"/>
  <c r="S72" i="1"/>
  <c r="Q72" i="1"/>
  <c r="H72" i="1"/>
  <c r="I72" i="1" s="1"/>
  <c r="Q71" i="1"/>
  <c r="H71" i="1"/>
  <c r="I71" i="1" s="1"/>
  <c r="S70" i="1"/>
  <c r="Q70" i="1"/>
  <c r="H70" i="1"/>
  <c r="Q69" i="1"/>
  <c r="H69" i="1"/>
  <c r="Q68" i="1"/>
  <c r="H68" i="1"/>
  <c r="I68" i="1" s="1"/>
  <c r="Q67" i="1"/>
  <c r="H67" i="1"/>
  <c r="Q66" i="1"/>
  <c r="H66" i="1"/>
  <c r="Q65" i="1"/>
  <c r="H65" i="1"/>
  <c r="I65" i="1" s="1"/>
  <c r="Q64" i="1"/>
  <c r="H64" i="1"/>
  <c r="Q63" i="1"/>
  <c r="H63" i="1"/>
  <c r="I63" i="1" s="1"/>
  <c r="Q62" i="1"/>
  <c r="H62" i="1"/>
  <c r="I62" i="1" s="1"/>
  <c r="Q61" i="1"/>
  <c r="H61" i="1"/>
  <c r="I61" i="1" s="1"/>
  <c r="Q60" i="1"/>
  <c r="H60" i="1"/>
  <c r="Q59" i="1"/>
  <c r="H59" i="1"/>
  <c r="Q58" i="1"/>
  <c r="H58" i="1"/>
  <c r="I58" i="1" s="1"/>
  <c r="Q57" i="1"/>
  <c r="I57" i="1"/>
  <c r="H57" i="1"/>
  <c r="Q56" i="1"/>
  <c r="H56" i="1"/>
  <c r="Q55" i="1"/>
  <c r="H55" i="1"/>
  <c r="S54" i="1"/>
  <c r="Q54" i="1"/>
  <c r="H54" i="1"/>
  <c r="I54" i="1" s="1"/>
  <c r="Q53" i="1"/>
  <c r="H53" i="1"/>
  <c r="I53" i="1" s="1"/>
  <c r="Q52" i="1"/>
  <c r="H52" i="1"/>
  <c r="Q51" i="1"/>
  <c r="H51" i="1"/>
  <c r="Q50" i="1"/>
  <c r="H50" i="1"/>
  <c r="I50" i="1" s="1"/>
  <c r="Q49" i="1"/>
  <c r="H49" i="1"/>
  <c r="Q48" i="1"/>
  <c r="H48" i="1"/>
  <c r="Q47" i="1"/>
  <c r="H47" i="1"/>
  <c r="I47" i="1" s="1"/>
  <c r="Q46" i="1"/>
  <c r="H46" i="1"/>
  <c r="I46" i="1" s="1"/>
  <c r="Q45" i="1"/>
  <c r="H45" i="1"/>
  <c r="Q44" i="1"/>
  <c r="H44" i="1"/>
  <c r="Q43" i="1"/>
  <c r="H43" i="1"/>
  <c r="Q42" i="1"/>
  <c r="H42" i="1"/>
  <c r="I42" i="1" s="1"/>
  <c r="Q41" i="1"/>
  <c r="S41" i="1" s="1"/>
  <c r="I41" i="1"/>
  <c r="H41" i="1"/>
  <c r="Q40" i="1"/>
  <c r="H40" i="1"/>
  <c r="S40" i="1" s="1"/>
  <c r="Q39" i="1"/>
  <c r="H39" i="1"/>
  <c r="S38" i="1"/>
  <c r="Q38" i="1"/>
  <c r="H38" i="1"/>
  <c r="I38" i="1" s="1"/>
  <c r="Q37" i="1"/>
  <c r="S37" i="1" s="1"/>
  <c r="H37" i="1"/>
  <c r="S36" i="1"/>
  <c r="Q36" i="1"/>
  <c r="I36" i="1"/>
  <c r="H36" i="1"/>
  <c r="Q35" i="1"/>
  <c r="H35" i="1"/>
  <c r="Q34" i="1"/>
  <c r="H34" i="1"/>
  <c r="I34" i="1" s="1"/>
  <c r="Q33" i="1"/>
  <c r="H33" i="1"/>
  <c r="Q32" i="1"/>
  <c r="H32" i="1"/>
  <c r="Q31" i="1"/>
  <c r="I31" i="1"/>
  <c r="H31" i="1"/>
  <c r="Q30" i="1"/>
  <c r="H30" i="1"/>
  <c r="I30" i="1" s="1"/>
  <c r="S29" i="1"/>
  <c r="Q29" i="1"/>
  <c r="H29" i="1"/>
  <c r="Q28" i="1"/>
  <c r="H28" i="1"/>
  <c r="Q27" i="1"/>
  <c r="H27" i="1"/>
  <c r="Q26" i="1"/>
  <c r="H26" i="1"/>
  <c r="I26" i="1" s="1"/>
  <c r="Q25" i="1"/>
  <c r="S25" i="1" s="1"/>
  <c r="H25" i="1"/>
  <c r="I25" i="1" s="1"/>
  <c r="Q24" i="1"/>
  <c r="H24" i="1"/>
  <c r="S24" i="1" s="1"/>
  <c r="Q23" i="1"/>
  <c r="H23" i="1"/>
  <c r="Q22" i="1"/>
  <c r="H22" i="1"/>
  <c r="Q21" i="1"/>
  <c r="H21" i="1"/>
  <c r="Q20" i="1"/>
  <c r="I20" i="1"/>
  <c r="H20" i="1"/>
  <c r="S20" i="1" s="1"/>
  <c r="Q19" i="1"/>
  <c r="H19" i="1"/>
  <c r="Q18" i="1"/>
  <c r="H18" i="1"/>
  <c r="I18" i="1" s="1"/>
  <c r="Q17" i="1"/>
  <c r="S17" i="1" s="1"/>
  <c r="I17" i="1"/>
  <c r="H17" i="1"/>
  <c r="Q16" i="1"/>
  <c r="H16" i="1"/>
  <c r="Q15" i="1"/>
  <c r="H15" i="1"/>
  <c r="I15" i="1" s="1"/>
  <c r="P13" i="1"/>
  <c r="O13" i="1"/>
  <c r="F13" i="1"/>
  <c r="E13" i="1"/>
  <c r="D13" i="1"/>
  <c r="C13" i="1"/>
  <c r="L13" i="1" l="1"/>
  <c r="I22" i="1"/>
  <c r="I45" i="1"/>
  <c r="I52" i="1"/>
  <c r="I33" i="1"/>
  <c r="S56" i="1"/>
  <c r="I67" i="1"/>
  <c r="I79" i="1"/>
  <c r="S86" i="1"/>
  <c r="I86" i="1"/>
  <c r="I88" i="1"/>
  <c r="I91" i="1"/>
  <c r="I102" i="1"/>
  <c r="I110" i="1"/>
  <c r="I235" i="1"/>
  <c r="S235" i="1"/>
  <c r="I21" i="1"/>
  <c r="S22" i="1"/>
  <c r="I29" i="1"/>
  <c r="S45" i="1"/>
  <c r="I49" i="1"/>
  <c r="S52" i="1"/>
  <c r="S67" i="1"/>
  <c r="I99" i="1"/>
  <c r="S155" i="1"/>
  <c r="I155" i="1"/>
  <c r="I162" i="1"/>
  <c r="I207" i="1"/>
  <c r="S207" i="1"/>
  <c r="S21" i="1"/>
  <c r="I37" i="1"/>
  <c r="S49" i="1"/>
  <c r="S66" i="1"/>
  <c r="I66" i="1"/>
  <c r="I70" i="1"/>
  <c r="I75" i="1"/>
  <c r="S79" i="1"/>
  <c r="I83" i="1"/>
  <c r="S88" i="1"/>
  <c r="S102" i="1"/>
  <c r="I115" i="1"/>
  <c r="I119" i="1"/>
  <c r="I147" i="1"/>
  <c r="S147" i="1"/>
  <c r="S195" i="1"/>
  <c r="I195" i="1"/>
  <c r="I252" i="1"/>
  <c r="S252" i="1"/>
  <c r="I256" i="1"/>
  <c r="S256" i="1"/>
  <c r="I260" i="1"/>
  <c r="S260" i="1"/>
  <c r="I264" i="1"/>
  <c r="S264" i="1"/>
  <c r="I268" i="1"/>
  <c r="S268" i="1"/>
  <c r="I272" i="1"/>
  <c r="S272" i="1"/>
  <c r="I276" i="1"/>
  <c r="S53" i="1"/>
  <c r="S61" i="1"/>
  <c r="S71" i="1"/>
  <c r="S103" i="1"/>
  <c r="S139" i="1"/>
  <c r="I139" i="1"/>
  <c r="I146" i="1"/>
  <c r="I163" i="1"/>
  <c r="S199" i="1"/>
  <c r="I199" i="1"/>
  <c r="I206" i="1"/>
  <c r="I234" i="1"/>
  <c r="I243" i="1"/>
  <c r="H13" i="1"/>
  <c r="S33" i="1"/>
  <c r="S57" i="1"/>
  <c r="S91" i="1"/>
  <c r="I95" i="1"/>
  <c r="S99" i="1"/>
  <c r="I226" i="1"/>
  <c r="I230" i="1"/>
  <c r="I251" i="1"/>
  <c r="I255" i="1"/>
  <c r="I259" i="1"/>
  <c r="I263" i="1"/>
  <c r="I267" i="1"/>
  <c r="I271" i="1"/>
  <c r="I275" i="1"/>
  <c r="S276" i="1"/>
  <c r="S122" i="1"/>
  <c r="S134" i="1"/>
  <c r="S151" i="1"/>
  <c r="S166" i="1"/>
  <c r="S171" i="1"/>
  <c r="S182" i="1"/>
  <c r="S187" i="1"/>
  <c r="S190" i="1"/>
  <c r="S210" i="1"/>
  <c r="S214" i="1"/>
  <c r="S219" i="1"/>
  <c r="S222" i="1"/>
  <c r="S238" i="1"/>
  <c r="S247" i="1"/>
  <c r="S300" i="1"/>
  <c r="S303" i="1"/>
  <c r="S304" i="1"/>
  <c r="S308" i="1"/>
  <c r="S123" i="1"/>
  <c r="S126" i="1"/>
  <c r="I130" i="1"/>
  <c r="S142" i="1"/>
  <c r="S158" i="1"/>
  <c r="S167" i="1"/>
  <c r="I170" i="1"/>
  <c r="I171" i="1"/>
  <c r="S174" i="1"/>
  <c r="S191" i="1"/>
  <c r="S223" i="1"/>
  <c r="S231" i="1"/>
  <c r="I238" i="1"/>
  <c r="S248" i="1"/>
  <c r="I287" i="1"/>
  <c r="S127" i="1"/>
  <c r="S146" i="1"/>
  <c r="S162" i="1"/>
  <c r="I179" i="1"/>
  <c r="I183" i="1"/>
  <c r="S206" i="1"/>
  <c r="I211" i="1"/>
  <c r="I215" i="1"/>
  <c r="S234" i="1"/>
  <c r="I239" i="1"/>
  <c r="S251" i="1"/>
  <c r="S255" i="1"/>
  <c r="S259" i="1"/>
  <c r="S263" i="1"/>
  <c r="S267" i="1"/>
  <c r="S271" i="1"/>
  <c r="S275" i="1"/>
  <c r="S27" i="1"/>
  <c r="S43" i="1"/>
  <c r="S59" i="1"/>
  <c r="S73" i="1"/>
  <c r="S74" i="1"/>
  <c r="I74" i="1"/>
  <c r="S80" i="1"/>
  <c r="S84" i="1"/>
  <c r="I92" i="1"/>
  <c r="S92" i="1"/>
  <c r="S93" i="1"/>
  <c r="S94" i="1"/>
  <c r="S101" i="1"/>
  <c r="I101" i="1"/>
  <c r="S114" i="1"/>
  <c r="S132" i="1"/>
  <c r="I132" i="1"/>
  <c r="S145" i="1"/>
  <c r="I145" i="1"/>
  <c r="S152" i="1"/>
  <c r="I152" i="1"/>
  <c r="S169" i="1"/>
  <c r="I169" i="1"/>
  <c r="S172" i="1"/>
  <c r="I172" i="1"/>
  <c r="S209" i="1"/>
  <c r="I16" i="1"/>
  <c r="S16" i="1"/>
  <c r="S18" i="1"/>
  <c r="S23" i="1"/>
  <c r="I27" i="1"/>
  <c r="I32" i="1"/>
  <c r="S32" i="1"/>
  <c r="S34" i="1"/>
  <c r="S39" i="1"/>
  <c r="I43" i="1"/>
  <c r="I48" i="1"/>
  <c r="S48" i="1"/>
  <c r="S50" i="1"/>
  <c r="S55" i="1"/>
  <c r="I59" i="1"/>
  <c r="I64" i="1"/>
  <c r="S64" i="1"/>
  <c r="S68" i="1"/>
  <c r="I73" i="1"/>
  <c r="I76" i="1"/>
  <c r="S76" i="1"/>
  <c r="S77" i="1"/>
  <c r="S78" i="1"/>
  <c r="S85" i="1"/>
  <c r="I85" i="1"/>
  <c r="I93" i="1"/>
  <c r="I94" i="1"/>
  <c r="S98" i="1"/>
  <c r="I114" i="1"/>
  <c r="S136" i="1"/>
  <c r="I136" i="1"/>
  <c r="S137" i="1"/>
  <c r="S144" i="1"/>
  <c r="I144" i="1"/>
  <c r="S148" i="1"/>
  <c r="I148" i="1"/>
  <c r="S164" i="1"/>
  <c r="I164" i="1"/>
  <c r="I209" i="1"/>
  <c r="S224" i="1"/>
  <c r="I224" i="1"/>
  <c r="S19" i="1"/>
  <c r="I23" i="1"/>
  <c r="I28" i="1"/>
  <c r="S28" i="1"/>
  <c r="S30" i="1"/>
  <c r="S35" i="1"/>
  <c r="I39" i="1"/>
  <c r="I44" i="1"/>
  <c r="S44" i="1"/>
  <c r="S46" i="1"/>
  <c r="S51" i="1"/>
  <c r="I55" i="1"/>
  <c r="I60" i="1"/>
  <c r="S60" i="1"/>
  <c r="S62" i="1"/>
  <c r="S69" i="1"/>
  <c r="I69" i="1"/>
  <c r="I77" i="1"/>
  <c r="I78" i="1"/>
  <c r="S82" i="1"/>
  <c r="I98" i="1"/>
  <c r="S105" i="1"/>
  <c r="S106" i="1"/>
  <c r="I106" i="1"/>
  <c r="S112" i="1"/>
  <c r="S125" i="1"/>
  <c r="I137" i="1"/>
  <c r="S189" i="1"/>
  <c r="I189" i="1"/>
  <c r="S208" i="1"/>
  <c r="I208" i="1"/>
  <c r="S220" i="1"/>
  <c r="I220" i="1"/>
  <c r="S236" i="1"/>
  <c r="I236" i="1"/>
  <c r="S282" i="1"/>
  <c r="I282" i="1"/>
  <c r="S15" i="1"/>
  <c r="Q13" i="1"/>
  <c r="I19" i="1"/>
  <c r="I24" i="1"/>
  <c r="S26" i="1"/>
  <c r="S31" i="1"/>
  <c r="I35" i="1"/>
  <c r="I40" i="1"/>
  <c r="S42" i="1"/>
  <c r="S47" i="1"/>
  <c r="I51" i="1"/>
  <c r="I56" i="1"/>
  <c r="S58" i="1"/>
  <c r="S63" i="1"/>
  <c r="S89" i="1"/>
  <c r="S90" i="1"/>
  <c r="I90" i="1"/>
  <c r="S96" i="1"/>
  <c r="S100" i="1"/>
  <c r="I105" i="1"/>
  <c r="I108" i="1"/>
  <c r="S108" i="1"/>
  <c r="S109" i="1"/>
  <c r="S110" i="1"/>
  <c r="S116" i="1"/>
  <c r="I116" i="1"/>
  <c r="S117" i="1"/>
  <c r="S124" i="1"/>
  <c r="I124" i="1"/>
  <c r="I125" i="1"/>
  <c r="S133" i="1"/>
  <c r="S149" i="1"/>
  <c r="I149" i="1"/>
  <c r="S153" i="1"/>
  <c r="S165" i="1"/>
  <c r="I165" i="1"/>
  <c r="S193" i="1"/>
  <c r="I193" i="1"/>
  <c r="S205" i="1"/>
  <c r="I205" i="1"/>
  <c r="S258" i="1"/>
  <c r="I258" i="1"/>
  <c r="S160" i="1"/>
  <c r="I160" i="1"/>
  <c r="S161" i="1"/>
  <c r="S173" i="1"/>
  <c r="I173" i="1"/>
  <c r="S177" i="1"/>
  <c r="S192" i="1"/>
  <c r="I192" i="1"/>
  <c r="S204" i="1"/>
  <c r="I204" i="1"/>
  <c r="S245" i="1"/>
  <c r="I245" i="1"/>
  <c r="S65" i="1"/>
  <c r="S81" i="1"/>
  <c r="S97" i="1"/>
  <c r="S113" i="1"/>
  <c r="S120" i="1"/>
  <c r="I120" i="1"/>
  <c r="S121" i="1"/>
  <c r="S128" i="1"/>
  <c r="I128" i="1"/>
  <c r="S129" i="1"/>
  <c r="S140" i="1"/>
  <c r="I140" i="1"/>
  <c r="S141" i="1"/>
  <c r="S156" i="1"/>
  <c r="I156" i="1"/>
  <c r="S157" i="1"/>
  <c r="I161" i="1"/>
  <c r="S170" i="1"/>
  <c r="S176" i="1"/>
  <c r="I176" i="1"/>
  <c r="I177" i="1"/>
  <c r="S188" i="1"/>
  <c r="I188" i="1"/>
  <c r="S221" i="1"/>
  <c r="I221" i="1"/>
  <c r="S225" i="1"/>
  <c r="S237" i="1"/>
  <c r="S274" i="1"/>
  <c r="I274" i="1"/>
  <c r="S298" i="1"/>
  <c r="I298" i="1"/>
  <c r="S184" i="1"/>
  <c r="I184" i="1"/>
  <c r="S185" i="1"/>
  <c r="S200" i="1"/>
  <c r="I200" i="1"/>
  <c r="S201" i="1"/>
  <c r="S216" i="1"/>
  <c r="I216" i="1"/>
  <c r="S217" i="1"/>
  <c r="S232" i="1"/>
  <c r="I232" i="1"/>
  <c r="S233" i="1"/>
  <c r="S246" i="1"/>
  <c r="I246" i="1"/>
  <c r="S302" i="1"/>
  <c r="I302" i="1"/>
  <c r="S307" i="1"/>
  <c r="S180" i="1"/>
  <c r="I180" i="1"/>
  <c r="S181" i="1"/>
  <c r="S196" i="1"/>
  <c r="I196" i="1"/>
  <c r="S197" i="1"/>
  <c r="S212" i="1"/>
  <c r="I212" i="1"/>
  <c r="S213" i="1"/>
  <c r="S228" i="1"/>
  <c r="I228" i="1"/>
  <c r="S229" i="1"/>
  <c r="S240" i="1"/>
  <c r="I240" i="1"/>
  <c r="S241" i="1"/>
  <c r="S266" i="1"/>
  <c r="I266" i="1"/>
  <c r="S290" i="1"/>
  <c r="I290" i="1"/>
  <c r="S254" i="1"/>
  <c r="I254" i="1"/>
  <c r="S262" i="1"/>
  <c r="I262" i="1"/>
  <c r="S270" i="1"/>
  <c r="I270" i="1"/>
  <c r="S306" i="1"/>
  <c r="I306" i="1"/>
  <c r="S242" i="1"/>
  <c r="S249" i="1"/>
  <c r="I249" i="1"/>
  <c r="S250" i="1"/>
  <c r="S278" i="1"/>
  <c r="I278" i="1"/>
  <c r="S286" i="1"/>
  <c r="I286" i="1"/>
  <c r="S294" i="1"/>
  <c r="I294" i="1"/>
  <c r="I253" i="1"/>
  <c r="I257" i="1"/>
  <c r="I261" i="1"/>
  <c r="I265" i="1"/>
  <c r="I269" i="1"/>
  <c r="I273" i="1"/>
  <c r="I277" i="1"/>
  <c r="I281" i="1"/>
  <c r="I285" i="1"/>
  <c r="I289" i="1"/>
  <c r="I293" i="1"/>
  <c r="I297" i="1"/>
  <c r="I301" i="1"/>
  <c r="I305" i="1"/>
  <c r="I309" i="1"/>
  <c r="I13" i="1" l="1"/>
  <c r="S13" i="1"/>
  <c r="AK309" i="1" l="1"/>
  <c r="AB309" i="1"/>
  <c r="AC309" i="1" s="1"/>
  <c r="AK308" i="1"/>
  <c r="AB308" i="1"/>
  <c r="AC308" i="1" s="1"/>
  <c r="AK307" i="1"/>
  <c r="AB307" i="1"/>
  <c r="AC307" i="1" s="1"/>
  <c r="AK306" i="1"/>
  <c r="AB306" i="1"/>
  <c r="AC306" i="1" s="1"/>
  <c r="AK305" i="1"/>
  <c r="AB305" i="1"/>
  <c r="AC305" i="1" s="1"/>
  <c r="AK304" i="1"/>
  <c r="AB304" i="1"/>
  <c r="AC304" i="1" s="1"/>
  <c r="AK303" i="1"/>
  <c r="AB303" i="1"/>
  <c r="AC303" i="1" s="1"/>
  <c r="AK302" i="1"/>
  <c r="AB302" i="1"/>
  <c r="AC302" i="1" s="1"/>
  <c r="AK301" i="1"/>
  <c r="AB301" i="1"/>
  <c r="AC301" i="1" s="1"/>
  <c r="AK300" i="1"/>
  <c r="AB300" i="1"/>
  <c r="AC300" i="1" s="1"/>
  <c r="AK299" i="1"/>
  <c r="AB299" i="1"/>
  <c r="AC299" i="1" s="1"/>
  <c r="AK298" i="1"/>
  <c r="AB298" i="1"/>
  <c r="AC298" i="1" s="1"/>
  <c r="AK297" i="1"/>
  <c r="AB297" i="1"/>
  <c r="AC297" i="1" s="1"/>
  <c r="AK296" i="1"/>
  <c r="AB296" i="1"/>
  <c r="AC296" i="1" s="1"/>
  <c r="AK295" i="1"/>
  <c r="AB295" i="1"/>
  <c r="AC295" i="1" s="1"/>
  <c r="AK294" i="1"/>
  <c r="AB294" i="1"/>
  <c r="AC294" i="1" s="1"/>
  <c r="AK293" i="1"/>
  <c r="AB293" i="1"/>
  <c r="AC293" i="1" s="1"/>
  <c r="AK292" i="1"/>
  <c r="AB292" i="1"/>
  <c r="AC292" i="1" s="1"/>
  <c r="AK291" i="1"/>
  <c r="AB291" i="1"/>
  <c r="AC291" i="1" s="1"/>
  <c r="AK290" i="1"/>
  <c r="AB290" i="1"/>
  <c r="AC290" i="1" s="1"/>
  <c r="AK289" i="1"/>
  <c r="AB289" i="1"/>
  <c r="AC289" i="1" s="1"/>
  <c r="AK288" i="1"/>
  <c r="AB288" i="1"/>
  <c r="AC288" i="1" s="1"/>
  <c r="AK287" i="1"/>
  <c r="AB287" i="1"/>
  <c r="AC287" i="1" s="1"/>
  <c r="AK286" i="1"/>
  <c r="AB286" i="1"/>
  <c r="AC286" i="1" s="1"/>
  <c r="AK285" i="1"/>
  <c r="AB285" i="1"/>
  <c r="AC285" i="1" s="1"/>
  <c r="AK284" i="1"/>
  <c r="AB284" i="1"/>
  <c r="AC284" i="1" s="1"/>
  <c r="AK283" i="1"/>
  <c r="AB283" i="1"/>
  <c r="AC283" i="1" s="1"/>
  <c r="AK282" i="1"/>
  <c r="AB282" i="1"/>
  <c r="AC282" i="1" s="1"/>
  <c r="AK281" i="1"/>
  <c r="AB281" i="1"/>
  <c r="AC281" i="1" s="1"/>
  <c r="AK280" i="1"/>
  <c r="AB280" i="1"/>
  <c r="AC280" i="1" s="1"/>
  <c r="AK279" i="1"/>
  <c r="AB279" i="1"/>
  <c r="AC279" i="1" s="1"/>
  <c r="AK278" i="1"/>
  <c r="AB278" i="1"/>
  <c r="AC278" i="1" s="1"/>
  <c r="AK277" i="1"/>
  <c r="AB277" i="1"/>
  <c r="AC277" i="1" s="1"/>
  <c r="AK276" i="1"/>
  <c r="AB276" i="1"/>
  <c r="AC276" i="1" s="1"/>
  <c r="AK275" i="1"/>
  <c r="AB275" i="1"/>
  <c r="AC275" i="1" s="1"/>
  <c r="AK274" i="1"/>
  <c r="AB274" i="1"/>
  <c r="AC274" i="1" s="1"/>
  <c r="AK273" i="1"/>
  <c r="AB273" i="1"/>
  <c r="AC273" i="1" s="1"/>
  <c r="AK272" i="1"/>
  <c r="AB272" i="1"/>
  <c r="AC272" i="1" s="1"/>
  <c r="AK271" i="1"/>
  <c r="AB271" i="1"/>
  <c r="AC271" i="1" s="1"/>
  <c r="AK270" i="1"/>
  <c r="AB270" i="1"/>
  <c r="AC270" i="1" s="1"/>
  <c r="AK269" i="1"/>
  <c r="AB269" i="1"/>
  <c r="AC269" i="1" s="1"/>
  <c r="AK268" i="1"/>
  <c r="AB268" i="1"/>
  <c r="AC268" i="1" s="1"/>
  <c r="AK267" i="1"/>
  <c r="AB267" i="1"/>
  <c r="AC267" i="1" s="1"/>
  <c r="AK266" i="1"/>
  <c r="AB266" i="1"/>
  <c r="AC266" i="1" s="1"/>
  <c r="AK265" i="1"/>
  <c r="AB265" i="1"/>
  <c r="AC265" i="1" s="1"/>
  <c r="AK264" i="1"/>
  <c r="AB264" i="1"/>
  <c r="AC264" i="1" s="1"/>
  <c r="AK263" i="1"/>
  <c r="AB263" i="1"/>
  <c r="AC263" i="1" s="1"/>
  <c r="AK262" i="1"/>
  <c r="AB262" i="1"/>
  <c r="AC262" i="1" s="1"/>
  <c r="AK261" i="1"/>
  <c r="AB261" i="1"/>
  <c r="AC261" i="1" s="1"/>
  <c r="AK260" i="1"/>
  <c r="AB260" i="1"/>
  <c r="AC260" i="1" s="1"/>
  <c r="AK259" i="1"/>
  <c r="AB259" i="1"/>
  <c r="AC259" i="1" s="1"/>
  <c r="AK258" i="1"/>
  <c r="AB258" i="1"/>
  <c r="AC258" i="1" s="1"/>
  <c r="AK257" i="1"/>
  <c r="AB257" i="1"/>
  <c r="AC257" i="1" s="1"/>
  <c r="AK256" i="1"/>
  <c r="AB256" i="1"/>
  <c r="AC256" i="1" s="1"/>
  <c r="AK255" i="1"/>
  <c r="AB255" i="1"/>
  <c r="AC255" i="1" s="1"/>
  <c r="AK254" i="1"/>
  <c r="AB254" i="1"/>
  <c r="AC254" i="1" s="1"/>
  <c r="AK253" i="1"/>
  <c r="AB253" i="1"/>
  <c r="AC253" i="1" s="1"/>
  <c r="AK252" i="1"/>
  <c r="AB252" i="1"/>
  <c r="AC252" i="1" s="1"/>
  <c r="AK251" i="1"/>
  <c r="AB251" i="1"/>
  <c r="AC251" i="1" s="1"/>
  <c r="AK250" i="1"/>
  <c r="AB250" i="1"/>
  <c r="AC250" i="1" s="1"/>
  <c r="AK249" i="1"/>
  <c r="AB249" i="1"/>
  <c r="AC249" i="1" s="1"/>
  <c r="AK248" i="1"/>
  <c r="AB248" i="1"/>
  <c r="AC248" i="1" s="1"/>
  <c r="AK247" i="1"/>
  <c r="AB247" i="1"/>
  <c r="AC247" i="1" s="1"/>
  <c r="AK246" i="1"/>
  <c r="AB246" i="1"/>
  <c r="AC246" i="1" s="1"/>
  <c r="AK245" i="1"/>
  <c r="AB245" i="1"/>
  <c r="AC245" i="1" s="1"/>
  <c r="AK244" i="1"/>
  <c r="AB244" i="1"/>
  <c r="AC244" i="1" s="1"/>
  <c r="AK243" i="1"/>
  <c r="AB243" i="1"/>
  <c r="AC243" i="1" s="1"/>
  <c r="AK242" i="1"/>
  <c r="AB242" i="1"/>
  <c r="AC242" i="1" s="1"/>
  <c r="AK241" i="1"/>
  <c r="AB241" i="1"/>
  <c r="AC241" i="1" s="1"/>
  <c r="AK240" i="1"/>
  <c r="AB240" i="1"/>
  <c r="AC240" i="1" s="1"/>
  <c r="AK239" i="1"/>
  <c r="AB239" i="1"/>
  <c r="AC239" i="1" s="1"/>
  <c r="AK238" i="1"/>
  <c r="AB238" i="1"/>
  <c r="AC238" i="1" s="1"/>
  <c r="AK237" i="1"/>
  <c r="AB237" i="1"/>
  <c r="AC237" i="1" s="1"/>
  <c r="AK236" i="1"/>
  <c r="AB236" i="1"/>
  <c r="AC236" i="1" s="1"/>
  <c r="AK235" i="1"/>
  <c r="AB235" i="1"/>
  <c r="AC235" i="1" s="1"/>
  <c r="AK234" i="1"/>
  <c r="AB234" i="1"/>
  <c r="AC234" i="1" s="1"/>
  <c r="AK233" i="1"/>
  <c r="AB233" i="1"/>
  <c r="AC233" i="1" s="1"/>
  <c r="AK232" i="1"/>
  <c r="AB232" i="1"/>
  <c r="AC232" i="1" s="1"/>
  <c r="AK231" i="1"/>
  <c r="AB231" i="1"/>
  <c r="AC231" i="1" s="1"/>
  <c r="AK230" i="1"/>
  <c r="AB230" i="1"/>
  <c r="AC230" i="1" s="1"/>
  <c r="AK229" i="1"/>
  <c r="AB229" i="1"/>
  <c r="AC229" i="1" s="1"/>
  <c r="AK228" i="1"/>
  <c r="AB228" i="1"/>
  <c r="AC228" i="1" s="1"/>
  <c r="AK227" i="1"/>
  <c r="AB227" i="1"/>
  <c r="AC227" i="1" s="1"/>
  <c r="AK226" i="1"/>
  <c r="AB226" i="1"/>
  <c r="AC226" i="1" s="1"/>
  <c r="AK225" i="1"/>
  <c r="AB225" i="1"/>
  <c r="AC225" i="1" s="1"/>
  <c r="AK224" i="1"/>
  <c r="AB224" i="1"/>
  <c r="AC224" i="1" s="1"/>
  <c r="AK223" i="1"/>
  <c r="AB223" i="1"/>
  <c r="AC223" i="1" s="1"/>
  <c r="AK222" i="1"/>
  <c r="AB222" i="1"/>
  <c r="AC222" i="1" s="1"/>
  <c r="AK221" i="1"/>
  <c r="AB221" i="1"/>
  <c r="AC221" i="1" s="1"/>
  <c r="AK220" i="1"/>
  <c r="AB220" i="1"/>
  <c r="AC220" i="1" s="1"/>
  <c r="AK219" i="1"/>
  <c r="AB219" i="1"/>
  <c r="AC219" i="1" s="1"/>
  <c r="AK218" i="1"/>
  <c r="AB218" i="1"/>
  <c r="AC218" i="1" s="1"/>
  <c r="AK217" i="1"/>
  <c r="AB217" i="1"/>
  <c r="AC217" i="1" s="1"/>
  <c r="AK216" i="1"/>
  <c r="AB216" i="1"/>
  <c r="AC216" i="1" s="1"/>
  <c r="AK215" i="1"/>
  <c r="AB215" i="1"/>
  <c r="AC215" i="1" s="1"/>
  <c r="AK214" i="1"/>
  <c r="AB214" i="1"/>
  <c r="AC214" i="1" s="1"/>
  <c r="AK213" i="1"/>
  <c r="AB213" i="1"/>
  <c r="AC213" i="1" s="1"/>
  <c r="AK212" i="1"/>
  <c r="AB212" i="1"/>
  <c r="AC212" i="1" s="1"/>
  <c r="AK211" i="1"/>
  <c r="AB211" i="1"/>
  <c r="AC211" i="1" s="1"/>
  <c r="AK210" i="1"/>
  <c r="AB210" i="1"/>
  <c r="AC210" i="1" s="1"/>
  <c r="AK209" i="1"/>
  <c r="AB209" i="1"/>
  <c r="AC209" i="1" s="1"/>
  <c r="AK208" i="1"/>
  <c r="AB208" i="1"/>
  <c r="AC208" i="1" s="1"/>
  <c r="AK207" i="1"/>
  <c r="AB207" i="1"/>
  <c r="AC207" i="1" s="1"/>
  <c r="AK206" i="1"/>
  <c r="AB206" i="1"/>
  <c r="AC206" i="1" s="1"/>
  <c r="AK205" i="1"/>
  <c r="AB205" i="1"/>
  <c r="AC205" i="1" s="1"/>
  <c r="AK204" i="1"/>
  <c r="AB204" i="1"/>
  <c r="AK203" i="1"/>
  <c r="AB203" i="1"/>
  <c r="AC203" i="1" s="1"/>
  <c r="AK202" i="1"/>
  <c r="AB202" i="1"/>
  <c r="AC202" i="1" s="1"/>
  <c r="AK201" i="1"/>
  <c r="AB201" i="1"/>
  <c r="AC201" i="1" s="1"/>
  <c r="AK200" i="1"/>
  <c r="AB200" i="1"/>
  <c r="AC200" i="1" s="1"/>
  <c r="AK199" i="1"/>
  <c r="AB199" i="1"/>
  <c r="AC199" i="1" s="1"/>
  <c r="AK198" i="1"/>
  <c r="AB198" i="1"/>
  <c r="AC198" i="1" s="1"/>
  <c r="AK197" i="1"/>
  <c r="AB197" i="1"/>
  <c r="AC197" i="1" s="1"/>
  <c r="AK196" i="1"/>
  <c r="AB196" i="1"/>
  <c r="AC196" i="1" s="1"/>
  <c r="AK195" i="1"/>
  <c r="AB195" i="1"/>
  <c r="AC195" i="1" s="1"/>
  <c r="AK194" i="1"/>
  <c r="AB194" i="1"/>
  <c r="AC194" i="1" s="1"/>
  <c r="AK193" i="1"/>
  <c r="AB193" i="1"/>
  <c r="AC193" i="1" s="1"/>
  <c r="AK192" i="1"/>
  <c r="AB192" i="1"/>
  <c r="AC192" i="1" s="1"/>
  <c r="AK191" i="1"/>
  <c r="AB191" i="1"/>
  <c r="AC191" i="1" s="1"/>
  <c r="AK190" i="1"/>
  <c r="AB190" i="1"/>
  <c r="AC190" i="1" s="1"/>
  <c r="AK189" i="1"/>
  <c r="AB189" i="1"/>
  <c r="AC189" i="1" s="1"/>
  <c r="AK188" i="1"/>
  <c r="AB188" i="1"/>
  <c r="AC188" i="1" s="1"/>
  <c r="AK187" i="1"/>
  <c r="AB187" i="1"/>
  <c r="AC187" i="1" s="1"/>
  <c r="AK186" i="1"/>
  <c r="AB186" i="1"/>
  <c r="AC186" i="1" s="1"/>
  <c r="AK185" i="1"/>
  <c r="AB185" i="1"/>
  <c r="AC185" i="1" s="1"/>
  <c r="AK184" i="1"/>
  <c r="AB184" i="1"/>
  <c r="AC184" i="1" s="1"/>
  <c r="AK183" i="1"/>
  <c r="AB183" i="1"/>
  <c r="AC183" i="1" s="1"/>
  <c r="AK182" i="1"/>
  <c r="AB182" i="1"/>
  <c r="AC182" i="1" s="1"/>
  <c r="AK181" i="1"/>
  <c r="AB181" i="1"/>
  <c r="AC181" i="1" s="1"/>
  <c r="AK180" i="1"/>
  <c r="AB180" i="1"/>
  <c r="AC180" i="1" s="1"/>
  <c r="AK179" i="1"/>
  <c r="AB179" i="1"/>
  <c r="AC179" i="1" s="1"/>
  <c r="AK178" i="1"/>
  <c r="AB178" i="1"/>
  <c r="AC178" i="1" s="1"/>
  <c r="AK177" i="1"/>
  <c r="AB177" i="1"/>
  <c r="AC177" i="1" s="1"/>
  <c r="AK176" i="1"/>
  <c r="AB176" i="1"/>
  <c r="AC176" i="1" s="1"/>
  <c r="AK175" i="1"/>
  <c r="AB175" i="1"/>
  <c r="AC175" i="1" s="1"/>
  <c r="AK174" i="1"/>
  <c r="AB174" i="1"/>
  <c r="AC174" i="1" s="1"/>
  <c r="AK173" i="1"/>
  <c r="AB173" i="1"/>
  <c r="AC173" i="1" s="1"/>
  <c r="AK172" i="1"/>
  <c r="AB172" i="1"/>
  <c r="AC172" i="1" s="1"/>
  <c r="AK171" i="1"/>
  <c r="AB171" i="1"/>
  <c r="AC171" i="1" s="1"/>
  <c r="AK170" i="1"/>
  <c r="AB170" i="1"/>
  <c r="AC170" i="1" s="1"/>
  <c r="AK169" i="1"/>
  <c r="AB169" i="1"/>
  <c r="AC169" i="1" s="1"/>
  <c r="AK168" i="1"/>
  <c r="AB168" i="1"/>
  <c r="AC168" i="1" s="1"/>
  <c r="AK167" i="1"/>
  <c r="AB167" i="1"/>
  <c r="AC167" i="1" s="1"/>
  <c r="AK166" i="1"/>
  <c r="AB166" i="1"/>
  <c r="AC166" i="1" s="1"/>
  <c r="AK165" i="1"/>
  <c r="AB165" i="1"/>
  <c r="AC165" i="1" s="1"/>
  <c r="AK164" i="1"/>
  <c r="AB164" i="1"/>
  <c r="AC164" i="1" s="1"/>
  <c r="AK163" i="1"/>
  <c r="AB163" i="1"/>
  <c r="AC163" i="1" s="1"/>
  <c r="AK162" i="1"/>
  <c r="AB162" i="1"/>
  <c r="AC162" i="1" s="1"/>
  <c r="AK161" i="1"/>
  <c r="AB161" i="1"/>
  <c r="AC161" i="1" s="1"/>
  <c r="AK160" i="1"/>
  <c r="AB160" i="1"/>
  <c r="AC160" i="1" s="1"/>
  <c r="AK159" i="1"/>
  <c r="AB159" i="1"/>
  <c r="AC159" i="1" s="1"/>
  <c r="AK158" i="1"/>
  <c r="AB158" i="1"/>
  <c r="AC158" i="1" s="1"/>
  <c r="AK157" i="1"/>
  <c r="AB157" i="1"/>
  <c r="AC157" i="1" s="1"/>
  <c r="AK156" i="1"/>
  <c r="AB156" i="1"/>
  <c r="AM156" i="1" s="1"/>
  <c r="AK155" i="1"/>
  <c r="AB155" i="1"/>
  <c r="AC155" i="1" s="1"/>
  <c r="AK154" i="1"/>
  <c r="AB154" i="1"/>
  <c r="AC154" i="1" s="1"/>
  <c r="AK153" i="1"/>
  <c r="AB153" i="1"/>
  <c r="AC153" i="1" s="1"/>
  <c r="AK152" i="1"/>
  <c r="AB152" i="1"/>
  <c r="AC152" i="1" s="1"/>
  <c r="AK151" i="1"/>
  <c r="AB151" i="1"/>
  <c r="AC151" i="1" s="1"/>
  <c r="AK150" i="1"/>
  <c r="AB150" i="1"/>
  <c r="AC150" i="1" s="1"/>
  <c r="AK149" i="1"/>
  <c r="AB149" i="1"/>
  <c r="AC149" i="1" s="1"/>
  <c r="AK148" i="1"/>
  <c r="AB148" i="1"/>
  <c r="AC148" i="1" s="1"/>
  <c r="AK147" i="1"/>
  <c r="AB147" i="1"/>
  <c r="AC147" i="1" s="1"/>
  <c r="AK146" i="1"/>
  <c r="AB146" i="1"/>
  <c r="AC146" i="1" s="1"/>
  <c r="AK145" i="1"/>
  <c r="AB145" i="1"/>
  <c r="AC145" i="1" s="1"/>
  <c r="AK144" i="1"/>
  <c r="AB144" i="1"/>
  <c r="AC144" i="1" s="1"/>
  <c r="AK143" i="1"/>
  <c r="AB143" i="1"/>
  <c r="AC143" i="1" s="1"/>
  <c r="AK142" i="1"/>
  <c r="AB142" i="1"/>
  <c r="AC142" i="1" s="1"/>
  <c r="AK141" i="1"/>
  <c r="AB141" i="1"/>
  <c r="AC141" i="1" s="1"/>
  <c r="AK140" i="1"/>
  <c r="AB140" i="1"/>
  <c r="AC140" i="1" s="1"/>
  <c r="AK139" i="1"/>
  <c r="AB139" i="1"/>
  <c r="AC139" i="1" s="1"/>
  <c r="AK138" i="1"/>
  <c r="AB138" i="1"/>
  <c r="AC138" i="1" s="1"/>
  <c r="AK137" i="1"/>
  <c r="AB137" i="1"/>
  <c r="AC137" i="1" s="1"/>
  <c r="AK136" i="1"/>
  <c r="AB136" i="1"/>
  <c r="AC136" i="1" s="1"/>
  <c r="AK135" i="1"/>
  <c r="AB135" i="1"/>
  <c r="AC135" i="1" s="1"/>
  <c r="AK134" i="1"/>
  <c r="AB134" i="1"/>
  <c r="AC134" i="1" s="1"/>
  <c r="AK133" i="1"/>
  <c r="AB133" i="1"/>
  <c r="AC133" i="1" s="1"/>
  <c r="AK132" i="1"/>
  <c r="AB132" i="1"/>
  <c r="AC132" i="1" s="1"/>
  <c r="AK131" i="1"/>
  <c r="AB131" i="1"/>
  <c r="AC131" i="1" s="1"/>
  <c r="AK130" i="1"/>
  <c r="AB130" i="1"/>
  <c r="AC130" i="1" s="1"/>
  <c r="AK129" i="1"/>
  <c r="AB129" i="1"/>
  <c r="AC129" i="1" s="1"/>
  <c r="AK128" i="1"/>
  <c r="AB128" i="1"/>
  <c r="AC128" i="1" s="1"/>
  <c r="AK127" i="1"/>
  <c r="AB127" i="1"/>
  <c r="AC127" i="1" s="1"/>
  <c r="AK126" i="1"/>
  <c r="AB126" i="1"/>
  <c r="AC126" i="1" s="1"/>
  <c r="AK125" i="1"/>
  <c r="AB125" i="1"/>
  <c r="AC125" i="1" s="1"/>
  <c r="AK124" i="1"/>
  <c r="AB124" i="1"/>
  <c r="AC124" i="1" s="1"/>
  <c r="AK123" i="1"/>
  <c r="AB123" i="1"/>
  <c r="AC123" i="1" s="1"/>
  <c r="AK122" i="1"/>
  <c r="AB122" i="1"/>
  <c r="AC122" i="1" s="1"/>
  <c r="AK121" i="1"/>
  <c r="AB121" i="1"/>
  <c r="AC121" i="1" s="1"/>
  <c r="AK120" i="1"/>
  <c r="AB120" i="1"/>
  <c r="AC120" i="1" s="1"/>
  <c r="AK119" i="1"/>
  <c r="AB119" i="1"/>
  <c r="AC119" i="1" s="1"/>
  <c r="AK118" i="1"/>
  <c r="AB118" i="1"/>
  <c r="AC118" i="1" s="1"/>
  <c r="AK117" i="1"/>
  <c r="AB117" i="1"/>
  <c r="AC117" i="1" s="1"/>
  <c r="AK116" i="1"/>
  <c r="AB116" i="1"/>
  <c r="AC116" i="1" s="1"/>
  <c r="AK115" i="1"/>
  <c r="AB115" i="1"/>
  <c r="AC115" i="1" s="1"/>
  <c r="AK114" i="1"/>
  <c r="AB114" i="1"/>
  <c r="AC114" i="1" s="1"/>
  <c r="AK113" i="1"/>
  <c r="AB113" i="1"/>
  <c r="AC113" i="1" s="1"/>
  <c r="AK112" i="1"/>
  <c r="AB112" i="1"/>
  <c r="AC112" i="1" s="1"/>
  <c r="AK111" i="1"/>
  <c r="AB111" i="1"/>
  <c r="AC111" i="1" s="1"/>
  <c r="AK110" i="1"/>
  <c r="AB110" i="1"/>
  <c r="AC110" i="1" s="1"/>
  <c r="AK109" i="1"/>
  <c r="AB109" i="1"/>
  <c r="AC109" i="1" s="1"/>
  <c r="AK108" i="1"/>
  <c r="AB108" i="1"/>
  <c r="AC108" i="1" s="1"/>
  <c r="AK107" i="1"/>
  <c r="AB107" i="1"/>
  <c r="AC107" i="1" s="1"/>
  <c r="AK106" i="1"/>
  <c r="AB106" i="1"/>
  <c r="AC106" i="1" s="1"/>
  <c r="AK105" i="1"/>
  <c r="AB105" i="1"/>
  <c r="AC105" i="1" s="1"/>
  <c r="AK104" i="1"/>
  <c r="AB104" i="1"/>
  <c r="AC104" i="1" s="1"/>
  <c r="AK103" i="1"/>
  <c r="AB103" i="1"/>
  <c r="AC103" i="1" s="1"/>
  <c r="AK102" i="1"/>
  <c r="AB102" i="1"/>
  <c r="AC102" i="1" s="1"/>
  <c r="AK101" i="1"/>
  <c r="AB101" i="1"/>
  <c r="AC101" i="1" s="1"/>
  <c r="AK100" i="1"/>
  <c r="AB100" i="1"/>
  <c r="AC100" i="1" s="1"/>
  <c r="AK99" i="1"/>
  <c r="AB99" i="1"/>
  <c r="AC99" i="1" s="1"/>
  <c r="AK98" i="1"/>
  <c r="AB98" i="1"/>
  <c r="AC98" i="1" s="1"/>
  <c r="AK97" i="1"/>
  <c r="AB97" i="1"/>
  <c r="AC97" i="1" s="1"/>
  <c r="AK96" i="1"/>
  <c r="AB96" i="1"/>
  <c r="AC96" i="1" s="1"/>
  <c r="AK95" i="1"/>
  <c r="AB95" i="1"/>
  <c r="AC95" i="1" s="1"/>
  <c r="AK94" i="1"/>
  <c r="AB94" i="1"/>
  <c r="AC94" i="1" s="1"/>
  <c r="AK93" i="1"/>
  <c r="AB93" i="1"/>
  <c r="AC93" i="1" s="1"/>
  <c r="AK92" i="1"/>
  <c r="AB92" i="1"/>
  <c r="AC92" i="1" s="1"/>
  <c r="AK91" i="1"/>
  <c r="AB91" i="1"/>
  <c r="AC91" i="1" s="1"/>
  <c r="AK90" i="1"/>
  <c r="AB90" i="1"/>
  <c r="AC90" i="1" s="1"/>
  <c r="AK89" i="1"/>
  <c r="AB89" i="1"/>
  <c r="AC89" i="1" s="1"/>
  <c r="AK88" i="1"/>
  <c r="AB88" i="1"/>
  <c r="AC88" i="1" s="1"/>
  <c r="AK87" i="1"/>
  <c r="AB87" i="1"/>
  <c r="AC87" i="1" s="1"/>
  <c r="AK86" i="1"/>
  <c r="AB86" i="1"/>
  <c r="AC86" i="1" s="1"/>
  <c r="AK85" i="1"/>
  <c r="AB85" i="1"/>
  <c r="AC85" i="1" s="1"/>
  <c r="AK84" i="1"/>
  <c r="AB84" i="1"/>
  <c r="AC84" i="1" s="1"/>
  <c r="AK83" i="1"/>
  <c r="AB83" i="1"/>
  <c r="AC83" i="1" s="1"/>
  <c r="AK82" i="1"/>
  <c r="AB82" i="1"/>
  <c r="AC82" i="1" s="1"/>
  <c r="AK81" i="1"/>
  <c r="AB81" i="1"/>
  <c r="AC81" i="1" s="1"/>
  <c r="AK80" i="1"/>
  <c r="AB80" i="1"/>
  <c r="AC80" i="1" s="1"/>
  <c r="AK79" i="1"/>
  <c r="AB79" i="1"/>
  <c r="AC79" i="1" s="1"/>
  <c r="AK78" i="1"/>
  <c r="AB78" i="1"/>
  <c r="AC78" i="1" s="1"/>
  <c r="AK77" i="1"/>
  <c r="AB77" i="1"/>
  <c r="AC77" i="1" s="1"/>
  <c r="AK76" i="1"/>
  <c r="AB76" i="1"/>
  <c r="AC76" i="1" s="1"/>
  <c r="AK75" i="1"/>
  <c r="AB75" i="1"/>
  <c r="AC75" i="1" s="1"/>
  <c r="AK74" i="1"/>
  <c r="AB74" i="1"/>
  <c r="AC74" i="1" s="1"/>
  <c r="AK73" i="1"/>
  <c r="AB73" i="1"/>
  <c r="AC73" i="1" s="1"/>
  <c r="AK72" i="1"/>
  <c r="AB72" i="1"/>
  <c r="AC72" i="1" s="1"/>
  <c r="AK71" i="1"/>
  <c r="AB71" i="1"/>
  <c r="AC71" i="1" s="1"/>
  <c r="AK70" i="1"/>
  <c r="AB70" i="1"/>
  <c r="AC70" i="1" s="1"/>
  <c r="AK69" i="1"/>
  <c r="AB69" i="1"/>
  <c r="AC69" i="1" s="1"/>
  <c r="AK68" i="1"/>
  <c r="AB68" i="1"/>
  <c r="AC68" i="1" s="1"/>
  <c r="AK67" i="1"/>
  <c r="AB67" i="1"/>
  <c r="AC67" i="1" s="1"/>
  <c r="AK66" i="1"/>
  <c r="AB66" i="1"/>
  <c r="AC66" i="1" s="1"/>
  <c r="AK65" i="1"/>
  <c r="AB65" i="1"/>
  <c r="AC65" i="1" s="1"/>
  <c r="AK64" i="1"/>
  <c r="AB64" i="1"/>
  <c r="AC64" i="1" s="1"/>
  <c r="AK63" i="1"/>
  <c r="AB63" i="1"/>
  <c r="AC63" i="1" s="1"/>
  <c r="AK62" i="1"/>
  <c r="AB62" i="1"/>
  <c r="AC62" i="1" s="1"/>
  <c r="AK61" i="1"/>
  <c r="AB61" i="1"/>
  <c r="AC61" i="1" s="1"/>
  <c r="AK60" i="1"/>
  <c r="AB60" i="1"/>
  <c r="AC60" i="1" s="1"/>
  <c r="AK59" i="1"/>
  <c r="AB59" i="1"/>
  <c r="AC59" i="1" s="1"/>
  <c r="AK58" i="1"/>
  <c r="AB58" i="1"/>
  <c r="AC58" i="1" s="1"/>
  <c r="AK57" i="1"/>
  <c r="AB57" i="1"/>
  <c r="AC57" i="1" s="1"/>
  <c r="AK56" i="1"/>
  <c r="AB56" i="1"/>
  <c r="AC56" i="1" s="1"/>
  <c r="AK55" i="1"/>
  <c r="AB55" i="1"/>
  <c r="AC55" i="1" s="1"/>
  <c r="AK54" i="1"/>
  <c r="AB54" i="1"/>
  <c r="AC54" i="1" s="1"/>
  <c r="AK53" i="1"/>
  <c r="AB53" i="1"/>
  <c r="AC53" i="1" s="1"/>
  <c r="AK52" i="1"/>
  <c r="AB52" i="1"/>
  <c r="AC52" i="1" s="1"/>
  <c r="AK51" i="1"/>
  <c r="AB51" i="1"/>
  <c r="AC51" i="1" s="1"/>
  <c r="AK50" i="1"/>
  <c r="AB50" i="1"/>
  <c r="AC50" i="1" s="1"/>
  <c r="AK49" i="1"/>
  <c r="AB49" i="1"/>
  <c r="AC49" i="1" s="1"/>
  <c r="AK48" i="1"/>
  <c r="AB48" i="1"/>
  <c r="AC48" i="1" s="1"/>
  <c r="AK47" i="1"/>
  <c r="AB47" i="1"/>
  <c r="AC47" i="1" s="1"/>
  <c r="AK46" i="1"/>
  <c r="AB46" i="1"/>
  <c r="AC46" i="1" s="1"/>
  <c r="AK45" i="1"/>
  <c r="AB45" i="1"/>
  <c r="AC45" i="1" s="1"/>
  <c r="AK44" i="1"/>
  <c r="AB44" i="1"/>
  <c r="AC44" i="1" s="1"/>
  <c r="AK43" i="1"/>
  <c r="AB43" i="1"/>
  <c r="AC43" i="1" s="1"/>
  <c r="AK42" i="1"/>
  <c r="AB42" i="1"/>
  <c r="AC42" i="1" s="1"/>
  <c r="AK41" i="1"/>
  <c r="AB41" i="1"/>
  <c r="AC41" i="1" s="1"/>
  <c r="AK40" i="1"/>
  <c r="AB40" i="1"/>
  <c r="AC40" i="1" s="1"/>
  <c r="AK39" i="1"/>
  <c r="AB39" i="1"/>
  <c r="AC39" i="1" s="1"/>
  <c r="AK38" i="1"/>
  <c r="AB38" i="1"/>
  <c r="AC38" i="1" s="1"/>
  <c r="AK37" i="1"/>
  <c r="AB37" i="1"/>
  <c r="AC37" i="1" s="1"/>
  <c r="AK36" i="1"/>
  <c r="AB36" i="1"/>
  <c r="AC36" i="1" s="1"/>
  <c r="AK35" i="1"/>
  <c r="AB35" i="1"/>
  <c r="AC35" i="1" s="1"/>
  <c r="AK34" i="1"/>
  <c r="AB34" i="1"/>
  <c r="AC34" i="1" s="1"/>
  <c r="AK33" i="1"/>
  <c r="AB33" i="1"/>
  <c r="AC33" i="1" s="1"/>
  <c r="AK32" i="1"/>
  <c r="AB32" i="1"/>
  <c r="AC32" i="1" s="1"/>
  <c r="AK31" i="1"/>
  <c r="AB31" i="1"/>
  <c r="AC31" i="1" s="1"/>
  <c r="AK30" i="1"/>
  <c r="AB30" i="1"/>
  <c r="AC30" i="1" s="1"/>
  <c r="AK29" i="1"/>
  <c r="AB29" i="1"/>
  <c r="AC29" i="1" s="1"/>
  <c r="AK28" i="1"/>
  <c r="AB28" i="1"/>
  <c r="AC28" i="1" s="1"/>
  <c r="AK27" i="1"/>
  <c r="AB27" i="1"/>
  <c r="AC27" i="1" s="1"/>
  <c r="AK26" i="1"/>
  <c r="AB26" i="1"/>
  <c r="AC26" i="1" s="1"/>
  <c r="AK25" i="1"/>
  <c r="AB25" i="1"/>
  <c r="AC25" i="1" s="1"/>
  <c r="AK24" i="1"/>
  <c r="AB24" i="1"/>
  <c r="AC24" i="1" s="1"/>
  <c r="AK23" i="1"/>
  <c r="AB23" i="1"/>
  <c r="AC23" i="1" s="1"/>
  <c r="AK22" i="1"/>
  <c r="AB22" i="1"/>
  <c r="AC22" i="1" s="1"/>
  <c r="AK21" i="1"/>
  <c r="AB21" i="1"/>
  <c r="AC21" i="1" s="1"/>
  <c r="AK20" i="1"/>
  <c r="AB20" i="1"/>
  <c r="AC20" i="1" s="1"/>
  <c r="AK19" i="1"/>
  <c r="AB19" i="1"/>
  <c r="AC19" i="1" s="1"/>
  <c r="AK18" i="1"/>
  <c r="AB18" i="1"/>
  <c r="AC18" i="1" s="1"/>
  <c r="AK17" i="1"/>
  <c r="AB17" i="1"/>
  <c r="AC17" i="1" s="1"/>
  <c r="AK16" i="1"/>
  <c r="AB16" i="1"/>
  <c r="AC16" i="1" s="1"/>
  <c r="AK15" i="1"/>
  <c r="AB15" i="1"/>
  <c r="AJ13" i="1"/>
  <c r="AI13" i="1"/>
  <c r="Z13" i="1"/>
  <c r="Y13" i="1"/>
  <c r="X13" i="1"/>
  <c r="W13" i="1"/>
  <c r="AC15" i="1" l="1"/>
  <c r="AM15" i="1"/>
  <c r="AM204" i="1"/>
  <c r="AC156" i="1"/>
  <c r="AC204" i="1"/>
  <c r="AM27" i="1"/>
  <c r="AM37" i="1"/>
  <c r="AM162" i="1"/>
  <c r="AM202" i="1"/>
  <c r="AK13" i="1"/>
  <c r="AM51" i="1"/>
  <c r="AM53" i="1"/>
  <c r="AM59" i="1"/>
  <c r="AM67" i="1"/>
  <c r="AM69" i="1"/>
  <c r="AM75" i="1"/>
  <c r="AM83" i="1"/>
  <c r="AM85" i="1"/>
  <c r="AM91" i="1"/>
  <c r="AM99" i="1"/>
  <c r="AM101" i="1"/>
  <c r="AM107" i="1"/>
  <c r="AM115" i="1"/>
  <c r="AM117" i="1"/>
  <c r="AM148" i="1"/>
  <c r="AM21" i="1"/>
  <c r="AM43" i="1"/>
  <c r="AM170" i="1"/>
  <c r="AM178" i="1"/>
  <c r="AM186" i="1"/>
  <c r="AM194" i="1"/>
  <c r="AM45" i="1"/>
  <c r="AM217" i="1"/>
  <c r="AM225" i="1"/>
  <c r="AM229" i="1"/>
  <c r="AM235" i="1"/>
  <c r="AM249" i="1"/>
  <c r="AM255" i="1"/>
  <c r="AM283" i="1"/>
  <c r="AM285" i="1"/>
  <c r="AM287" i="1"/>
  <c r="AM289" i="1"/>
  <c r="AM291" i="1"/>
  <c r="AM293" i="1"/>
  <c r="AM295" i="1"/>
  <c r="AM297" i="1"/>
  <c r="AM299" i="1"/>
  <c r="AM301" i="1"/>
  <c r="AM303" i="1"/>
  <c r="AM305" i="1"/>
  <c r="AM307" i="1"/>
  <c r="AM309" i="1"/>
  <c r="AM19" i="1"/>
  <c r="AM35" i="1"/>
  <c r="AM154" i="1"/>
  <c r="AM130" i="1"/>
  <c r="AM138" i="1"/>
  <c r="AM140" i="1"/>
  <c r="AM146" i="1"/>
  <c r="AM150" i="1"/>
  <c r="AM93" i="1"/>
  <c r="AM172" i="1"/>
  <c r="AM207" i="1"/>
  <c r="AM237" i="1"/>
  <c r="AM239" i="1"/>
  <c r="AM213" i="1"/>
  <c r="AM251" i="1"/>
  <c r="AM29" i="1"/>
  <c r="AM77" i="1"/>
  <c r="AM120" i="1"/>
  <c r="AM182" i="1"/>
  <c r="AM245" i="1"/>
  <c r="AM61" i="1"/>
  <c r="AM109" i="1"/>
  <c r="AM164" i="1"/>
  <c r="AM221" i="1"/>
  <c r="AM134" i="1"/>
  <c r="AM188" i="1"/>
  <c r="AM196" i="1"/>
  <c r="AM198" i="1"/>
  <c r="AM231" i="1"/>
  <c r="AM253" i="1"/>
  <c r="AM23" i="1"/>
  <c r="AM39" i="1"/>
  <c r="AM55" i="1"/>
  <c r="AM71" i="1"/>
  <c r="AM87" i="1"/>
  <c r="AM103" i="1"/>
  <c r="AM119" i="1"/>
  <c r="AM180" i="1"/>
  <c r="AM219" i="1"/>
  <c r="AM166" i="1"/>
  <c r="AM22" i="1"/>
  <c r="AB13" i="1"/>
  <c r="AC13" i="1" s="1"/>
  <c r="AM38" i="1"/>
  <c r="AM54" i="1"/>
  <c r="AM70" i="1"/>
  <c r="AM86" i="1"/>
  <c r="AM102" i="1"/>
  <c r="AM118" i="1"/>
  <c r="AM250" i="1"/>
  <c r="AM20" i="1"/>
  <c r="AM36" i="1"/>
  <c r="AM52" i="1"/>
  <c r="AM68" i="1"/>
  <c r="AM84" i="1"/>
  <c r="AM100" i="1"/>
  <c r="AM116" i="1"/>
  <c r="AM139" i="1"/>
  <c r="AM155" i="1"/>
  <c r="AM171" i="1"/>
  <c r="AM187" i="1"/>
  <c r="AM203" i="1"/>
  <c r="AM218" i="1"/>
  <c r="AM223" i="1"/>
  <c r="AM228" i="1"/>
  <c r="AM247" i="1"/>
  <c r="AM30" i="1"/>
  <c r="AM31" i="1"/>
  <c r="AM46" i="1"/>
  <c r="AM47" i="1"/>
  <c r="AM62" i="1"/>
  <c r="AM63" i="1"/>
  <c r="AM78" i="1"/>
  <c r="AM79" i="1"/>
  <c r="AM94" i="1"/>
  <c r="AM95" i="1"/>
  <c r="AM110" i="1"/>
  <c r="AM111" i="1"/>
  <c r="AM132" i="1"/>
  <c r="AM215" i="1"/>
  <c r="AM28" i="1"/>
  <c r="AM44" i="1"/>
  <c r="AM60" i="1"/>
  <c r="AM76" i="1"/>
  <c r="AM92" i="1"/>
  <c r="AM108" i="1"/>
  <c r="AM126" i="1"/>
  <c r="AM133" i="1"/>
  <c r="AM227" i="1"/>
  <c r="AM165" i="1"/>
  <c r="AM181" i="1"/>
  <c r="AM197" i="1"/>
  <c r="AM226" i="1"/>
  <c r="AM230" i="1"/>
  <c r="AM24" i="1"/>
  <c r="AM32" i="1"/>
  <c r="AM40" i="1"/>
  <c r="AM48" i="1"/>
  <c r="AM56" i="1"/>
  <c r="AM65" i="1"/>
  <c r="AM72" i="1"/>
  <c r="AM80" i="1"/>
  <c r="AM96" i="1"/>
  <c r="AM97" i="1"/>
  <c r="AM104" i="1"/>
  <c r="AM105" i="1"/>
  <c r="AM112" i="1"/>
  <c r="AM113" i="1"/>
  <c r="AM122" i="1"/>
  <c r="AM123" i="1"/>
  <c r="AM124" i="1"/>
  <c r="AM131" i="1"/>
  <c r="AM147" i="1"/>
  <c r="AM163" i="1"/>
  <c r="AM179" i="1"/>
  <c r="AM195" i="1"/>
  <c r="AM222" i="1"/>
  <c r="AM254" i="1"/>
  <c r="AM262" i="1"/>
  <c r="AM302" i="1"/>
  <c r="AM304" i="1"/>
  <c r="AM149" i="1"/>
  <c r="AM16" i="1"/>
  <c r="AM17" i="1"/>
  <c r="AM25" i="1"/>
  <c r="AM33" i="1"/>
  <c r="AM41" i="1"/>
  <c r="AM49" i="1"/>
  <c r="AM57" i="1"/>
  <c r="AM64" i="1"/>
  <c r="AM73" i="1"/>
  <c r="AM81" i="1"/>
  <c r="AM88" i="1"/>
  <c r="AM89" i="1"/>
  <c r="AM18" i="1"/>
  <c r="AM26" i="1"/>
  <c r="AM34" i="1"/>
  <c r="AM42" i="1"/>
  <c r="AM50" i="1"/>
  <c r="AM58" i="1"/>
  <c r="AM66" i="1"/>
  <c r="AM74" i="1"/>
  <c r="AM82" i="1"/>
  <c r="AM90" i="1"/>
  <c r="AM98" i="1"/>
  <c r="AM106" i="1"/>
  <c r="AM114" i="1"/>
  <c r="AM125" i="1"/>
  <c r="AM141" i="1"/>
  <c r="AM142" i="1"/>
  <c r="AM157" i="1"/>
  <c r="AM158" i="1"/>
  <c r="AM173" i="1"/>
  <c r="AM174" i="1"/>
  <c r="AM189" i="1"/>
  <c r="AM190" i="1"/>
  <c r="AM205" i="1"/>
  <c r="AM206" i="1"/>
  <c r="AM236" i="1"/>
  <c r="AM270" i="1"/>
  <c r="AM272" i="1"/>
  <c r="AM275" i="1"/>
  <c r="AM278" i="1"/>
  <c r="AM127" i="1"/>
  <c r="AM128" i="1"/>
  <c r="AM135" i="1"/>
  <c r="AM136" i="1"/>
  <c r="AM143" i="1"/>
  <c r="AM144" i="1"/>
  <c r="AM151" i="1"/>
  <c r="AM152" i="1"/>
  <c r="AM159" i="1"/>
  <c r="AM160" i="1"/>
  <c r="AM167" i="1"/>
  <c r="AM168" i="1"/>
  <c r="AM175" i="1"/>
  <c r="AM176" i="1"/>
  <c r="AM183" i="1"/>
  <c r="AM184" i="1"/>
  <c r="AM191" i="1"/>
  <c r="AM192" i="1"/>
  <c r="AM199" i="1"/>
  <c r="AM200" i="1"/>
  <c r="AM209" i="1"/>
  <c r="AM210" i="1"/>
  <c r="AM211" i="1"/>
  <c r="AM214" i="1"/>
  <c r="AM220" i="1"/>
  <c r="AM241" i="1"/>
  <c r="AM242" i="1"/>
  <c r="AM243" i="1"/>
  <c r="AM246" i="1"/>
  <c r="AM252" i="1"/>
  <c r="AM257" i="1"/>
  <c r="AM260" i="1"/>
  <c r="AM263" i="1"/>
  <c r="AM266" i="1"/>
  <c r="AM271" i="1"/>
  <c r="AM290" i="1"/>
  <c r="AM306" i="1"/>
  <c r="AM121" i="1"/>
  <c r="AM129" i="1"/>
  <c r="AM137" i="1"/>
  <c r="AM145" i="1"/>
  <c r="AM153" i="1"/>
  <c r="AM161" i="1"/>
  <c r="AM169" i="1"/>
  <c r="AM177" i="1"/>
  <c r="AM185" i="1"/>
  <c r="AM193" i="1"/>
  <c r="AM201" i="1"/>
  <c r="AM212" i="1"/>
  <c r="AM233" i="1"/>
  <c r="AM234" i="1"/>
  <c r="AM238" i="1"/>
  <c r="AM244" i="1"/>
  <c r="AM256" i="1"/>
  <c r="AM259" i="1"/>
  <c r="AM268" i="1"/>
  <c r="AM276" i="1"/>
  <c r="AM279" i="1"/>
  <c r="AM282" i="1"/>
  <c r="AM294" i="1"/>
  <c r="AM296" i="1"/>
  <c r="AM208" i="1"/>
  <c r="AM216" i="1"/>
  <c r="AM224" i="1"/>
  <c r="AM232" i="1"/>
  <c r="AM240" i="1"/>
  <c r="AM248" i="1"/>
  <c r="AM258" i="1"/>
  <c r="AM264" i="1"/>
  <c r="AM267" i="1"/>
  <c r="AM274" i="1"/>
  <c r="AM280" i="1"/>
  <c r="AM286" i="1"/>
  <c r="AM288" i="1"/>
  <c r="AM298" i="1"/>
  <c r="AM261" i="1"/>
  <c r="AM265" i="1"/>
  <c r="AM269" i="1"/>
  <c r="AM273" i="1"/>
  <c r="AM277" i="1"/>
  <c r="AM281" i="1"/>
  <c r="AM284" i="1"/>
  <c r="AM292" i="1"/>
  <c r="AM300" i="1"/>
  <c r="AM308" i="1"/>
  <c r="AV15" i="1"/>
  <c r="AM13" i="1" l="1"/>
  <c r="ER13" i="1"/>
  <c r="EQ13" i="1"/>
  <c r="EP13" i="1"/>
  <c r="EO13" i="1"/>
  <c r="EX13" i="1"/>
  <c r="EZ13" i="1"/>
  <c r="ET16" i="1" l="1"/>
  <c r="AE16" i="1" s="1"/>
  <c r="ET17" i="1"/>
  <c r="AE17" i="1" s="1"/>
  <c r="ET18" i="1"/>
  <c r="AE18" i="1" s="1"/>
  <c r="ET19" i="1"/>
  <c r="AE19" i="1" s="1"/>
  <c r="ET20" i="1"/>
  <c r="AE20" i="1" s="1"/>
  <c r="ET21" i="1"/>
  <c r="AE21" i="1" s="1"/>
  <c r="ET22" i="1"/>
  <c r="AE22" i="1" s="1"/>
  <c r="ET23" i="1"/>
  <c r="AE23" i="1" s="1"/>
  <c r="ET24" i="1"/>
  <c r="AE24" i="1" s="1"/>
  <c r="ET25" i="1"/>
  <c r="AE25" i="1" s="1"/>
  <c r="ET26" i="1"/>
  <c r="AE26" i="1" s="1"/>
  <c r="ET27" i="1"/>
  <c r="AE27" i="1" s="1"/>
  <c r="ET28" i="1"/>
  <c r="AE28" i="1" s="1"/>
  <c r="ET29" i="1"/>
  <c r="AE29" i="1" s="1"/>
  <c r="ET30" i="1"/>
  <c r="AE30" i="1" s="1"/>
  <c r="ET31" i="1"/>
  <c r="AE31" i="1" s="1"/>
  <c r="ET32" i="1"/>
  <c r="AE32" i="1" s="1"/>
  <c r="ET33" i="1"/>
  <c r="AE33" i="1" s="1"/>
  <c r="ET34" i="1"/>
  <c r="AE34" i="1" s="1"/>
  <c r="ET35" i="1"/>
  <c r="ET36" i="1"/>
  <c r="AE36" i="1" s="1"/>
  <c r="ET37" i="1"/>
  <c r="AE37" i="1" s="1"/>
  <c r="ET38" i="1"/>
  <c r="AE38" i="1" s="1"/>
  <c r="ET39" i="1"/>
  <c r="AE39" i="1" s="1"/>
  <c r="ET40" i="1"/>
  <c r="AE40" i="1" s="1"/>
  <c r="ET41" i="1"/>
  <c r="AE41" i="1" s="1"/>
  <c r="ET42" i="1"/>
  <c r="AE42" i="1" s="1"/>
  <c r="ET43" i="1"/>
  <c r="AE43" i="1" s="1"/>
  <c r="ET44" i="1"/>
  <c r="AE44" i="1" s="1"/>
  <c r="ET45" i="1"/>
  <c r="AE45" i="1" s="1"/>
  <c r="ET46" i="1"/>
  <c r="AE46" i="1" s="1"/>
  <c r="ET47" i="1"/>
  <c r="AE47" i="1" s="1"/>
  <c r="ET48" i="1"/>
  <c r="AE48" i="1" s="1"/>
  <c r="ET49" i="1"/>
  <c r="AE49" i="1" s="1"/>
  <c r="ET50" i="1"/>
  <c r="AE50" i="1" s="1"/>
  <c r="ET51" i="1"/>
  <c r="ET52" i="1"/>
  <c r="AE52" i="1" s="1"/>
  <c r="ET53" i="1"/>
  <c r="AE53" i="1" s="1"/>
  <c r="ET54" i="1"/>
  <c r="AE54" i="1" s="1"/>
  <c r="ET55" i="1"/>
  <c r="AE55" i="1" s="1"/>
  <c r="ET56" i="1"/>
  <c r="AE56" i="1" s="1"/>
  <c r="ET57" i="1"/>
  <c r="AE57" i="1" s="1"/>
  <c r="ET58" i="1"/>
  <c r="AE58" i="1" s="1"/>
  <c r="ET59" i="1"/>
  <c r="AE59" i="1" s="1"/>
  <c r="ET60" i="1"/>
  <c r="AE60" i="1" s="1"/>
  <c r="ET61" i="1"/>
  <c r="AE61" i="1" s="1"/>
  <c r="ET62" i="1"/>
  <c r="AE62" i="1" s="1"/>
  <c r="ET63" i="1"/>
  <c r="AE63" i="1" s="1"/>
  <c r="ET64" i="1"/>
  <c r="AE64" i="1" s="1"/>
  <c r="ET65" i="1"/>
  <c r="AE65" i="1" s="1"/>
  <c r="ET66" i="1"/>
  <c r="AE66" i="1" s="1"/>
  <c r="ET67" i="1"/>
  <c r="ET68" i="1"/>
  <c r="AE68" i="1" s="1"/>
  <c r="ET69" i="1"/>
  <c r="AE69" i="1" s="1"/>
  <c r="ET70" i="1"/>
  <c r="AE70" i="1" s="1"/>
  <c r="ET71" i="1"/>
  <c r="AE71" i="1" s="1"/>
  <c r="ET72" i="1"/>
  <c r="AE72" i="1" s="1"/>
  <c r="ET73" i="1"/>
  <c r="AE73" i="1" s="1"/>
  <c r="ET74" i="1"/>
  <c r="AE74" i="1" s="1"/>
  <c r="ET75" i="1"/>
  <c r="AE75" i="1" s="1"/>
  <c r="ET76" i="1"/>
  <c r="AE76" i="1" s="1"/>
  <c r="ET77" i="1"/>
  <c r="AE77" i="1" s="1"/>
  <c r="ET78" i="1"/>
  <c r="AE78" i="1" s="1"/>
  <c r="ET79" i="1"/>
  <c r="AE79" i="1" s="1"/>
  <c r="ET80" i="1"/>
  <c r="AE80" i="1" s="1"/>
  <c r="ET81" i="1"/>
  <c r="AE81" i="1" s="1"/>
  <c r="ET82" i="1"/>
  <c r="AE82" i="1" s="1"/>
  <c r="ET83" i="1"/>
  <c r="ET84" i="1"/>
  <c r="AE84" i="1" s="1"/>
  <c r="ET85" i="1"/>
  <c r="AE85" i="1" s="1"/>
  <c r="ET86" i="1"/>
  <c r="AE86" i="1" s="1"/>
  <c r="ET87" i="1"/>
  <c r="AE87" i="1" s="1"/>
  <c r="ET88" i="1"/>
  <c r="AE88" i="1" s="1"/>
  <c r="ET89" i="1"/>
  <c r="AE89" i="1" s="1"/>
  <c r="ET90" i="1"/>
  <c r="AE90" i="1" s="1"/>
  <c r="ET91" i="1"/>
  <c r="AE91" i="1" s="1"/>
  <c r="ET92" i="1"/>
  <c r="AE92" i="1" s="1"/>
  <c r="ET93" i="1"/>
  <c r="AE93" i="1" s="1"/>
  <c r="ET94" i="1"/>
  <c r="AE94" i="1" s="1"/>
  <c r="ET95" i="1"/>
  <c r="AE95" i="1" s="1"/>
  <c r="ET96" i="1"/>
  <c r="AE96" i="1" s="1"/>
  <c r="ET97" i="1"/>
  <c r="AE97" i="1" s="1"/>
  <c r="ET98" i="1"/>
  <c r="AE98" i="1" s="1"/>
  <c r="ET99" i="1"/>
  <c r="ET100" i="1"/>
  <c r="AE100" i="1" s="1"/>
  <c r="ET101" i="1"/>
  <c r="AE101" i="1" s="1"/>
  <c r="ET102" i="1"/>
  <c r="AE102" i="1" s="1"/>
  <c r="ET103" i="1"/>
  <c r="AE103" i="1" s="1"/>
  <c r="ET104" i="1"/>
  <c r="AE104" i="1" s="1"/>
  <c r="ET105" i="1"/>
  <c r="AE105" i="1" s="1"/>
  <c r="ET106" i="1"/>
  <c r="AE106" i="1" s="1"/>
  <c r="ET107" i="1"/>
  <c r="AE107" i="1" s="1"/>
  <c r="ET108" i="1"/>
  <c r="AE108" i="1" s="1"/>
  <c r="ET109" i="1"/>
  <c r="AE109" i="1" s="1"/>
  <c r="ET110" i="1"/>
  <c r="AE110" i="1" s="1"/>
  <c r="ET111" i="1"/>
  <c r="AE111" i="1" s="1"/>
  <c r="ET112" i="1"/>
  <c r="AE112" i="1" s="1"/>
  <c r="ET113" i="1"/>
  <c r="AE113" i="1" s="1"/>
  <c r="ET114" i="1"/>
  <c r="AE114" i="1" s="1"/>
  <c r="ET115" i="1"/>
  <c r="ET116" i="1"/>
  <c r="AE116" i="1" s="1"/>
  <c r="ET117" i="1"/>
  <c r="AE117" i="1" s="1"/>
  <c r="ET118" i="1"/>
  <c r="AE118" i="1" s="1"/>
  <c r="ET119" i="1"/>
  <c r="AE119" i="1" s="1"/>
  <c r="ET120" i="1"/>
  <c r="AE120" i="1" s="1"/>
  <c r="ET121" i="1"/>
  <c r="AE121" i="1" s="1"/>
  <c r="ET122" i="1"/>
  <c r="AE122" i="1" s="1"/>
  <c r="ET123" i="1"/>
  <c r="AE123" i="1" s="1"/>
  <c r="ET124" i="1"/>
  <c r="AE124" i="1" s="1"/>
  <c r="ET125" i="1"/>
  <c r="AE125" i="1" s="1"/>
  <c r="ET126" i="1"/>
  <c r="AE126" i="1" s="1"/>
  <c r="ET127" i="1"/>
  <c r="AE127" i="1" s="1"/>
  <c r="ET128" i="1"/>
  <c r="AE128" i="1" s="1"/>
  <c r="ET129" i="1"/>
  <c r="AE129" i="1" s="1"/>
  <c r="ET130" i="1"/>
  <c r="AE130" i="1" s="1"/>
  <c r="ET131" i="1"/>
  <c r="ET132" i="1"/>
  <c r="AE132" i="1" s="1"/>
  <c r="ET133" i="1"/>
  <c r="AE133" i="1" s="1"/>
  <c r="ET134" i="1"/>
  <c r="AE134" i="1" s="1"/>
  <c r="ET135" i="1"/>
  <c r="AE135" i="1" s="1"/>
  <c r="ET136" i="1"/>
  <c r="AE136" i="1" s="1"/>
  <c r="ET137" i="1"/>
  <c r="AE137" i="1" s="1"/>
  <c r="ET138" i="1"/>
  <c r="AE138" i="1" s="1"/>
  <c r="ET139" i="1"/>
  <c r="AE139" i="1" s="1"/>
  <c r="ET140" i="1"/>
  <c r="AE140" i="1" s="1"/>
  <c r="ET141" i="1"/>
  <c r="AE141" i="1" s="1"/>
  <c r="ET142" i="1"/>
  <c r="AE142" i="1" s="1"/>
  <c r="ET143" i="1"/>
  <c r="AE143" i="1" s="1"/>
  <c r="ET144" i="1"/>
  <c r="AE144" i="1" s="1"/>
  <c r="ET145" i="1"/>
  <c r="AE145" i="1" s="1"/>
  <c r="ET146" i="1"/>
  <c r="AE146" i="1" s="1"/>
  <c r="ET147" i="1"/>
  <c r="ET148" i="1"/>
  <c r="AE148" i="1" s="1"/>
  <c r="ET149" i="1"/>
  <c r="AE149" i="1" s="1"/>
  <c r="ET150" i="1"/>
  <c r="AE150" i="1" s="1"/>
  <c r="ET151" i="1"/>
  <c r="AE151" i="1" s="1"/>
  <c r="ET152" i="1"/>
  <c r="AE152" i="1" s="1"/>
  <c r="ET153" i="1"/>
  <c r="AE153" i="1" s="1"/>
  <c r="ET154" i="1"/>
  <c r="AE154" i="1" s="1"/>
  <c r="ET155" i="1"/>
  <c r="AE155" i="1" s="1"/>
  <c r="ET156" i="1"/>
  <c r="AE156" i="1" s="1"/>
  <c r="ET157" i="1"/>
  <c r="AE157" i="1" s="1"/>
  <c r="ET158" i="1"/>
  <c r="AE158" i="1" s="1"/>
  <c r="ET159" i="1"/>
  <c r="AE159" i="1" s="1"/>
  <c r="ET160" i="1"/>
  <c r="AE160" i="1" s="1"/>
  <c r="ET161" i="1"/>
  <c r="AE161" i="1" s="1"/>
  <c r="ET162" i="1"/>
  <c r="AE162" i="1" s="1"/>
  <c r="ET163" i="1"/>
  <c r="ET164" i="1"/>
  <c r="AE164" i="1" s="1"/>
  <c r="ET165" i="1"/>
  <c r="AE165" i="1" s="1"/>
  <c r="ET166" i="1"/>
  <c r="AE166" i="1" s="1"/>
  <c r="ET167" i="1"/>
  <c r="AE167" i="1" s="1"/>
  <c r="ET168" i="1"/>
  <c r="AE168" i="1" s="1"/>
  <c r="ET169" i="1"/>
  <c r="AE169" i="1" s="1"/>
  <c r="ET170" i="1"/>
  <c r="AE170" i="1" s="1"/>
  <c r="ET171" i="1"/>
  <c r="AE171" i="1" s="1"/>
  <c r="ET172" i="1"/>
  <c r="AE172" i="1" s="1"/>
  <c r="ET173" i="1"/>
  <c r="AE173" i="1" s="1"/>
  <c r="ET174" i="1"/>
  <c r="AE174" i="1" s="1"/>
  <c r="ET175" i="1"/>
  <c r="AE175" i="1" s="1"/>
  <c r="ET176" i="1"/>
  <c r="AE176" i="1" s="1"/>
  <c r="ET177" i="1"/>
  <c r="AE177" i="1" s="1"/>
  <c r="ET178" i="1"/>
  <c r="AE178" i="1" s="1"/>
  <c r="ET179" i="1"/>
  <c r="ET180" i="1"/>
  <c r="AE180" i="1" s="1"/>
  <c r="ET181" i="1"/>
  <c r="AE181" i="1" s="1"/>
  <c r="ET182" i="1"/>
  <c r="AE182" i="1" s="1"/>
  <c r="ET183" i="1"/>
  <c r="AE183" i="1" s="1"/>
  <c r="ET184" i="1"/>
  <c r="AE184" i="1" s="1"/>
  <c r="ET185" i="1"/>
  <c r="AE185" i="1" s="1"/>
  <c r="ET186" i="1"/>
  <c r="AE186" i="1" s="1"/>
  <c r="ET187" i="1"/>
  <c r="AE187" i="1" s="1"/>
  <c r="ET188" i="1"/>
  <c r="AE188" i="1" s="1"/>
  <c r="ET189" i="1"/>
  <c r="AE189" i="1" s="1"/>
  <c r="ET190" i="1"/>
  <c r="AE190" i="1" s="1"/>
  <c r="ET191" i="1"/>
  <c r="AE191" i="1" s="1"/>
  <c r="ET192" i="1"/>
  <c r="AE192" i="1" s="1"/>
  <c r="ET193" i="1"/>
  <c r="AE193" i="1" s="1"/>
  <c r="ET194" i="1"/>
  <c r="AE194" i="1" s="1"/>
  <c r="ET195" i="1"/>
  <c r="ET196" i="1"/>
  <c r="AE196" i="1" s="1"/>
  <c r="ET197" i="1"/>
  <c r="AE197" i="1" s="1"/>
  <c r="ET198" i="1"/>
  <c r="AE198" i="1" s="1"/>
  <c r="ET199" i="1"/>
  <c r="AE199" i="1" s="1"/>
  <c r="ET200" i="1"/>
  <c r="AE200" i="1" s="1"/>
  <c r="ET201" i="1"/>
  <c r="AE201" i="1" s="1"/>
  <c r="ET202" i="1"/>
  <c r="AE202" i="1" s="1"/>
  <c r="ET203" i="1"/>
  <c r="AE203" i="1" s="1"/>
  <c r="ET204" i="1"/>
  <c r="AE204" i="1" s="1"/>
  <c r="ET205" i="1"/>
  <c r="AE205" i="1" s="1"/>
  <c r="ET206" i="1"/>
  <c r="AE206" i="1" s="1"/>
  <c r="ET207" i="1"/>
  <c r="AE207" i="1" s="1"/>
  <c r="ET208" i="1"/>
  <c r="AE208" i="1" s="1"/>
  <c r="ET209" i="1"/>
  <c r="AE209" i="1" s="1"/>
  <c r="ET210" i="1"/>
  <c r="AE210" i="1" s="1"/>
  <c r="ET211" i="1"/>
  <c r="ET212" i="1"/>
  <c r="AE212" i="1" s="1"/>
  <c r="ET213" i="1"/>
  <c r="AE213" i="1" s="1"/>
  <c r="ET214" i="1"/>
  <c r="AE214" i="1" s="1"/>
  <c r="ET215" i="1"/>
  <c r="AE215" i="1" s="1"/>
  <c r="ET216" i="1"/>
  <c r="AE216" i="1" s="1"/>
  <c r="ET217" i="1"/>
  <c r="AE217" i="1" s="1"/>
  <c r="ET218" i="1"/>
  <c r="AE218" i="1" s="1"/>
  <c r="ET219" i="1"/>
  <c r="AE219" i="1" s="1"/>
  <c r="ET220" i="1"/>
  <c r="AE220" i="1" s="1"/>
  <c r="ET221" i="1"/>
  <c r="AE221" i="1" s="1"/>
  <c r="ET222" i="1"/>
  <c r="AE222" i="1" s="1"/>
  <c r="ET223" i="1"/>
  <c r="AE223" i="1" s="1"/>
  <c r="ET224" i="1"/>
  <c r="AE224" i="1" s="1"/>
  <c r="ET225" i="1"/>
  <c r="AE225" i="1" s="1"/>
  <c r="ET226" i="1"/>
  <c r="AE226" i="1" s="1"/>
  <c r="ET227" i="1"/>
  <c r="ET228" i="1"/>
  <c r="AE228" i="1" s="1"/>
  <c r="ET229" i="1"/>
  <c r="AE229" i="1" s="1"/>
  <c r="ET230" i="1"/>
  <c r="AE230" i="1" s="1"/>
  <c r="ET231" i="1"/>
  <c r="AE231" i="1" s="1"/>
  <c r="ET232" i="1"/>
  <c r="AE232" i="1" s="1"/>
  <c r="ET233" i="1"/>
  <c r="AE233" i="1" s="1"/>
  <c r="ET234" i="1"/>
  <c r="AE234" i="1" s="1"/>
  <c r="ET235" i="1"/>
  <c r="AE235" i="1" s="1"/>
  <c r="ET236" i="1"/>
  <c r="AE236" i="1" s="1"/>
  <c r="ET237" i="1"/>
  <c r="AE237" i="1" s="1"/>
  <c r="ET238" i="1"/>
  <c r="AE238" i="1" s="1"/>
  <c r="ET239" i="1"/>
  <c r="AE239" i="1" s="1"/>
  <c r="ET240" i="1"/>
  <c r="AE240" i="1" s="1"/>
  <c r="ET241" i="1"/>
  <c r="AE241" i="1" s="1"/>
  <c r="ET242" i="1"/>
  <c r="AE242" i="1" s="1"/>
  <c r="ET243" i="1"/>
  <c r="ET244" i="1"/>
  <c r="AE244" i="1" s="1"/>
  <c r="ET245" i="1"/>
  <c r="AE245" i="1" s="1"/>
  <c r="ET246" i="1"/>
  <c r="AE246" i="1" s="1"/>
  <c r="ET247" i="1"/>
  <c r="AE247" i="1" s="1"/>
  <c r="ET248" i="1"/>
  <c r="AE248" i="1" s="1"/>
  <c r="ET249" i="1"/>
  <c r="AE249" i="1" s="1"/>
  <c r="ET250" i="1"/>
  <c r="AE250" i="1" s="1"/>
  <c r="ET251" i="1"/>
  <c r="ET252" i="1"/>
  <c r="AE252" i="1" s="1"/>
  <c r="ET253" i="1"/>
  <c r="AE253" i="1" s="1"/>
  <c r="ET254" i="1"/>
  <c r="AE254" i="1" s="1"/>
  <c r="ET255" i="1"/>
  <c r="AE255" i="1" s="1"/>
  <c r="ET256" i="1"/>
  <c r="AE256" i="1" s="1"/>
  <c r="ET257" i="1"/>
  <c r="AE257" i="1" s="1"/>
  <c r="ET258" i="1"/>
  <c r="AE258" i="1" s="1"/>
  <c r="ET259" i="1"/>
  <c r="ET260" i="1"/>
  <c r="AE260" i="1" s="1"/>
  <c r="ET261" i="1"/>
  <c r="AE261" i="1" s="1"/>
  <c r="ET262" i="1"/>
  <c r="AE262" i="1" s="1"/>
  <c r="ET263" i="1"/>
  <c r="AE263" i="1" s="1"/>
  <c r="ET264" i="1"/>
  <c r="AE264" i="1" s="1"/>
  <c r="ET265" i="1"/>
  <c r="AE265" i="1" s="1"/>
  <c r="ET266" i="1"/>
  <c r="AE266" i="1" s="1"/>
  <c r="ET267" i="1"/>
  <c r="AE267" i="1" s="1"/>
  <c r="ET268" i="1"/>
  <c r="AE268" i="1" s="1"/>
  <c r="ET269" i="1"/>
  <c r="AE269" i="1" s="1"/>
  <c r="ET270" i="1"/>
  <c r="AE270" i="1" s="1"/>
  <c r="ET271" i="1"/>
  <c r="AE271" i="1" s="1"/>
  <c r="ET272" i="1"/>
  <c r="AE272" i="1" s="1"/>
  <c r="ET273" i="1"/>
  <c r="AE273" i="1" s="1"/>
  <c r="ET274" i="1"/>
  <c r="AE274" i="1" s="1"/>
  <c r="ET275" i="1"/>
  <c r="ET276" i="1"/>
  <c r="AE276" i="1" s="1"/>
  <c r="ET277" i="1"/>
  <c r="AE277" i="1" s="1"/>
  <c r="ET278" i="1"/>
  <c r="AE278" i="1" s="1"/>
  <c r="ET279" i="1"/>
  <c r="AE279" i="1" s="1"/>
  <c r="ET280" i="1"/>
  <c r="AE280" i="1" s="1"/>
  <c r="ET281" i="1"/>
  <c r="AE281" i="1" s="1"/>
  <c r="ET282" i="1"/>
  <c r="AE282" i="1" s="1"/>
  <c r="ET283" i="1"/>
  <c r="AE283" i="1" s="1"/>
  <c r="ET284" i="1"/>
  <c r="AE284" i="1" s="1"/>
  <c r="ET285" i="1"/>
  <c r="AE285" i="1" s="1"/>
  <c r="ET286" i="1"/>
  <c r="AE286" i="1" s="1"/>
  <c r="ET287" i="1"/>
  <c r="AE287" i="1" s="1"/>
  <c r="ET288" i="1"/>
  <c r="AE288" i="1" s="1"/>
  <c r="ET289" i="1"/>
  <c r="AE289" i="1" s="1"/>
  <c r="ET290" i="1"/>
  <c r="AE290" i="1" s="1"/>
  <c r="ET291" i="1"/>
  <c r="ET292" i="1"/>
  <c r="AE292" i="1" s="1"/>
  <c r="ET293" i="1"/>
  <c r="AE293" i="1" s="1"/>
  <c r="ET294" i="1"/>
  <c r="AE294" i="1" s="1"/>
  <c r="ET295" i="1"/>
  <c r="AE295" i="1" s="1"/>
  <c r="ET296" i="1"/>
  <c r="AE296" i="1" s="1"/>
  <c r="ET297" i="1"/>
  <c r="AE297" i="1" s="1"/>
  <c r="ET298" i="1"/>
  <c r="AE298" i="1" s="1"/>
  <c r="ET299" i="1"/>
  <c r="AE299" i="1" s="1"/>
  <c r="ET300" i="1"/>
  <c r="AE300" i="1" s="1"/>
  <c r="ET301" i="1"/>
  <c r="AE301" i="1" s="1"/>
  <c r="ET302" i="1"/>
  <c r="AE302" i="1" s="1"/>
  <c r="ET303" i="1"/>
  <c r="AE303" i="1" s="1"/>
  <c r="ET304" i="1"/>
  <c r="AE304" i="1" s="1"/>
  <c r="ET305" i="1"/>
  <c r="AE305" i="1" s="1"/>
  <c r="ET306" i="1"/>
  <c r="AE306" i="1" s="1"/>
  <c r="ET307" i="1"/>
  <c r="AE307" i="1" s="1"/>
  <c r="ET308" i="1"/>
  <c r="AE308" i="1" s="1"/>
  <c r="ET309" i="1"/>
  <c r="AE309" i="1" s="1"/>
  <c r="ET15" i="1"/>
  <c r="AE15" i="1" s="1"/>
  <c r="BD15" i="1"/>
  <c r="BD309" i="1"/>
  <c r="AV309" i="1"/>
  <c r="BD308" i="1"/>
  <c r="AV308" i="1"/>
  <c r="BD307" i="1"/>
  <c r="AV307" i="1"/>
  <c r="BD306" i="1"/>
  <c r="AV306" i="1"/>
  <c r="BD305" i="1"/>
  <c r="AV305" i="1"/>
  <c r="BD304" i="1"/>
  <c r="AV304" i="1"/>
  <c r="BD303" i="1"/>
  <c r="AV303" i="1"/>
  <c r="BD302" i="1"/>
  <c r="AV302" i="1"/>
  <c r="BD301" i="1"/>
  <c r="AV301" i="1"/>
  <c r="BD300" i="1"/>
  <c r="AV300" i="1"/>
  <c r="BD299" i="1"/>
  <c r="AV299" i="1"/>
  <c r="BD298" i="1"/>
  <c r="AV298" i="1"/>
  <c r="BD297" i="1"/>
  <c r="AV297" i="1"/>
  <c r="BD296" i="1"/>
  <c r="AV296" i="1"/>
  <c r="BD295" i="1"/>
  <c r="AV295" i="1"/>
  <c r="BD294" i="1"/>
  <c r="AV294" i="1"/>
  <c r="BD293" i="1"/>
  <c r="AV293" i="1"/>
  <c r="BD292" i="1"/>
  <c r="AV292" i="1"/>
  <c r="BD42" i="1"/>
  <c r="AV42" i="1"/>
  <c r="AX42" i="1" s="1"/>
  <c r="AY42" i="1" s="1"/>
  <c r="BD291" i="1"/>
  <c r="AV291" i="1"/>
  <c r="BD290" i="1"/>
  <c r="AV290" i="1"/>
  <c r="BD289" i="1"/>
  <c r="AV289" i="1"/>
  <c r="BD262" i="1"/>
  <c r="AV262" i="1"/>
  <c r="BD288" i="1"/>
  <c r="AV288" i="1"/>
  <c r="BD287" i="1"/>
  <c r="AV287" i="1"/>
  <c r="BD286" i="1"/>
  <c r="AV286" i="1"/>
  <c r="BD285" i="1"/>
  <c r="AV285" i="1"/>
  <c r="BD284" i="1"/>
  <c r="AV284" i="1"/>
  <c r="BD283" i="1"/>
  <c r="AV283" i="1"/>
  <c r="BD282" i="1"/>
  <c r="AV282" i="1"/>
  <c r="BD281" i="1"/>
  <c r="AV281" i="1"/>
  <c r="BD280" i="1"/>
  <c r="AV280" i="1"/>
  <c r="BD279" i="1"/>
  <c r="AV279" i="1"/>
  <c r="BD277" i="1"/>
  <c r="AV277" i="1"/>
  <c r="BD276" i="1"/>
  <c r="AV276" i="1"/>
  <c r="BD275" i="1"/>
  <c r="AV275" i="1"/>
  <c r="BD274" i="1"/>
  <c r="AV274" i="1"/>
  <c r="BD273" i="1"/>
  <c r="AV273" i="1"/>
  <c r="BD272" i="1"/>
  <c r="AV272" i="1"/>
  <c r="BD271" i="1"/>
  <c r="AV271" i="1"/>
  <c r="BD270" i="1"/>
  <c r="AV270" i="1"/>
  <c r="BD269" i="1"/>
  <c r="AV269" i="1"/>
  <c r="BD268" i="1"/>
  <c r="AV268" i="1"/>
  <c r="BD267" i="1"/>
  <c r="AV267" i="1"/>
  <c r="BD266" i="1"/>
  <c r="AV266" i="1"/>
  <c r="BD265" i="1"/>
  <c r="AV265" i="1"/>
  <c r="BD261" i="1"/>
  <c r="AV261" i="1"/>
  <c r="BD260" i="1"/>
  <c r="AV260" i="1"/>
  <c r="BD259" i="1"/>
  <c r="AV259" i="1"/>
  <c r="BD258" i="1"/>
  <c r="AV258" i="1"/>
  <c r="BD257" i="1"/>
  <c r="AV257" i="1"/>
  <c r="BD256" i="1"/>
  <c r="AV256" i="1"/>
  <c r="BD255" i="1"/>
  <c r="AV255" i="1"/>
  <c r="BD254" i="1"/>
  <c r="AV254" i="1"/>
  <c r="BD253" i="1"/>
  <c r="AV253" i="1"/>
  <c r="BD252" i="1"/>
  <c r="AV252" i="1"/>
  <c r="BD251" i="1"/>
  <c r="AV251" i="1"/>
  <c r="BD250" i="1"/>
  <c r="AV250" i="1"/>
  <c r="BD249" i="1"/>
  <c r="AV249" i="1"/>
  <c r="BD248" i="1"/>
  <c r="AV248" i="1"/>
  <c r="BD264" i="1"/>
  <c r="AV264" i="1"/>
  <c r="BD247" i="1"/>
  <c r="AV247" i="1"/>
  <c r="BD246" i="1"/>
  <c r="AV246" i="1"/>
  <c r="BD245" i="1"/>
  <c r="AV245" i="1"/>
  <c r="BD244" i="1"/>
  <c r="AV244" i="1"/>
  <c r="BD243" i="1"/>
  <c r="AV243" i="1"/>
  <c r="BD242" i="1"/>
  <c r="AV242" i="1"/>
  <c r="BD241" i="1"/>
  <c r="AV241" i="1"/>
  <c r="BD240" i="1"/>
  <c r="AV240" i="1"/>
  <c r="BD263" i="1"/>
  <c r="AV263" i="1"/>
  <c r="BD239" i="1"/>
  <c r="AV239" i="1"/>
  <c r="BD238" i="1"/>
  <c r="AV238" i="1"/>
  <c r="BD237" i="1"/>
  <c r="AV237" i="1"/>
  <c r="BD235" i="1"/>
  <c r="AV235" i="1"/>
  <c r="BD234" i="1"/>
  <c r="AV234" i="1"/>
  <c r="BD233" i="1"/>
  <c r="AV233" i="1"/>
  <c r="BD232" i="1"/>
  <c r="AV232" i="1"/>
  <c r="BD231" i="1"/>
  <c r="AV231" i="1"/>
  <c r="BD230" i="1"/>
  <c r="AV230" i="1"/>
  <c r="BD229" i="1"/>
  <c r="AV229" i="1"/>
  <c r="BD228" i="1"/>
  <c r="AV228" i="1"/>
  <c r="BD227" i="1"/>
  <c r="AV227" i="1"/>
  <c r="BD226" i="1"/>
  <c r="AV226" i="1"/>
  <c r="BD225" i="1"/>
  <c r="AV225" i="1"/>
  <c r="BD224" i="1"/>
  <c r="AV224" i="1"/>
  <c r="BD223" i="1"/>
  <c r="AV223" i="1"/>
  <c r="BD222" i="1"/>
  <c r="AV222" i="1"/>
  <c r="BD221" i="1"/>
  <c r="AV221" i="1"/>
  <c r="BD236" i="1"/>
  <c r="AV236" i="1"/>
  <c r="BD220" i="1"/>
  <c r="AV220" i="1"/>
  <c r="BD218" i="1"/>
  <c r="AV218" i="1"/>
  <c r="BD217" i="1"/>
  <c r="AV217" i="1"/>
  <c r="BD216" i="1"/>
  <c r="AV216" i="1"/>
  <c r="BD215" i="1"/>
  <c r="AV215" i="1"/>
  <c r="BD214" i="1"/>
  <c r="AV214" i="1"/>
  <c r="BD213" i="1"/>
  <c r="AV213" i="1"/>
  <c r="BD212" i="1"/>
  <c r="AV212" i="1"/>
  <c r="BD211" i="1"/>
  <c r="AV211" i="1"/>
  <c r="BD210" i="1"/>
  <c r="AV210" i="1"/>
  <c r="BD209" i="1"/>
  <c r="AV209" i="1"/>
  <c r="BD208" i="1"/>
  <c r="AV208" i="1"/>
  <c r="BD207" i="1"/>
  <c r="AV207" i="1"/>
  <c r="BD206" i="1"/>
  <c r="AV206" i="1"/>
  <c r="BD219" i="1"/>
  <c r="AV219" i="1"/>
  <c r="BD205" i="1"/>
  <c r="AV205" i="1"/>
  <c r="BD204" i="1"/>
  <c r="AV204" i="1"/>
  <c r="BD203" i="1"/>
  <c r="AV203" i="1"/>
  <c r="BD202" i="1"/>
  <c r="AV202" i="1"/>
  <c r="BD201" i="1"/>
  <c r="AV201" i="1"/>
  <c r="BD200" i="1"/>
  <c r="AV200" i="1"/>
  <c r="BD198" i="1"/>
  <c r="AV198" i="1"/>
  <c r="BD197" i="1"/>
  <c r="AV197" i="1"/>
  <c r="BD196" i="1"/>
  <c r="AV196" i="1"/>
  <c r="BD195" i="1"/>
  <c r="AV195" i="1"/>
  <c r="BD194" i="1"/>
  <c r="AV194" i="1"/>
  <c r="BD193" i="1"/>
  <c r="AV193" i="1"/>
  <c r="BD278" i="1"/>
  <c r="AV278" i="1"/>
  <c r="BD192" i="1"/>
  <c r="AV192" i="1"/>
  <c r="BD199" i="1"/>
  <c r="AV199" i="1"/>
  <c r="BD191" i="1"/>
  <c r="AV191" i="1"/>
  <c r="BD190" i="1"/>
  <c r="AV190" i="1"/>
  <c r="BD156" i="1"/>
  <c r="AV156" i="1"/>
  <c r="BD189" i="1"/>
  <c r="AV189" i="1"/>
  <c r="BD188" i="1"/>
  <c r="AV188" i="1"/>
  <c r="BD187" i="1"/>
  <c r="AV187" i="1"/>
  <c r="BD125" i="1"/>
  <c r="AV125" i="1"/>
  <c r="BD186" i="1"/>
  <c r="AV186" i="1"/>
  <c r="BD185" i="1"/>
  <c r="AV185" i="1"/>
  <c r="BD184" i="1"/>
  <c r="AV184" i="1"/>
  <c r="BD183" i="1"/>
  <c r="AV183" i="1"/>
  <c r="BD182" i="1"/>
  <c r="AV182" i="1"/>
  <c r="BD181" i="1"/>
  <c r="AV181" i="1"/>
  <c r="BD180" i="1"/>
  <c r="AV180" i="1"/>
  <c r="BD179" i="1"/>
  <c r="AV179" i="1"/>
  <c r="BD178" i="1"/>
  <c r="AV178" i="1"/>
  <c r="BD177" i="1"/>
  <c r="AV177" i="1"/>
  <c r="BD176" i="1"/>
  <c r="AV176" i="1"/>
  <c r="BD175" i="1"/>
  <c r="AV175" i="1"/>
  <c r="BD174" i="1"/>
  <c r="AV174" i="1"/>
  <c r="AX174" i="1" s="1"/>
  <c r="AY174" i="1" s="1"/>
  <c r="BD172" i="1"/>
  <c r="AV172" i="1"/>
  <c r="BD173" i="1"/>
  <c r="AV173" i="1"/>
  <c r="BD171" i="1"/>
  <c r="AV171" i="1"/>
  <c r="BD170" i="1"/>
  <c r="AV170" i="1"/>
  <c r="AX170" i="1" s="1"/>
  <c r="AY170" i="1" s="1"/>
  <c r="BD169" i="1"/>
  <c r="AV169" i="1"/>
  <c r="BD168" i="1"/>
  <c r="AV168" i="1"/>
  <c r="BD167" i="1"/>
  <c r="AV167" i="1"/>
  <c r="BD166" i="1"/>
  <c r="AV166" i="1"/>
  <c r="AX166" i="1" s="1"/>
  <c r="AY166" i="1" s="1"/>
  <c r="BD165" i="1"/>
  <c r="AV165" i="1"/>
  <c r="BD164" i="1"/>
  <c r="AV164" i="1"/>
  <c r="BD163" i="1"/>
  <c r="AV163" i="1"/>
  <c r="BD162" i="1"/>
  <c r="AV162" i="1"/>
  <c r="AX162" i="1" s="1"/>
  <c r="AY162" i="1" s="1"/>
  <c r="BD161" i="1"/>
  <c r="AV161" i="1"/>
  <c r="BD160" i="1"/>
  <c r="AV160" i="1"/>
  <c r="BD159" i="1"/>
  <c r="AV159" i="1"/>
  <c r="BD158" i="1"/>
  <c r="AV158" i="1"/>
  <c r="AX158" i="1" s="1"/>
  <c r="AY158" i="1" s="1"/>
  <c r="BD157" i="1"/>
  <c r="AV157" i="1"/>
  <c r="BD154" i="1"/>
  <c r="AV154" i="1"/>
  <c r="AX154" i="1" s="1"/>
  <c r="AY154" i="1" s="1"/>
  <c r="BD153" i="1"/>
  <c r="AV153" i="1"/>
  <c r="BD152" i="1"/>
  <c r="AV152" i="1"/>
  <c r="BD151" i="1"/>
  <c r="AV151" i="1"/>
  <c r="BD150" i="1"/>
  <c r="AV150" i="1"/>
  <c r="AX150" i="1" s="1"/>
  <c r="AY150" i="1" s="1"/>
  <c r="BD149" i="1"/>
  <c r="AV149" i="1"/>
  <c r="BD148" i="1"/>
  <c r="AV148" i="1"/>
  <c r="BD155" i="1"/>
  <c r="AV155" i="1"/>
  <c r="BD147" i="1"/>
  <c r="AV147" i="1"/>
  <c r="BD146" i="1"/>
  <c r="AV146" i="1"/>
  <c r="AX146" i="1" s="1"/>
  <c r="AY146" i="1" s="1"/>
  <c r="BD145" i="1"/>
  <c r="AV145" i="1"/>
  <c r="BD144" i="1"/>
  <c r="AV144" i="1"/>
  <c r="BD143" i="1"/>
  <c r="AV143" i="1"/>
  <c r="BD142" i="1"/>
  <c r="AV142" i="1"/>
  <c r="AX142" i="1" s="1"/>
  <c r="AY142" i="1" s="1"/>
  <c r="BD141" i="1"/>
  <c r="AV141" i="1"/>
  <c r="BD140" i="1"/>
  <c r="AV140" i="1"/>
  <c r="BD139" i="1"/>
  <c r="AV139" i="1"/>
  <c r="BD138" i="1"/>
  <c r="AV138" i="1"/>
  <c r="AX138" i="1" s="1"/>
  <c r="AY138" i="1" s="1"/>
  <c r="BD136" i="1"/>
  <c r="AV136" i="1"/>
  <c r="BD135" i="1"/>
  <c r="AV135" i="1"/>
  <c r="BD134" i="1"/>
  <c r="AV134" i="1"/>
  <c r="AX134" i="1" s="1"/>
  <c r="AY134" i="1" s="1"/>
  <c r="BD137" i="1"/>
  <c r="AV137" i="1"/>
  <c r="BD133" i="1"/>
  <c r="AV133" i="1"/>
  <c r="BD132" i="1"/>
  <c r="AV132" i="1"/>
  <c r="BD131" i="1"/>
  <c r="AV131" i="1"/>
  <c r="BD128" i="1"/>
  <c r="AV128" i="1"/>
  <c r="BD127" i="1"/>
  <c r="AV127" i="1"/>
  <c r="BD126" i="1"/>
  <c r="AV126" i="1"/>
  <c r="AX126" i="1" s="1"/>
  <c r="AY126" i="1" s="1"/>
  <c r="BD124" i="1"/>
  <c r="AV124" i="1"/>
  <c r="BD123" i="1"/>
  <c r="AV123" i="1"/>
  <c r="BD122" i="1"/>
  <c r="AV122" i="1"/>
  <c r="AX122" i="1" s="1"/>
  <c r="AY122" i="1" s="1"/>
  <c r="BD121" i="1"/>
  <c r="AV121" i="1"/>
  <c r="BD120" i="1"/>
  <c r="AV120" i="1"/>
  <c r="BD119" i="1"/>
  <c r="AV119" i="1"/>
  <c r="BD118" i="1"/>
  <c r="AV118" i="1"/>
  <c r="AX118" i="1" s="1"/>
  <c r="AY118" i="1" s="1"/>
  <c r="BD117" i="1"/>
  <c r="AV117" i="1"/>
  <c r="BD116" i="1"/>
  <c r="AV116" i="1"/>
  <c r="BD115" i="1"/>
  <c r="AV115" i="1"/>
  <c r="BD114" i="1"/>
  <c r="AV114" i="1"/>
  <c r="BD113" i="1"/>
  <c r="AV113" i="1"/>
  <c r="BD112" i="1"/>
  <c r="AV112" i="1"/>
  <c r="BD111" i="1"/>
  <c r="AV111" i="1"/>
  <c r="BD110" i="1"/>
  <c r="AV110" i="1"/>
  <c r="AX110" i="1" s="1"/>
  <c r="AY110" i="1" s="1"/>
  <c r="BD109" i="1"/>
  <c r="AV109" i="1"/>
  <c r="BD108" i="1"/>
  <c r="AV108" i="1"/>
  <c r="AX108" i="1" s="1"/>
  <c r="AY108" i="1" s="1"/>
  <c r="BD107" i="1"/>
  <c r="AV107" i="1"/>
  <c r="BD106" i="1"/>
  <c r="AV106" i="1"/>
  <c r="AX106" i="1" s="1"/>
  <c r="AY106" i="1" s="1"/>
  <c r="BD105" i="1"/>
  <c r="AV105" i="1"/>
  <c r="BD104" i="1"/>
  <c r="AV104" i="1"/>
  <c r="AX104" i="1" s="1"/>
  <c r="AY104" i="1" s="1"/>
  <c r="BD103" i="1"/>
  <c r="AV103" i="1"/>
  <c r="BD102" i="1"/>
  <c r="AV102" i="1"/>
  <c r="AX102" i="1" s="1"/>
  <c r="AY102" i="1" s="1"/>
  <c r="BD101" i="1"/>
  <c r="AV101" i="1"/>
  <c r="BD100" i="1"/>
  <c r="AV100" i="1"/>
  <c r="AX100" i="1" s="1"/>
  <c r="AY100" i="1" s="1"/>
  <c r="BD99" i="1"/>
  <c r="AV99" i="1"/>
  <c r="BD98" i="1"/>
  <c r="AV98" i="1"/>
  <c r="AX98" i="1" s="1"/>
  <c r="AY98" i="1" s="1"/>
  <c r="BD97" i="1"/>
  <c r="AV97" i="1"/>
  <c r="BD130" i="1"/>
  <c r="AV130" i="1"/>
  <c r="BD96" i="1"/>
  <c r="AV96" i="1"/>
  <c r="AX96" i="1" s="1"/>
  <c r="AY96" i="1" s="1"/>
  <c r="BD129" i="1"/>
  <c r="AV129" i="1"/>
  <c r="BD95" i="1"/>
  <c r="AV95" i="1"/>
  <c r="BD94" i="1"/>
  <c r="AV94" i="1"/>
  <c r="AX94" i="1" s="1"/>
  <c r="AY94" i="1" s="1"/>
  <c r="BD93" i="1"/>
  <c r="AV93" i="1"/>
  <c r="BD92" i="1"/>
  <c r="AV92" i="1"/>
  <c r="AX92" i="1" s="1"/>
  <c r="AY92" i="1" s="1"/>
  <c r="BD91" i="1"/>
  <c r="AV91" i="1"/>
  <c r="BD90" i="1"/>
  <c r="AV90" i="1"/>
  <c r="AX90" i="1" s="1"/>
  <c r="AY90" i="1" s="1"/>
  <c r="BD89" i="1"/>
  <c r="AV89" i="1"/>
  <c r="BD88" i="1"/>
  <c r="AV88" i="1"/>
  <c r="AX88" i="1" s="1"/>
  <c r="AY88" i="1" s="1"/>
  <c r="BD87" i="1"/>
  <c r="AV87" i="1"/>
  <c r="BD86" i="1"/>
  <c r="AV86" i="1"/>
  <c r="BD85" i="1"/>
  <c r="AV85" i="1"/>
  <c r="BD84" i="1"/>
  <c r="AV84" i="1"/>
  <c r="BD83" i="1"/>
  <c r="AV83" i="1"/>
  <c r="BD82" i="1"/>
  <c r="AV82" i="1"/>
  <c r="AX82" i="1" s="1"/>
  <c r="AY82" i="1" s="1"/>
  <c r="BD81" i="1"/>
  <c r="AV81" i="1"/>
  <c r="BD80" i="1"/>
  <c r="AV80" i="1"/>
  <c r="BD79" i="1"/>
  <c r="AV79" i="1"/>
  <c r="BD78" i="1"/>
  <c r="AV78" i="1"/>
  <c r="AX78" i="1" s="1"/>
  <c r="AY78" i="1" s="1"/>
  <c r="BD77" i="1"/>
  <c r="AV77" i="1"/>
  <c r="BD76" i="1"/>
  <c r="AV76" i="1"/>
  <c r="AX76" i="1" s="1"/>
  <c r="AY76" i="1" s="1"/>
  <c r="BD75" i="1"/>
  <c r="AV75" i="1"/>
  <c r="BD74" i="1"/>
  <c r="AV74" i="1"/>
  <c r="AX74" i="1" s="1"/>
  <c r="AY74" i="1" s="1"/>
  <c r="BD73" i="1"/>
  <c r="AV73" i="1"/>
  <c r="BD72" i="1"/>
  <c r="AV72" i="1"/>
  <c r="AX72" i="1" s="1"/>
  <c r="AY72" i="1" s="1"/>
  <c r="BD71" i="1"/>
  <c r="AV71" i="1"/>
  <c r="BD70" i="1"/>
  <c r="AV70" i="1"/>
  <c r="AX70" i="1" s="1"/>
  <c r="AY70" i="1" s="1"/>
  <c r="BD69" i="1"/>
  <c r="AV69" i="1"/>
  <c r="BD68" i="1"/>
  <c r="AV68" i="1"/>
  <c r="AX68" i="1" s="1"/>
  <c r="AY68" i="1" s="1"/>
  <c r="BD67" i="1"/>
  <c r="AV67" i="1"/>
  <c r="BD66" i="1"/>
  <c r="AV66" i="1"/>
  <c r="AX66" i="1" s="1"/>
  <c r="AY66" i="1" s="1"/>
  <c r="BD65" i="1"/>
  <c r="AV65" i="1"/>
  <c r="BD64" i="1"/>
  <c r="AV64" i="1"/>
  <c r="AX64" i="1" s="1"/>
  <c r="AY64" i="1" s="1"/>
  <c r="BD62" i="1"/>
  <c r="AV62" i="1"/>
  <c r="AX62" i="1" s="1"/>
  <c r="AY62" i="1" s="1"/>
  <c r="BD61" i="1"/>
  <c r="AV61" i="1"/>
  <c r="BD60" i="1"/>
  <c r="AV60" i="1"/>
  <c r="AX60" i="1" s="1"/>
  <c r="AY60" i="1" s="1"/>
  <c r="BD59" i="1"/>
  <c r="AV59" i="1"/>
  <c r="BD63" i="1"/>
  <c r="AV63" i="1"/>
  <c r="BD58" i="1"/>
  <c r="AV58" i="1"/>
  <c r="AX58" i="1" s="1"/>
  <c r="AY58" i="1" s="1"/>
  <c r="BD57" i="1"/>
  <c r="AV57" i="1"/>
  <c r="BD56" i="1"/>
  <c r="AV56" i="1"/>
  <c r="AX56" i="1" s="1"/>
  <c r="AY56" i="1" s="1"/>
  <c r="BD55" i="1"/>
  <c r="AV55" i="1"/>
  <c r="BD54" i="1"/>
  <c r="AV54" i="1"/>
  <c r="AX54" i="1" s="1"/>
  <c r="AY54" i="1" s="1"/>
  <c r="BD53" i="1"/>
  <c r="AV53" i="1"/>
  <c r="BD51" i="1"/>
  <c r="AV51" i="1"/>
  <c r="BD50" i="1"/>
  <c r="AV50" i="1"/>
  <c r="AX50" i="1" s="1"/>
  <c r="AY50" i="1" s="1"/>
  <c r="BD49" i="1"/>
  <c r="AV49" i="1"/>
  <c r="BD48" i="1"/>
  <c r="AV48" i="1"/>
  <c r="AX48" i="1" s="1"/>
  <c r="AY48" i="1" s="1"/>
  <c r="BD47" i="1"/>
  <c r="AV47" i="1"/>
  <c r="BD46" i="1"/>
  <c r="AV46" i="1"/>
  <c r="AX46" i="1" s="1"/>
  <c r="AY46" i="1" s="1"/>
  <c r="BD45" i="1"/>
  <c r="AV45" i="1"/>
  <c r="BD44" i="1"/>
  <c r="AV44" i="1"/>
  <c r="AX44" i="1" s="1"/>
  <c r="AY44" i="1" s="1"/>
  <c r="BD43" i="1"/>
  <c r="AV43" i="1"/>
  <c r="BD41" i="1"/>
  <c r="AV41" i="1"/>
  <c r="BD40" i="1"/>
  <c r="AV40" i="1"/>
  <c r="AX40" i="1" s="1"/>
  <c r="AY40" i="1" s="1"/>
  <c r="BD52" i="1"/>
  <c r="AV52" i="1"/>
  <c r="AX52" i="1" s="1"/>
  <c r="AY52" i="1" s="1"/>
  <c r="BD39" i="1"/>
  <c r="AV39" i="1"/>
  <c r="BD38" i="1"/>
  <c r="AV38" i="1"/>
  <c r="AX38" i="1" s="1"/>
  <c r="AY38" i="1" s="1"/>
  <c r="BD37" i="1"/>
  <c r="AV37" i="1"/>
  <c r="BD36" i="1"/>
  <c r="AV36" i="1"/>
  <c r="AX36" i="1" s="1"/>
  <c r="AY36" i="1" s="1"/>
  <c r="BD35" i="1"/>
  <c r="AV35" i="1"/>
  <c r="BD34" i="1"/>
  <c r="AV34" i="1"/>
  <c r="AX34" i="1" s="1"/>
  <c r="AY34" i="1" s="1"/>
  <c r="BD33" i="1"/>
  <c r="AV33" i="1"/>
  <c r="BD32" i="1"/>
  <c r="AV32" i="1"/>
  <c r="AX32" i="1" s="1"/>
  <c r="AY32" i="1" s="1"/>
  <c r="BD31" i="1"/>
  <c r="AV31" i="1"/>
  <c r="BD30" i="1"/>
  <c r="AV30" i="1"/>
  <c r="AX30" i="1" s="1"/>
  <c r="AY30" i="1" s="1"/>
  <c r="BD29" i="1"/>
  <c r="AV29" i="1"/>
  <c r="BD28" i="1"/>
  <c r="AV28" i="1"/>
  <c r="AX28" i="1" s="1"/>
  <c r="AY28" i="1" s="1"/>
  <c r="BD27" i="1"/>
  <c r="AV27" i="1"/>
  <c r="BD26" i="1"/>
  <c r="AV26" i="1"/>
  <c r="AX26" i="1" s="1"/>
  <c r="AY26" i="1" s="1"/>
  <c r="BD25" i="1"/>
  <c r="AV25" i="1"/>
  <c r="BD24" i="1"/>
  <c r="AV24" i="1"/>
  <c r="AX24" i="1" s="1"/>
  <c r="AY24" i="1" s="1"/>
  <c r="BD23" i="1"/>
  <c r="AV23" i="1"/>
  <c r="BD22" i="1"/>
  <c r="AV22" i="1"/>
  <c r="AX22" i="1" s="1"/>
  <c r="AY22" i="1" s="1"/>
  <c r="BD20" i="1"/>
  <c r="AV20" i="1"/>
  <c r="AX20" i="1" s="1"/>
  <c r="AY20" i="1" s="1"/>
  <c r="BD19" i="1"/>
  <c r="AV19" i="1"/>
  <c r="BD18" i="1"/>
  <c r="AV18" i="1"/>
  <c r="AX18" i="1" s="1"/>
  <c r="AY18" i="1" s="1"/>
  <c r="BD17" i="1"/>
  <c r="AV17" i="1"/>
  <c r="BD16" i="1"/>
  <c r="AV16" i="1"/>
  <c r="BD21" i="1"/>
  <c r="AV21" i="1"/>
  <c r="BC13" i="1"/>
  <c r="BB13" i="1"/>
  <c r="AT13" i="1"/>
  <c r="AS13" i="1"/>
  <c r="AR13" i="1"/>
  <c r="AQ13" i="1"/>
  <c r="AX178" i="1" l="1"/>
  <c r="AY178" i="1" s="1"/>
  <c r="AX182" i="1"/>
  <c r="AY182" i="1" s="1"/>
  <c r="AX186" i="1"/>
  <c r="AY186" i="1" s="1"/>
  <c r="AX190" i="1"/>
  <c r="AY190" i="1" s="1"/>
  <c r="AX278" i="1"/>
  <c r="AY278" i="1" s="1"/>
  <c r="AX194" i="1"/>
  <c r="AY194" i="1" s="1"/>
  <c r="AX198" i="1"/>
  <c r="AY198" i="1" s="1"/>
  <c r="AX206" i="1"/>
  <c r="AY206" i="1" s="1"/>
  <c r="AX210" i="1"/>
  <c r="AY210" i="1" s="1"/>
  <c r="AX214" i="1"/>
  <c r="AY214" i="1" s="1"/>
  <c r="AX218" i="1"/>
  <c r="AY218" i="1" s="1"/>
  <c r="AX222" i="1"/>
  <c r="AY222" i="1" s="1"/>
  <c r="AX226" i="1"/>
  <c r="AY226" i="1" s="1"/>
  <c r="AX230" i="1"/>
  <c r="AY230" i="1" s="1"/>
  <c r="AX234" i="1"/>
  <c r="AY234" i="1" s="1"/>
  <c r="AX242" i="1"/>
  <c r="AY242" i="1" s="1"/>
  <c r="AX246" i="1"/>
  <c r="AY246" i="1" s="1"/>
  <c r="AX266" i="1"/>
  <c r="AY266" i="1" s="1"/>
  <c r="AX270" i="1"/>
  <c r="AY270" i="1" s="1"/>
  <c r="AX274" i="1"/>
  <c r="AY274" i="1" s="1"/>
  <c r="AX262" i="1"/>
  <c r="AY262" i="1" s="1"/>
  <c r="AX128" i="1"/>
  <c r="AY128" i="1" s="1"/>
  <c r="AX132" i="1"/>
  <c r="AY132" i="1" s="1"/>
  <c r="AX140" i="1"/>
  <c r="AY140" i="1" s="1"/>
  <c r="AX144" i="1"/>
  <c r="AY144" i="1" s="1"/>
  <c r="AX172" i="1"/>
  <c r="AY172" i="1" s="1"/>
  <c r="AX188" i="1"/>
  <c r="AY188" i="1" s="1"/>
  <c r="AX156" i="1"/>
  <c r="AY156" i="1" s="1"/>
  <c r="AX192" i="1"/>
  <c r="AY192" i="1" s="1"/>
  <c r="AX200" i="1"/>
  <c r="AY200" i="1" s="1"/>
  <c r="AX204" i="1"/>
  <c r="AY204" i="1" s="1"/>
  <c r="AX220" i="1"/>
  <c r="AY220" i="1" s="1"/>
  <c r="AX248" i="1"/>
  <c r="AY248" i="1" s="1"/>
  <c r="AX252" i="1"/>
  <c r="AY252" i="1" s="1"/>
  <c r="AX256" i="1"/>
  <c r="AY256" i="1" s="1"/>
  <c r="AX260" i="1"/>
  <c r="AY260" i="1" s="1"/>
  <c r="AX280" i="1"/>
  <c r="AY280" i="1" s="1"/>
  <c r="AX284" i="1"/>
  <c r="AY284" i="1" s="1"/>
  <c r="AX288" i="1"/>
  <c r="AY288" i="1" s="1"/>
  <c r="AX292" i="1"/>
  <c r="AY292" i="1" s="1"/>
  <c r="AX296" i="1"/>
  <c r="AY296" i="1" s="1"/>
  <c r="AX300" i="1"/>
  <c r="AY300" i="1" s="1"/>
  <c r="AX304" i="1"/>
  <c r="AY304" i="1" s="1"/>
  <c r="AX308" i="1"/>
  <c r="AY308" i="1" s="1"/>
  <c r="AX124" i="1"/>
  <c r="AY124" i="1" s="1"/>
  <c r="AX136" i="1"/>
  <c r="AY136" i="1" s="1"/>
  <c r="AX148" i="1"/>
  <c r="AY148" i="1" s="1"/>
  <c r="AX152" i="1"/>
  <c r="AY152" i="1" s="1"/>
  <c r="AX160" i="1"/>
  <c r="AY160" i="1" s="1"/>
  <c r="AX164" i="1"/>
  <c r="AY164" i="1" s="1"/>
  <c r="AX168" i="1"/>
  <c r="AY168" i="1" s="1"/>
  <c r="AX176" i="1"/>
  <c r="AY176" i="1" s="1"/>
  <c r="AX180" i="1"/>
  <c r="AY180" i="1" s="1"/>
  <c r="AX184" i="1"/>
  <c r="AY184" i="1" s="1"/>
  <c r="AX196" i="1"/>
  <c r="AY196" i="1" s="1"/>
  <c r="AX208" i="1"/>
  <c r="AY208" i="1" s="1"/>
  <c r="AX212" i="1"/>
  <c r="AY212" i="1" s="1"/>
  <c r="AX216" i="1"/>
  <c r="AY216" i="1" s="1"/>
  <c r="AX236" i="1"/>
  <c r="AY236" i="1" s="1"/>
  <c r="AX224" i="1"/>
  <c r="AY224" i="1" s="1"/>
  <c r="AX228" i="1"/>
  <c r="AY228" i="1" s="1"/>
  <c r="AX232" i="1"/>
  <c r="AY232" i="1" s="1"/>
  <c r="AX240" i="1"/>
  <c r="AY240" i="1" s="1"/>
  <c r="AX244" i="1"/>
  <c r="AY244" i="1" s="1"/>
  <c r="AX264" i="1"/>
  <c r="AY264" i="1" s="1"/>
  <c r="AX268" i="1"/>
  <c r="AY268" i="1" s="1"/>
  <c r="AX272" i="1"/>
  <c r="AY272" i="1" s="1"/>
  <c r="AX276" i="1"/>
  <c r="AY276" i="1" s="1"/>
  <c r="AX290" i="1"/>
  <c r="AY290" i="1" s="1"/>
  <c r="AX111" i="1"/>
  <c r="AY111" i="1" s="1"/>
  <c r="AX202" i="1"/>
  <c r="AY202" i="1" s="1"/>
  <c r="AX223" i="1"/>
  <c r="AY223" i="1" s="1"/>
  <c r="AX238" i="1"/>
  <c r="AY238" i="1" s="1"/>
  <c r="AX250" i="1"/>
  <c r="AY250" i="1" s="1"/>
  <c r="AX254" i="1"/>
  <c r="AY254" i="1" s="1"/>
  <c r="AX258" i="1"/>
  <c r="AY258" i="1" s="1"/>
  <c r="AX282" i="1"/>
  <c r="AY282" i="1" s="1"/>
  <c r="AX286" i="1"/>
  <c r="AX294" i="1"/>
  <c r="AY294" i="1" s="1"/>
  <c r="AX298" i="1"/>
  <c r="AY298" i="1" s="1"/>
  <c r="AX302" i="1"/>
  <c r="AY302" i="1" s="1"/>
  <c r="AX306" i="1"/>
  <c r="AY306" i="1" s="1"/>
  <c r="AF307" i="1"/>
  <c r="AG307" i="1"/>
  <c r="AF295" i="1"/>
  <c r="AG295" i="1"/>
  <c r="AF283" i="1"/>
  <c r="AG283" i="1"/>
  <c r="AX275" i="1"/>
  <c r="AY275" i="1" s="1"/>
  <c r="AE275" i="1"/>
  <c r="AF263" i="1"/>
  <c r="AG263" i="1"/>
  <c r="AX259" i="1"/>
  <c r="AY259" i="1" s="1"/>
  <c r="AE259" i="1"/>
  <c r="AF247" i="1"/>
  <c r="AG247" i="1"/>
  <c r="AX243" i="1"/>
  <c r="AY243" i="1" s="1"/>
  <c r="AE243" i="1"/>
  <c r="AF235" i="1"/>
  <c r="AG235" i="1"/>
  <c r="AX227" i="1"/>
  <c r="AY227" i="1" s="1"/>
  <c r="AE227" i="1"/>
  <c r="AF215" i="1"/>
  <c r="AG215" i="1"/>
  <c r="AX211" i="1"/>
  <c r="AY211" i="1" s="1"/>
  <c r="AE211" i="1"/>
  <c r="AF203" i="1"/>
  <c r="AG203" i="1"/>
  <c r="AF191" i="1"/>
  <c r="AG191" i="1"/>
  <c r="AF183" i="1"/>
  <c r="AG183" i="1"/>
  <c r="AX179" i="1"/>
  <c r="AY179" i="1" s="1"/>
  <c r="AE179" i="1"/>
  <c r="AF167" i="1"/>
  <c r="AG167" i="1"/>
  <c r="AF159" i="1"/>
  <c r="AG159" i="1"/>
  <c r="AF151" i="1"/>
  <c r="AG151" i="1"/>
  <c r="AX147" i="1"/>
  <c r="AY147" i="1" s="1"/>
  <c r="AE147" i="1"/>
  <c r="AF135" i="1"/>
  <c r="AG135" i="1"/>
  <c r="AF127" i="1"/>
  <c r="AG127" i="1"/>
  <c r="AF119" i="1"/>
  <c r="AG119" i="1"/>
  <c r="AX115" i="1"/>
  <c r="AY115" i="1" s="1"/>
  <c r="AE115" i="1"/>
  <c r="AF103" i="1"/>
  <c r="AG103" i="1"/>
  <c r="AF95" i="1"/>
  <c r="AG95" i="1"/>
  <c r="AF87" i="1"/>
  <c r="AG87" i="1"/>
  <c r="AF79" i="1"/>
  <c r="AG79" i="1"/>
  <c r="AF71" i="1"/>
  <c r="AG71" i="1"/>
  <c r="AX67" i="1"/>
  <c r="AY67" i="1" s="1"/>
  <c r="AE67" i="1"/>
  <c r="AF55" i="1"/>
  <c r="AG55" i="1"/>
  <c r="AF47" i="1"/>
  <c r="AG47" i="1"/>
  <c r="AF39" i="1"/>
  <c r="AG39" i="1"/>
  <c r="AX35" i="1"/>
  <c r="AY35" i="1" s="1"/>
  <c r="AE35" i="1"/>
  <c r="AF19" i="1"/>
  <c r="AG19" i="1"/>
  <c r="AF15" i="1"/>
  <c r="AG15" i="1"/>
  <c r="AF306" i="1"/>
  <c r="AG306" i="1"/>
  <c r="AF302" i="1"/>
  <c r="AG302" i="1"/>
  <c r="AF298" i="1"/>
  <c r="AG298" i="1"/>
  <c r="AF294" i="1"/>
  <c r="AG294" i="1"/>
  <c r="AF290" i="1"/>
  <c r="AG290" i="1"/>
  <c r="AF286" i="1"/>
  <c r="AG286" i="1"/>
  <c r="AF282" i="1"/>
  <c r="AG282" i="1"/>
  <c r="AF278" i="1"/>
  <c r="AG278" i="1"/>
  <c r="AF274" i="1"/>
  <c r="AG274" i="1"/>
  <c r="AF270" i="1"/>
  <c r="AG270" i="1"/>
  <c r="AF266" i="1"/>
  <c r="AG266" i="1"/>
  <c r="AF262" i="1"/>
  <c r="AG262" i="1"/>
  <c r="AF258" i="1"/>
  <c r="AG258" i="1"/>
  <c r="AF254" i="1"/>
  <c r="AG254" i="1"/>
  <c r="AF250" i="1"/>
  <c r="AG250" i="1"/>
  <c r="AF246" i="1"/>
  <c r="AG246" i="1"/>
  <c r="AF242" i="1"/>
  <c r="AG242" i="1"/>
  <c r="AF238" i="1"/>
  <c r="AG238" i="1"/>
  <c r="AF234" i="1"/>
  <c r="AG234" i="1"/>
  <c r="AF230" i="1"/>
  <c r="AG230" i="1"/>
  <c r="AF226" i="1"/>
  <c r="AG226" i="1"/>
  <c r="AF222" i="1"/>
  <c r="AG222" i="1"/>
  <c r="AF218" i="1"/>
  <c r="AG218" i="1"/>
  <c r="AF214" i="1"/>
  <c r="AG214" i="1"/>
  <c r="AF210" i="1"/>
  <c r="AG210" i="1"/>
  <c r="AF206" i="1"/>
  <c r="AG206" i="1"/>
  <c r="AF202" i="1"/>
  <c r="AG202" i="1"/>
  <c r="AF198" i="1"/>
  <c r="AG198" i="1"/>
  <c r="AF194" i="1"/>
  <c r="AG194" i="1"/>
  <c r="AF190" i="1"/>
  <c r="AG190" i="1"/>
  <c r="AF186" i="1"/>
  <c r="AG186" i="1"/>
  <c r="AF182" i="1"/>
  <c r="AG182" i="1"/>
  <c r="AF178" i="1"/>
  <c r="AG178" i="1"/>
  <c r="AF174" i="1"/>
  <c r="AG174" i="1"/>
  <c r="AF170" i="1"/>
  <c r="AG170" i="1"/>
  <c r="AF166" i="1"/>
  <c r="AG166" i="1"/>
  <c r="AF162" i="1"/>
  <c r="AG162" i="1"/>
  <c r="AF158" i="1"/>
  <c r="AG158" i="1"/>
  <c r="AF154" i="1"/>
  <c r="AG154" i="1"/>
  <c r="AF150" i="1"/>
  <c r="AG150" i="1"/>
  <c r="AF146" i="1"/>
  <c r="AG146" i="1"/>
  <c r="AF142" i="1"/>
  <c r="AG142" i="1"/>
  <c r="AF138" i="1"/>
  <c r="AG138" i="1"/>
  <c r="AF134" i="1"/>
  <c r="AG134" i="1"/>
  <c r="AF130" i="1"/>
  <c r="AG130" i="1"/>
  <c r="AF126" i="1"/>
  <c r="AG126" i="1"/>
  <c r="AF122" i="1"/>
  <c r="AG122" i="1"/>
  <c r="AF118" i="1"/>
  <c r="AG118" i="1"/>
  <c r="AF114" i="1"/>
  <c r="AG114" i="1"/>
  <c r="AF110" i="1"/>
  <c r="AG110" i="1"/>
  <c r="AF106" i="1"/>
  <c r="AG106" i="1"/>
  <c r="AF102" i="1"/>
  <c r="AG102" i="1"/>
  <c r="AF98" i="1"/>
  <c r="AG98" i="1"/>
  <c r="AF94" i="1"/>
  <c r="AG94" i="1"/>
  <c r="AF90" i="1"/>
  <c r="AG90" i="1"/>
  <c r="AF86" i="1"/>
  <c r="AG86" i="1"/>
  <c r="AF82" i="1"/>
  <c r="AG82" i="1"/>
  <c r="AF78" i="1"/>
  <c r="AG78" i="1"/>
  <c r="AF74" i="1"/>
  <c r="AG74" i="1"/>
  <c r="AF70" i="1"/>
  <c r="AG70" i="1"/>
  <c r="AF66" i="1"/>
  <c r="AG66" i="1"/>
  <c r="AF62" i="1"/>
  <c r="AG62" i="1"/>
  <c r="AF58" i="1"/>
  <c r="AG58" i="1"/>
  <c r="AF54" i="1"/>
  <c r="AG54" i="1"/>
  <c r="AF50" i="1"/>
  <c r="AG50" i="1"/>
  <c r="AF46" i="1"/>
  <c r="AG46" i="1"/>
  <c r="AF42" i="1"/>
  <c r="AG42" i="1"/>
  <c r="AF38" i="1"/>
  <c r="AG38" i="1"/>
  <c r="AF34" i="1"/>
  <c r="AG34" i="1"/>
  <c r="AF30" i="1"/>
  <c r="AG30" i="1"/>
  <c r="AF26" i="1"/>
  <c r="AG26" i="1"/>
  <c r="AF22" i="1"/>
  <c r="AG22" i="1"/>
  <c r="AF18" i="1"/>
  <c r="AG18" i="1"/>
  <c r="AF299" i="1"/>
  <c r="AG299" i="1"/>
  <c r="AF287" i="1"/>
  <c r="AG287" i="1"/>
  <c r="AF279" i="1"/>
  <c r="AG279" i="1"/>
  <c r="AF267" i="1"/>
  <c r="AG267" i="1"/>
  <c r="AF255" i="1"/>
  <c r="AG255" i="1"/>
  <c r="AX251" i="1"/>
  <c r="AY251" i="1" s="1"/>
  <c r="AE251" i="1"/>
  <c r="AF239" i="1"/>
  <c r="AG239" i="1"/>
  <c r="AF231" i="1"/>
  <c r="AG231" i="1"/>
  <c r="AF219" i="1"/>
  <c r="AG219" i="1"/>
  <c r="AF207" i="1"/>
  <c r="AG207" i="1"/>
  <c r="AF199" i="1"/>
  <c r="AG199" i="1"/>
  <c r="AX195" i="1"/>
  <c r="AY195" i="1" s="1"/>
  <c r="AE195" i="1"/>
  <c r="AF187" i="1"/>
  <c r="AG187" i="1"/>
  <c r="AF175" i="1"/>
  <c r="AG175" i="1"/>
  <c r="AF171" i="1"/>
  <c r="AG171" i="1"/>
  <c r="AX163" i="1"/>
  <c r="AY163" i="1" s="1"/>
  <c r="AE163" i="1"/>
  <c r="AF155" i="1"/>
  <c r="AG155" i="1"/>
  <c r="AF143" i="1"/>
  <c r="AG143" i="1"/>
  <c r="AF139" i="1"/>
  <c r="AG139" i="1"/>
  <c r="AX131" i="1"/>
  <c r="AY131" i="1" s="1"/>
  <c r="AE131" i="1"/>
  <c r="AF123" i="1"/>
  <c r="AG123" i="1"/>
  <c r="AF111" i="1"/>
  <c r="AG111" i="1"/>
  <c r="AF107" i="1"/>
  <c r="AG107" i="1"/>
  <c r="AX99" i="1"/>
  <c r="AY99" i="1" s="1"/>
  <c r="AE99" i="1"/>
  <c r="AF91" i="1"/>
  <c r="AG91" i="1"/>
  <c r="AX83" i="1"/>
  <c r="AY83" i="1" s="1"/>
  <c r="AE83" i="1"/>
  <c r="AF75" i="1"/>
  <c r="AG75" i="1"/>
  <c r="AF63" i="1"/>
  <c r="AG63" i="1"/>
  <c r="AF59" i="1"/>
  <c r="AG59" i="1"/>
  <c r="AX51" i="1"/>
  <c r="AZ51" i="1" s="1"/>
  <c r="AE51" i="1"/>
  <c r="AF43" i="1"/>
  <c r="AG43" i="1"/>
  <c r="AF31" i="1"/>
  <c r="AG31" i="1"/>
  <c r="AF23" i="1"/>
  <c r="AG23" i="1"/>
  <c r="BF21" i="1"/>
  <c r="BF20" i="1"/>
  <c r="BF64" i="1"/>
  <c r="BF92" i="1"/>
  <c r="BF124" i="1"/>
  <c r="BF136" i="1"/>
  <c r="BF208" i="1"/>
  <c r="BF261" i="1"/>
  <c r="AF309" i="1"/>
  <c r="AG309" i="1"/>
  <c r="AF305" i="1"/>
  <c r="AG305" i="1"/>
  <c r="AF301" i="1"/>
  <c r="AG301" i="1"/>
  <c r="AF297" i="1"/>
  <c r="AG297" i="1"/>
  <c r="AF293" i="1"/>
  <c r="AG293" i="1"/>
  <c r="AF289" i="1"/>
  <c r="AG289" i="1"/>
  <c r="AF285" i="1"/>
  <c r="AG285" i="1"/>
  <c r="AF281" i="1"/>
  <c r="AG281" i="1"/>
  <c r="AF277" i="1"/>
  <c r="AG277" i="1"/>
  <c r="AF273" i="1"/>
  <c r="AG273" i="1"/>
  <c r="AF269" i="1"/>
  <c r="AG269" i="1"/>
  <c r="AF265" i="1"/>
  <c r="AG265" i="1"/>
  <c r="AF261" i="1"/>
  <c r="AG261" i="1"/>
  <c r="AF257" i="1"/>
  <c r="AG257" i="1"/>
  <c r="AF253" i="1"/>
  <c r="AG253" i="1"/>
  <c r="AF249" i="1"/>
  <c r="AG249" i="1"/>
  <c r="AF245" i="1"/>
  <c r="AG245" i="1"/>
  <c r="AF241" i="1"/>
  <c r="AG241" i="1"/>
  <c r="AF237" i="1"/>
  <c r="AG237" i="1"/>
  <c r="AF233" i="1"/>
  <c r="AG233" i="1"/>
  <c r="AF229" i="1"/>
  <c r="AG229" i="1"/>
  <c r="AF225" i="1"/>
  <c r="AG225" i="1"/>
  <c r="AF221" i="1"/>
  <c r="AG221" i="1"/>
  <c r="AF217" i="1"/>
  <c r="AG217" i="1"/>
  <c r="AF213" i="1"/>
  <c r="AG213" i="1"/>
  <c r="AF209" i="1"/>
  <c r="AG209" i="1"/>
  <c r="AF205" i="1"/>
  <c r="AG205" i="1"/>
  <c r="AF201" i="1"/>
  <c r="AG201" i="1"/>
  <c r="AF197" i="1"/>
  <c r="AG197" i="1"/>
  <c r="AF193" i="1"/>
  <c r="AG193" i="1"/>
  <c r="AF189" i="1"/>
  <c r="AG189" i="1"/>
  <c r="AF185" i="1"/>
  <c r="AG185" i="1"/>
  <c r="AF181" i="1"/>
  <c r="AG181" i="1"/>
  <c r="AF177" i="1"/>
  <c r="AG177" i="1"/>
  <c r="AF173" i="1"/>
  <c r="AG173" i="1"/>
  <c r="AF169" i="1"/>
  <c r="AG169" i="1"/>
  <c r="AF165" i="1"/>
  <c r="AG165" i="1"/>
  <c r="AF161" i="1"/>
  <c r="AG161" i="1"/>
  <c r="AF157" i="1"/>
  <c r="AG157" i="1"/>
  <c r="AF153" i="1"/>
  <c r="AG153" i="1"/>
  <c r="AF149" i="1"/>
  <c r="AG149" i="1"/>
  <c r="AF145" i="1"/>
  <c r="AG145" i="1"/>
  <c r="AF141" i="1"/>
  <c r="AG141" i="1"/>
  <c r="AF137" i="1"/>
  <c r="AG137" i="1"/>
  <c r="AF133" i="1"/>
  <c r="AG133" i="1"/>
  <c r="AF129" i="1"/>
  <c r="AG129" i="1"/>
  <c r="AF125" i="1"/>
  <c r="AG125" i="1"/>
  <c r="AF121" i="1"/>
  <c r="AG121" i="1"/>
  <c r="AF117" i="1"/>
  <c r="AG117" i="1"/>
  <c r="AF113" i="1"/>
  <c r="AG113" i="1"/>
  <c r="AF109" i="1"/>
  <c r="AG109" i="1"/>
  <c r="AF105" i="1"/>
  <c r="AG105" i="1"/>
  <c r="AF101" i="1"/>
  <c r="AG101" i="1"/>
  <c r="AF97" i="1"/>
  <c r="AG97" i="1"/>
  <c r="AF93" i="1"/>
  <c r="AG93" i="1"/>
  <c r="AF89" i="1"/>
  <c r="AG89" i="1"/>
  <c r="AF85" i="1"/>
  <c r="AG85" i="1"/>
  <c r="AF81" i="1"/>
  <c r="AG81" i="1"/>
  <c r="AF77" i="1"/>
  <c r="AG77" i="1"/>
  <c r="AF73" i="1"/>
  <c r="AG73" i="1"/>
  <c r="AF69" i="1"/>
  <c r="AG69" i="1"/>
  <c r="AF65" i="1"/>
  <c r="AG65" i="1"/>
  <c r="AF61" i="1"/>
  <c r="AG61" i="1"/>
  <c r="AF57" i="1"/>
  <c r="AG57" i="1"/>
  <c r="AF53" i="1"/>
  <c r="AG53" i="1"/>
  <c r="AF49" i="1"/>
  <c r="AG49" i="1"/>
  <c r="AF45" i="1"/>
  <c r="AG45" i="1"/>
  <c r="AF41" i="1"/>
  <c r="AG41" i="1"/>
  <c r="AF37" i="1"/>
  <c r="AG37" i="1"/>
  <c r="AF33" i="1"/>
  <c r="AG33" i="1"/>
  <c r="AF29" i="1"/>
  <c r="AG29" i="1"/>
  <c r="AF25" i="1"/>
  <c r="AG25" i="1"/>
  <c r="AF21" i="1"/>
  <c r="AG21" i="1"/>
  <c r="AF17" i="1"/>
  <c r="AG17" i="1"/>
  <c r="AF303" i="1"/>
  <c r="AG303" i="1"/>
  <c r="AX291" i="1"/>
  <c r="AY291" i="1" s="1"/>
  <c r="AE291" i="1"/>
  <c r="AF271" i="1"/>
  <c r="AG271" i="1"/>
  <c r="AF223" i="1"/>
  <c r="AG223" i="1"/>
  <c r="AF27" i="1"/>
  <c r="AG27" i="1"/>
  <c r="AX55" i="1"/>
  <c r="AY55" i="1" s="1"/>
  <c r="AX63" i="1"/>
  <c r="AY63" i="1" s="1"/>
  <c r="AX215" i="1"/>
  <c r="AY215" i="1" s="1"/>
  <c r="AF308" i="1"/>
  <c r="AG308" i="1"/>
  <c r="AF304" i="1"/>
  <c r="AG304" i="1"/>
  <c r="AF300" i="1"/>
  <c r="AG300" i="1"/>
  <c r="AF296" i="1"/>
  <c r="AG296" i="1"/>
  <c r="AF292" i="1"/>
  <c r="AG292" i="1"/>
  <c r="AF288" i="1"/>
  <c r="AG288" i="1"/>
  <c r="AF284" i="1"/>
  <c r="AG284" i="1"/>
  <c r="AF280" i="1"/>
  <c r="AG280" i="1"/>
  <c r="AF276" i="1"/>
  <c r="AG276" i="1"/>
  <c r="AF272" i="1"/>
  <c r="AG272" i="1"/>
  <c r="AF268" i="1"/>
  <c r="AG268" i="1"/>
  <c r="AF264" i="1"/>
  <c r="AG264" i="1"/>
  <c r="AF260" i="1"/>
  <c r="AG260" i="1"/>
  <c r="AF256" i="1"/>
  <c r="AG256" i="1"/>
  <c r="AF252" i="1"/>
  <c r="AG252" i="1"/>
  <c r="AF248" i="1"/>
  <c r="AG248" i="1"/>
  <c r="AF244" i="1"/>
  <c r="AG244" i="1"/>
  <c r="AF240" i="1"/>
  <c r="AG240" i="1"/>
  <c r="AF236" i="1"/>
  <c r="AG236" i="1"/>
  <c r="AF232" i="1"/>
  <c r="AG232" i="1"/>
  <c r="AF228" i="1"/>
  <c r="AG228" i="1"/>
  <c r="AF224" i="1"/>
  <c r="AG224" i="1"/>
  <c r="AF220" i="1"/>
  <c r="AG220" i="1"/>
  <c r="AF216" i="1"/>
  <c r="AG216" i="1"/>
  <c r="AF212" i="1"/>
  <c r="AG212" i="1"/>
  <c r="AF208" i="1"/>
  <c r="AG208" i="1"/>
  <c r="AF204" i="1"/>
  <c r="AG204" i="1"/>
  <c r="AF200" i="1"/>
  <c r="AG200" i="1"/>
  <c r="AF196" i="1"/>
  <c r="AG196" i="1"/>
  <c r="AF192" i="1"/>
  <c r="AG192" i="1"/>
  <c r="AF188" i="1"/>
  <c r="AG188" i="1"/>
  <c r="AF184" i="1"/>
  <c r="AG184" i="1"/>
  <c r="AF180" i="1"/>
  <c r="AG180" i="1"/>
  <c r="AF176" i="1"/>
  <c r="AG176" i="1"/>
  <c r="AF172" i="1"/>
  <c r="AG172" i="1"/>
  <c r="AF168" i="1"/>
  <c r="AG168" i="1"/>
  <c r="AF164" i="1"/>
  <c r="AG164" i="1"/>
  <c r="AF160" i="1"/>
  <c r="AG160" i="1"/>
  <c r="AF156" i="1"/>
  <c r="AG156" i="1"/>
  <c r="AF152" i="1"/>
  <c r="AG152" i="1"/>
  <c r="AF148" i="1"/>
  <c r="AG148" i="1"/>
  <c r="AF144" i="1"/>
  <c r="AG144" i="1"/>
  <c r="AF140" i="1"/>
  <c r="AG140" i="1"/>
  <c r="AF136" i="1"/>
  <c r="AG136" i="1"/>
  <c r="AF132" i="1"/>
  <c r="AG132" i="1"/>
  <c r="AF128" i="1"/>
  <c r="AG128" i="1"/>
  <c r="AF124" i="1"/>
  <c r="AG124" i="1"/>
  <c r="AF120" i="1"/>
  <c r="AG120" i="1"/>
  <c r="AF116" i="1"/>
  <c r="AG116" i="1"/>
  <c r="AF112" i="1"/>
  <c r="AG112" i="1"/>
  <c r="AF108" i="1"/>
  <c r="AG108" i="1"/>
  <c r="AF104" i="1"/>
  <c r="AG104" i="1"/>
  <c r="AF100" i="1"/>
  <c r="AG100" i="1"/>
  <c r="AF96" i="1"/>
  <c r="AG96" i="1"/>
  <c r="AF92" i="1"/>
  <c r="AG92" i="1"/>
  <c r="AF88" i="1"/>
  <c r="AG88" i="1"/>
  <c r="AF84" i="1"/>
  <c r="AG84" i="1"/>
  <c r="AF80" i="1"/>
  <c r="AG80" i="1"/>
  <c r="AF76" i="1"/>
  <c r="AG76" i="1"/>
  <c r="AF72" i="1"/>
  <c r="AG72" i="1"/>
  <c r="AF68" i="1"/>
  <c r="AG68" i="1"/>
  <c r="AF64" i="1"/>
  <c r="AG64" i="1"/>
  <c r="AF60" i="1"/>
  <c r="AG60" i="1"/>
  <c r="AF56" i="1"/>
  <c r="AG56" i="1"/>
  <c r="AF52" i="1"/>
  <c r="AG52" i="1"/>
  <c r="AF48" i="1"/>
  <c r="AG48" i="1"/>
  <c r="AF44" i="1"/>
  <c r="AG44" i="1"/>
  <c r="AF40" i="1"/>
  <c r="AG40" i="1"/>
  <c r="AF36" i="1"/>
  <c r="AG36" i="1"/>
  <c r="AF32" i="1"/>
  <c r="AG32" i="1"/>
  <c r="AF28" i="1"/>
  <c r="AG28" i="1"/>
  <c r="AF24" i="1"/>
  <c r="AG24" i="1"/>
  <c r="AF20" i="1"/>
  <c r="AG20" i="1"/>
  <c r="AF16" i="1"/>
  <c r="AG16" i="1"/>
  <c r="AX79" i="1"/>
  <c r="AY79" i="1" s="1"/>
  <c r="AX91" i="1"/>
  <c r="AY91" i="1" s="1"/>
  <c r="AX95" i="1"/>
  <c r="AY95" i="1" s="1"/>
  <c r="AX103" i="1"/>
  <c r="AY103" i="1" s="1"/>
  <c r="AX119" i="1"/>
  <c r="AY119" i="1" s="1"/>
  <c r="AX123" i="1"/>
  <c r="AY123" i="1" s="1"/>
  <c r="AX135" i="1"/>
  <c r="AY135" i="1" s="1"/>
  <c r="AX155" i="1"/>
  <c r="AY155" i="1" s="1"/>
  <c r="AX151" i="1"/>
  <c r="AY151" i="1" s="1"/>
  <c r="AX159" i="1"/>
  <c r="AY159" i="1" s="1"/>
  <c r="AX167" i="1"/>
  <c r="AY167" i="1" s="1"/>
  <c r="AX171" i="1"/>
  <c r="AY171" i="1" s="1"/>
  <c r="AX175" i="1"/>
  <c r="AY175" i="1" s="1"/>
  <c r="AX183" i="1"/>
  <c r="AY183" i="1" s="1"/>
  <c r="AX191" i="1"/>
  <c r="AY191" i="1" s="1"/>
  <c r="AX219" i="1"/>
  <c r="AY219" i="1" s="1"/>
  <c r="AX207" i="1"/>
  <c r="AY207" i="1" s="1"/>
  <c r="AX231" i="1"/>
  <c r="AY231" i="1" s="1"/>
  <c r="AX235" i="1"/>
  <c r="AY235" i="1" s="1"/>
  <c r="AX263" i="1"/>
  <c r="AY263" i="1" s="1"/>
  <c r="AX247" i="1"/>
  <c r="AY247" i="1" s="1"/>
  <c r="AX267" i="1"/>
  <c r="AY267" i="1" s="1"/>
  <c r="AX271" i="1"/>
  <c r="AY271" i="1" s="1"/>
  <c r="AY286" i="1"/>
  <c r="AZ286" i="1"/>
  <c r="AX71" i="1"/>
  <c r="AY71" i="1" s="1"/>
  <c r="AX75" i="1"/>
  <c r="AY75" i="1" s="1"/>
  <c r="AX87" i="1"/>
  <c r="AY87" i="1" s="1"/>
  <c r="AX107" i="1"/>
  <c r="AY107" i="1" s="1"/>
  <c r="AX23" i="1"/>
  <c r="AY23" i="1" s="1"/>
  <c r="AX27" i="1"/>
  <c r="AY27" i="1" s="1"/>
  <c r="AX31" i="1"/>
  <c r="AY31" i="1" s="1"/>
  <c r="AX39" i="1"/>
  <c r="AY39" i="1" s="1"/>
  <c r="AX43" i="1"/>
  <c r="AY43" i="1" s="1"/>
  <c r="AX47" i="1"/>
  <c r="AY47" i="1" s="1"/>
  <c r="AX59" i="1"/>
  <c r="AY59" i="1" s="1"/>
  <c r="BF80" i="1"/>
  <c r="AX80" i="1"/>
  <c r="AY80" i="1" s="1"/>
  <c r="BF84" i="1"/>
  <c r="AX127" i="1"/>
  <c r="AY127" i="1" s="1"/>
  <c r="AX187" i="1"/>
  <c r="AY187" i="1" s="1"/>
  <c r="AX199" i="1"/>
  <c r="AY199" i="1" s="1"/>
  <c r="AX203" i="1"/>
  <c r="AY203" i="1" s="1"/>
  <c r="BF93" i="1"/>
  <c r="BF121" i="1"/>
  <c r="BF254" i="1"/>
  <c r="BF130" i="1"/>
  <c r="BF112" i="1"/>
  <c r="BF116" i="1"/>
  <c r="AX139" i="1"/>
  <c r="AY139" i="1" s="1"/>
  <c r="AX143" i="1"/>
  <c r="AY143" i="1" s="1"/>
  <c r="AX239" i="1"/>
  <c r="AY239" i="1" s="1"/>
  <c r="AX255" i="1"/>
  <c r="AY255" i="1" s="1"/>
  <c r="AX279" i="1"/>
  <c r="AY279" i="1" s="1"/>
  <c r="AX283" i="1"/>
  <c r="AY283" i="1" s="1"/>
  <c r="AX277" i="1"/>
  <c r="AY277" i="1" s="1"/>
  <c r="AX273" i="1"/>
  <c r="AY273" i="1" s="1"/>
  <c r="AX269" i="1"/>
  <c r="AY269" i="1" s="1"/>
  <c r="AX265" i="1"/>
  <c r="AY265" i="1" s="1"/>
  <c r="AX245" i="1"/>
  <c r="AY245" i="1" s="1"/>
  <c r="AX241" i="1"/>
  <c r="AY241" i="1" s="1"/>
  <c r="AX233" i="1"/>
  <c r="AY233" i="1" s="1"/>
  <c r="AX229" i="1"/>
  <c r="AY229" i="1" s="1"/>
  <c r="AX225" i="1"/>
  <c r="AY225" i="1" s="1"/>
  <c r="AX221" i="1"/>
  <c r="AY221" i="1" s="1"/>
  <c r="AX217" i="1"/>
  <c r="AY217" i="1" s="1"/>
  <c r="AX213" i="1"/>
  <c r="AY213" i="1" s="1"/>
  <c r="AX209" i="1"/>
  <c r="AY209" i="1" s="1"/>
  <c r="AX197" i="1"/>
  <c r="AY197" i="1" s="1"/>
  <c r="AX193" i="1"/>
  <c r="AY193" i="1" s="1"/>
  <c r="AX185" i="1"/>
  <c r="AY185" i="1" s="1"/>
  <c r="AX181" i="1"/>
  <c r="AY181" i="1" s="1"/>
  <c r="AX177" i="1"/>
  <c r="AY177" i="1" s="1"/>
  <c r="AX169" i="1"/>
  <c r="AY169" i="1" s="1"/>
  <c r="AX165" i="1"/>
  <c r="AY165" i="1" s="1"/>
  <c r="AX161" i="1"/>
  <c r="AY161" i="1" s="1"/>
  <c r="AX157" i="1"/>
  <c r="AY157" i="1" s="1"/>
  <c r="AX153" i="1"/>
  <c r="AY153" i="1" s="1"/>
  <c r="AX149" i="1"/>
  <c r="AY149" i="1" s="1"/>
  <c r="AX137" i="1"/>
  <c r="AY137" i="1" s="1"/>
  <c r="AX125" i="1"/>
  <c r="AY125" i="1" s="1"/>
  <c r="AX121" i="1"/>
  <c r="AY121" i="1" s="1"/>
  <c r="AX117" i="1"/>
  <c r="AY117" i="1" s="1"/>
  <c r="AX113" i="1"/>
  <c r="AY113" i="1" s="1"/>
  <c r="AX109" i="1"/>
  <c r="AY109" i="1" s="1"/>
  <c r="AX105" i="1"/>
  <c r="AY105" i="1" s="1"/>
  <c r="AX101" i="1"/>
  <c r="AY101" i="1" s="1"/>
  <c r="AX97" i="1"/>
  <c r="AY97" i="1" s="1"/>
  <c r="AX93" i="1"/>
  <c r="AY93" i="1" s="1"/>
  <c r="AX89" i="1"/>
  <c r="AY89" i="1" s="1"/>
  <c r="AX85" i="1"/>
  <c r="AY85" i="1" s="1"/>
  <c r="AX81" i="1"/>
  <c r="AY81" i="1" s="1"/>
  <c r="AX77" i="1"/>
  <c r="AY77" i="1" s="1"/>
  <c r="AX73" i="1"/>
  <c r="AY73" i="1" s="1"/>
  <c r="AX69" i="1"/>
  <c r="AY69" i="1" s="1"/>
  <c r="AX65" i="1"/>
  <c r="AY65" i="1" s="1"/>
  <c r="AX57" i="1"/>
  <c r="AY57" i="1" s="1"/>
  <c r="AX53" i="1"/>
  <c r="AY53" i="1" s="1"/>
  <c r="AX41" i="1"/>
  <c r="AY41" i="1" s="1"/>
  <c r="AX287" i="1"/>
  <c r="AY287" i="1" s="1"/>
  <c r="AX295" i="1"/>
  <c r="AY295" i="1" s="1"/>
  <c r="AX299" i="1"/>
  <c r="AY299" i="1" s="1"/>
  <c r="AX303" i="1"/>
  <c r="AY303" i="1" s="1"/>
  <c r="AX307" i="1"/>
  <c r="AY307" i="1" s="1"/>
  <c r="AX112" i="1"/>
  <c r="AY112" i="1" s="1"/>
  <c r="AX19" i="1"/>
  <c r="AY19" i="1" s="1"/>
  <c r="AZ20" i="1"/>
  <c r="AX16" i="1"/>
  <c r="AY16" i="1" s="1"/>
  <c r="AX309" i="1"/>
  <c r="AY309" i="1" s="1"/>
  <c r="BF86" i="1"/>
  <c r="AX86" i="1"/>
  <c r="AY86" i="1" s="1"/>
  <c r="AZ104" i="1"/>
  <c r="BF114" i="1"/>
  <c r="AX114" i="1"/>
  <c r="AY114" i="1" s="1"/>
  <c r="AX120" i="1"/>
  <c r="AY120" i="1" s="1"/>
  <c r="AZ164" i="1"/>
  <c r="BF304" i="1"/>
  <c r="AX130" i="1"/>
  <c r="AY130" i="1" s="1"/>
  <c r="AX116" i="1"/>
  <c r="AY116" i="1" s="1"/>
  <c r="AX84" i="1"/>
  <c r="AY84" i="1" s="1"/>
  <c r="AX305" i="1"/>
  <c r="AY305" i="1" s="1"/>
  <c r="AX301" i="1"/>
  <c r="AY301" i="1" s="1"/>
  <c r="AX297" i="1"/>
  <c r="AY297" i="1" s="1"/>
  <c r="AX293" i="1"/>
  <c r="AY293" i="1" s="1"/>
  <c r="AX289" i="1"/>
  <c r="AY289" i="1" s="1"/>
  <c r="AX285" i="1"/>
  <c r="AY285" i="1" s="1"/>
  <c r="AX281" i="1"/>
  <c r="AY281" i="1" s="1"/>
  <c r="AX261" i="1"/>
  <c r="AY261" i="1" s="1"/>
  <c r="AX257" i="1"/>
  <c r="AY257" i="1" s="1"/>
  <c r="AX253" i="1"/>
  <c r="AY253" i="1" s="1"/>
  <c r="AX249" i="1"/>
  <c r="AY249" i="1" s="1"/>
  <c r="AX237" i="1"/>
  <c r="AY237" i="1" s="1"/>
  <c r="AX205" i="1"/>
  <c r="AY205" i="1" s="1"/>
  <c r="AX201" i="1"/>
  <c r="AY201" i="1" s="1"/>
  <c r="AX189" i="1"/>
  <c r="AY189" i="1" s="1"/>
  <c r="AX173" i="1"/>
  <c r="AY173" i="1" s="1"/>
  <c r="AX145" i="1"/>
  <c r="AY145" i="1" s="1"/>
  <c r="AX141" i="1"/>
  <c r="AY141" i="1" s="1"/>
  <c r="AX133" i="1"/>
  <c r="AY133" i="1" s="1"/>
  <c r="AX129" i="1"/>
  <c r="AY129" i="1" s="1"/>
  <c r="AX61" i="1"/>
  <c r="AY61" i="1" s="1"/>
  <c r="AX49" i="1"/>
  <c r="AY49" i="1" s="1"/>
  <c r="AX45" i="1"/>
  <c r="AY45" i="1" s="1"/>
  <c r="AX37" i="1"/>
  <c r="AY37" i="1" s="1"/>
  <c r="AX33" i="1"/>
  <c r="AY33" i="1" s="1"/>
  <c r="AX29" i="1"/>
  <c r="AY29" i="1" s="1"/>
  <c r="AX25" i="1"/>
  <c r="AY25" i="1" s="1"/>
  <c r="AX21" i="1"/>
  <c r="AY21" i="1" s="1"/>
  <c r="AX17" i="1"/>
  <c r="AY17" i="1" s="1"/>
  <c r="AZ18" i="1"/>
  <c r="AZ64" i="1"/>
  <c r="AZ76" i="1"/>
  <c r="AZ92" i="1"/>
  <c r="ET13" i="1"/>
  <c r="AE13" i="1" s="1"/>
  <c r="AX15" i="1"/>
  <c r="AZ131" i="1"/>
  <c r="AY51" i="1"/>
  <c r="BF66" i="1"/>
  <c r="BF70" i="1"/>
  <c r="BF72" i="1"/>
  <c r="BF74" i="1"/>
  <c r="BF82" i="1"/>
  <c r="BF88" i="1"/>
  <c r="BF90" i="1"/>
  <c r="BF94" i="1"/>
  <c r="BF98" i="1"/>
  <c r="BF100" i="1"/>
  <c r="BF102" i="1"/>
  <c r="BF106" i="1"/>
  <c r="BF118" i="1"/>
  <c r="BF127" i="1"/>
  <c r="BF139" i="1"/>
  <c r="BF141" i="1"/>
  <c r="BF168" i="1"/>
  <c r="BF224" i="1"/>
  <c r="BF24" i="1"/>
  <c r="BF30" i="1"/>
  <c r="BF53" i="1"/>
  <c r="BF55" i="1"/>
  <c r="BF87" i="1"/>
  <c r="BF101" i="1"/>
  <c r="BF117" i="1"/>
  <c r="BF209" i="1"/>
  <c r="BF211" i="1"/>
  <c r="BF215" i="1"/>
  <c r="BF217" i="1"/>
  <c r="BF221" i="1"/>
  <c r="BF223" i="1"/>
  <c r="BF227" i="1"/>
  <c r="BF229" i="1"/>
  <c r="BF231" i="1"/>
  <c r="BF233" i="1"/>
  <c r="BF235" i="1"/>
  <c r="BF238" i="1"/>
  <c r="BF247" i="1"/>
  <c r="BF248" i="1"/>
  <c r="BF250" i="1"/>
  <c r="BF252" i="1"/>
  <c r="BF265" i="1"/>
  <c r="BF267" i="1"/>
  <c r="BF273" i="1"/>
  <c r="BF282" i="1"/>
  <c r="BF286" i="1"/>
  <c r="BF23" i="1"/>
  <c r="BF25" i="1"/>
  <c r="BF29" i="1"/>
  <c r="BF31" i="1"/>
  <c r="BF37" i="1"/>
  <c r="BF39" i="1"/>
  <c r="BF40" i="1"/>
  <c r="BF43" i="1"/>
  <c r="BF45" i="1"/>
  <c r="BF47" i="1"/>
  <c r="BF49" i="1"/>
  <c r="BF51" i="1"/>
  <c r="BF54" i="1"/>
  <c r="BF56" i="1"/>
  <c r="BF58" i="1"/>
  <c r="BF59" i="1"/>
  <c r="BF61" i="1"/>
  <c r="BF122" i="1"/>
  <c r="BF144" i="1"/>
  <c r="BF151" i="1"/>
  <c r="BF159" i="1"/>
  <c r="BF161" i="1"/>
  <c r="BF169" i="1"/>
  <c r="BF202" i="1"/>
  <c r="BF204" i="1"/>
  <c r="BF219" i="1"/>
  <c r="BF288" i="1"/>
  <c r="BF289" i="1"/>
  <c r="BF296" i="1"/>
  <c r="BF298" i="1"/>
  <c r="BF300" i="1"/>
  <c r="BF302" i="1"/>
  <c r="AZ27" i="1"/>
  <c r="BF120" i="1"/>
  <c r="BF158" i="1"/>
  <c r="BF200" i="1"/>
  <c r="BF210" i="1"/>
  <c r="BF263" i="1"/>
  <c r="AZ250" i="1"/>
  <c r="AZ66" i="1"/>
  <c r="BF16" i="1"/>
  <c r="BF35" i="1"/>
  <c r="BF76" i="1"/>
  <c r="BF129" i="1"/>
  <c r="BF133" i="1"/>
  <c r="BF149" i="1"/>
  <c r="AZ284" i="1"/>
  <c r="AZ68" i="1"/>
  <c r="BF284" i="1"/>
  <c r="BF68" i="1"/>
  <c r="BF222" i="1"/>
  <c r="AZ224" i="1"/>
  <c r="BF271" i="1"/>
  <c r="BF18" i="1"/>
  <c r="BF33" i="1"/>
  <c r="BF48" i="1"/>
  <c r="AZ56" i="1"/>
  <c r="BF57" i="1"/>
  <c r="BF78" i="1"/>
  <c r="BF105" i="1"/>
  <c r="BF131" i="1"/>
  <c r="BF191" i="1"/>
  <c r="BF203" i="1"/>
  <c r="BF228" i="1"/>
  <c r="BF269" i="1"/>
  <c r="BF281" i="1"/>
  <c r="BF27" i="1"/>
  <c r="BF52" i="1"/>
  <c r="BF67" i="1"/>
  <c r="AZ82" i="1"/>
  <c r="BF85" i="1"/>
  <c r="BF104" i="1"/>
  <c r="BF110" i="1"/>
  <c r="BF160" i="1"/>
  <c r="BF167" i="1"/>
  <c r="BF246" i="1"/>
  <c r="BF295" i="1"/>
  <c r="AZ108" i="1"/>
  <c r="AZ78" i="1"/>
  <c r="AZ38" i="1"/>
  <c r="AZ124" i="1"/>
  <c r="BF145" i="1"/>
  <c r="BF148" i="1"/>
  <c r="BF157" i="1"/>
  <c r="BF172" i="1"/>
  <c r="BF241" i="1"/>
  <c r="BF245" i="1"/>
  <c r="BF308" i="1"/>
  <c r="BF17" i="1"/>
  <c r="AZ40" i="1"/>
  <c r="BF44" i="1"/>
  <c r="AZ74" i="1"/>
  <c r="BF77" i="1"/>
  <c r="BF79" i="1"/>
  <c r="BF99" i="1"/>
  <c r="BF108" i="1"/>
  <c r="BF115" i="1"/>
  <c r="BF126" i="1"/>
  <c r="BF134" i="1"/>
  <c r="BF142" i="1"/>
  <c r="BF143" i="1"/>
  <c r="AZ150" i="1"/>
  <c r="AZ160" i="1"/>
  <c r="BF156" i="1"/>
  <c r="BF272" i="1"/>
  <c r="BF275" i="1"/>
  <c r="BF277" i="1"/>
  <c r="BF280" i="1"/>
  <c r="AZ289" i="1"/>
  <c r="BD13" i="1"/>
  <c r="BF239" i="1"/>
  <c r="BF243" i="1"/>
  <c r="BF306" i="1"/>
  <c r="BF34" i="1"/>
  <c r="AZ52" i="1"/>
  <c r="BF41" i="1"/>
  <c r="BF63" i="1"/>
  <c r="BF75" i="1"/>
  <c r="BF91" i="1"/>
  <c r="BF95" i="1"/>
  <c r="BF107" i="1"/>
  <c r="BF109" i="1"/>
  <c r="BF123" i="1"/>
  <c r="BF154" i="1"/>
  <c r="AZ154" i="1"/>
  <c r="BF173" i="1"/>
  <c r="AZ254" i="1"/>
  <c r="BF262" i="1"/>
  <c r="AZ304" i="1"/>
  <c r="BF50" i="1"/>
  <c r="BF69" i="1"/>
  <c r="AZ134" i="1"/>
  <c r="AZ158" i="1"/>
  <c r="BF162" i="1"/>
  <c r="AZ162" i="1"/>
  <c r="BF166" i="1"/>
  <c r="BF195" i="1"/>
  <c r="AZ263" i="1"/>
  <c r="BF253" i="1"/>
  <c r="BF256" i="1"/>
  <c r="BF258" i="1"/>
  <c r="BF260" i="1"/>
  <c r="BF291" i="1"/>
  <c r="BF292" i="1"/>
  <c r="BF294" i="1"/>
  <c r="BF303" i="1"/>
  <c r="BF135" i="1"/>
  <c r="BF140" i="1"/>
  <c r="BF147" i="1"/>
  <c r="BF150" i="1"/>
  <c r="BF152" i="1"/>
  <c r="BF164" i="1"/>
  <c r="BF170" i="1"/>
  <c r="BF183" i="1"/>
  <c r="BF125" i="1"/>
  <c r="BF205" i="1"/>
  <c r="BF216" i="1"/>
  <c r="BF230" i="1"/>
  <c r="BF206" i="1"/>
  <c r="BF212" i="1"/>
  <c r="BF218" i="1"/>
  <c r="BF137" i="1"/>
  <c r="AZ168" i="1"/>
  <c r="BF201" i="1"/>
  <c r="BF207" i="1"/>
  <c r="BF213" i="1"/>
  <c r="BF214" i="1"/>
  <c r="BF220" i="1"/>
  <c r="BF236" i="1"/>
  <c r="BF225" i="1"/>
  <c r="BF226" i="1"/>
  <c r="AZ26" i="1"/>
  <c r="AZ60" i="1"/>
  <c r="AZ99" i="1"/>
  <c r="AZ115" i="1"/>
  <c r="AZ22" i="1"/>
  <c r="AZ28" i="1"/>
  <c r="AZ34" i="1"/>
  <c r="AZ36" i="1"/>
  <c r="AZ41" i="1"/>
  <c r="BF22" i="1"/>
  <c r="BF36" i="1"/>
  <c r="AZ159" i="1"/>
  <c r="BF179" i="1"/>
  <c r="BF234" i="1"/>
  <c r="BF237" i="1"/>
  <c r="AZ266" i="1"/>
  <c r="BF270" i="1"/>
  <c r="BF285" i="1"/>
  <c r="BF287" i="1"/>
  <c r="BF299" i="1"/>
  <c r="BF19" i="1"/>
  <c r="AZ24" i="1"/>
  <c r="BF28" i="1"/>
  <c r="AZ32" i="1"/>
  <c r="BF46" i="1"/>
  <c r="AZ54" i="1"/>
  <c r="BF60" i="1"/>
  <c r="AZ62" i="1"/>
  <c r="BF26" i="1"/>
  <c r="BF38" i="1"/>
  <c r="BF71" i="1"/>
  <c r="BF83" i="1"/>
  <c r="BF97" i="1"/>
  <c r="AZ109" i="1"/>
  <c r="BF113" i="1"/>
  <c r="AZ121" i="1"/>
  <c r="BF132" i="1"/>
  <c r="AZ140" i="1"/>
  <c r="BF155" i="1"/>
  <c r="BF165" i="1"/>
  <c r="AZ172" i="1"/>
  <c r="AZ83" i="1"/>
  <c r="AZ132" i="1"/>
  <c r="BF186" i="1"/>
  <c r="BF192" i="1"/>
  <c r="BF198" i="1"/>
  <c r="AZ232" i="1"/>
  <c r="AZ264" i="1"/>
  <c r="BF249" i="1"/>
  <c r="BF251" i="1"/>
  <c r="BF268" i="1"/>
  <c r="BF301" i="1"/>
  <c r="AZ81" i="1"/>
  <c r="AZ96" i="1"/>
  <c r="AZ110" i="1"/>
  <c r="AZ111" i="1"/>
  <c r="AZ128" i="1"/>
  <c r="AZ146" i="1"/>
  <c r="AZ163" i="1"/>
  <c r="AV13" i="1"/>
  <c r="BF15" i="1"/>
  <c r="BF32" i="1"/>
  <c r="AZ46" i="1"/>
  <c r="AZ48" i="1"/>
  <c r="BF62" i="1"/>
  <c r="BF65" i="1"/>
  <c r="AZ72" i="1"/>
  <c r="AZ73" i="1"/>
  <c r="AZ88" i="1"/>
  <c r="AZ102" i="1"/>
  <c r="AZ103" i="1"/>
  <c r="AZ118" i="1"/>
  <c r="AZ136" i="1"/>
  <c r="AZ138" i="1"/>
  <c r="AZ170" i="1"/>
  <c r="AZ171" i="1"/>
  <c r="BF185" i="1"/>
  <c r="AZ188" i="1"/>
  <c r="BF190" i="1"/>
  <c r="BF197" i="1"/>
  <c r="BF73" i="1"/>
  <c r="BF81" i="1"/>
  <c r="BF89" i="1"/>
  <c r="BF96" i="1"/>
  <c r="BF103" i="1"/>
  <c r="BF111" i="1"/>
  <c r="BF119" i="1"/>
  <c r="BF128" i="1"/>
  <c r="BF138" i="1"/>
  <c r="BF146" i="1"/>
  <c r="BF153" i="1"/>
  <c r="BF163" i="1"/>
  <c r="BF171" i="1"/>
  <c r="BF175" i="1"/>
  <c r="BF176" i="1"/>
  <c r="BF177" i="1"/>
  <c r="BF184" i="1"/>
  <c r="BF196" i="1"/>
  <c r="AZ240" i="1"/>
  <c r="BF242" i="1"/>
  <c r="BF244" i="1"/>
  <c r="BF257" i="1"/>
  <c r="BF259" i="1"/>
  <c r="BF276" i="1"/>
  <c r="BF279" i="1"/>
  <c r="AZ290" i="1"/>
  <c r="BF42" i="1"/>
  <c r="BF293" i="1"/>
  <c r="BF307" i="1"/>
  <c r="BF309" i="1"/>
  <c r="BF178" i="1"/>
  <c r="BF199" i="1"/>
  <c r="AZ200" i="1"/>
  <c r="BF180" i="1"/>
  <c r="BF181" i="1"/>
  <c r="BF187" i="1"/>
  <c r="BF188" i="1"/>
  <c r="BF278" i="1"/>
  <c r="BF193" i="1"/>
  <c r="AZ246" i="1"/>
  <c r="AZ272" i="1"/>
  <c r="AZ262" i="1"/>
  <c r="BF174" i="1"/>
  <c r="BF182" i="1"/>
  <c r="BF189" i="1"/>
  <c r="BF194" i="1"/>
  <c r="AZ201" i="1"/>
  <c r="AZ210" i="1"/>
  <c r="AZ212" i="1"/>
  <c r="AZ214" i="1"/>
  <c r="AZ216" i="1"/>
  <c r="AZ218" i="1"/>
  <c r="AZ236" i="1"/>
  <c r="AZ226" i="1"/>
  <c r="AZ228" i="1"/>
  <c r="AZ230" i="1"/>
  <c r="BF232" i="1"/>
  <c r="BF240" i="1"/>
  <c r="BF264" i="1"/>
  <c r="BF255" i="1"/>
  <c r="BF266" i="1"/>
  <c r="BF274" i="1"/>
  <c r="BF283" i="1"/>
  <c r="BF290" i="1"/>
  <c r="BF297" i="1"/>
  <c r="BF305" i="1"/>
  <c r="BW309" i="1"/>
  <c r="BO309" i="1"/>
  <c r="BQ309" i="1" s="1"/>
  <c r="BS309" i="1" s="1"/>
  <c r="BW308" i="1"/>
  <c r="BO308" i="1"/>
  <c r="BQ308" i="1" s="1"/>
  <c r="BW307" i="1"/>
  <c r="BO307" i="1"/>
  <c r="BQ307" i="1" s="1"/>
  <c r="BW306" i="1"/>
  <c r="BO306" i="1"/>
  <c r="BQ306" i="1" s="1"/>
  <c r="BW305" i="1"/>
  <c r="BO305" i="1"/>
  <c r="BQ305" i="1" s="1"/>
  <c r="BS305" i="1" s="1"/>
  <c r="BW304" i="1"/>
  <c r="BO304" i="1"/>
  <c r="BQ304" i="1" s="1"/>
  <c r="BW303" i="1"/>
  <c r="BO303" i="1"/>
  <c r="BQ303" i="1" s="1"/>
  <c r="BR303" i="1" s="1"/>
  <c r="BW302" i="1"/>
  <c r="BO302" i="1"/>
  <c r="BQ302" i="1" s="1"/>
  <c r="BW301" i="1"/>
  <c r="BO301" i="1"/>
  <c r="BQ301" i="1" s="1"/>
  <c r="BS301" i="1" s="1"/>
  <c r="BW300" i="1"/>
  <c r="BO300" i="1"/>
  <c r="BQ300" i="1" s="1"/>
  <c r="BW299" i="1"/>
  <c r="BO299" i="1"/>
  <c r="BQ299" i="1" s="1"/>
  <c r="BS299" i="1" s="1"/>
  <c r="BW298" i="1"/>
  <c r="BO298" i="1"/>
  <c r="BQ298" i="1" s="1"/>
  <c r="BW297" i="1"/>
  <c r="BO297" i="1"/>
  <c r="BQ297" i="1" s="1"/>
  <c r="BW296" i="1"/>
  <c r="BO296" i="1"/>
  <c r="BQ296" i="1" s="1"/>
  <c r="BW295" i="1"/>
  <c r="BO295" i="1"/>
  <c r="BQ295" i="1" s="1"/>
  <c r="BW294" i="1"/>
  <c r="BO294" i="1"/>
  <c r="BQ294" i="1" s="1"/>
  <c r="BW293" i="1"/>
  <c r="BO293" i="1"/>
  <c r="BQ293" i="1" s="1"/>
  <c r="BW292" i="1"/>
  <c r="BO292" i="1"/>
  <c r="BQ292" i="1" s="1"/>
  <c r="BR292" i="1" s="1"/>
  <c r="BW42" i="1"/>
  <c r="BO42" i="1"/>
  <c r="BQ42" i="1" s="1"/>
  <c r="BW291" i="1"/>
  <c r="BO291" i="1"/>
  <c r="BQ291" i="1" s="1"/>
  <c r="BW290" i="1"/>
  <c r="BO290" i="1"/>
  <c r="BQ290" i="1" s="1"/>
  <c r="BW289" i="1"/>
  <c r="BO289" i="1"/>
  <c r="BQ289" i="1" s="1"/>
  <c r="BW262" i="1"/>
  <c r="BO262" i="1"/>
  <c r="BQ262" i="1" s="1"/>
  <c r="BW288" i="1"/>
  <c r="BO288" i="1"/>
  <c r="BQ288" i="1" s="1"/>
  <c r="BW287" i="1"/>
  <c r="BO287" i="1"/>
  <c r="BQ287" i="1" s="1"/>
  <c r="BS287" i="1" s="1"/>
  <c r="BW286" i="1"/>
  <c r="BO286" i="1"/>
  <c r="BQ286" i="1" s="1"/>
  <c r="BW285" i="1"/>
  <c r="BO285" i="1"/>
  <c r="BQ285" i="1" s="1"/>
  <c r="BS285" i="1" s="1"/>
  <c r="BW284" i="1"/>
  <c r="BO284" i="1"/>
  <c r="BQ284" i="1" s="1"/>
  <c r="BW283" i="1"/>
  <c r="BO283" i="1"/>
  <c r="BQ283" i="1" s="1"/>
  <c r="BW282" i="1"/>
  <c r="BO282" i="1"/>
  <c r="BQ282" i="1" s="1"/>
  <c r="BW281" i="1"/>
  <c r="BO281" i="1"/>
  <c r="BQ281" i="1" s="1"/>
  <c r="BW280" i="1"/>
  <c r="BO280" i="1"/>
  <c r="BQ280" i="1" s="1"/>
  <c r="BW279" i="1"/>
  <c r="BO279" i="1"/>
  <c r="BQ279" i="1" s="1"/>
  <c r="BW277" i="1"/>
  <c r="BO277" i="1"/>
  <c r="BQ277" i="1" s="1"/>
  <c r="BR277" i="1" s="1"/>
  <c r="BW276" i="1"/>
  <c r="BO276" i="1"/>
  <c r="BQ276" i="1" s="1"/>
  <c r="BW275" i="1"/>
  <c r="BO275" i="1"/>
  <c r="BQ275" i="1" s="1"/>
  <c r="BW274" i="1"/>
  <c r="BO274" i="1"/>
  <c r="BQ274" i="1" s="1"/>
  <c r="BW273" i="1"/>
  <c r="BO273" i="1"/>
  <c r="BQ273" i="1" s="1"/>
  <c r="BW272" i="1"/>
  <c r="BO272" i="1"/>
  <c r="BQ272" i="1" s="1"/>
  <c r="BW271" i="1"/>
  <c r="BO271" i="1"/>
  <c r="BQ271" i="1" s="1"/>
  <c r="BW270" i="1"/>
  <c r="BO270" i="1"/>
  <c r="BQ270" i="1" s="1"/>
  <c r="BS270" i="1" s="1"/>
  <c r="BW269" i="1"/>
  <c r="BO269" i="1"/>
  <c r="BQ269" i="1" s="1"/>
  <c r="BW268" i="1"/>
  <c r="BO268" i="1"/>
  <c r="BQ268" i="1" s="1"/>
  <c r="BW267" i="1"/>
  <c r="BO267" i="1"/>
  <c r="BQ267" i="1" s="1"/>
  <c r="BW266" i="1"/>
  <c r="BO266" i="1"/>
  <c r="BQ266" i="1" s="1"/>
  <c r="BS266" i="1" s="1"/>
  <c r="BW265" i="1"/>
  <c r="BO265" i="1"/>
  <c r="BQ265" i="1" s="1"/>
  <c r="BW261" i="1"/>
  <c r="BO261" i="1"/>
  <c r="BQ261" i="1" s="1"/>
  <c r="BW260" i="1"/>
  <c r="BO260" i="1"/>
  <c r="BQ260" i="1" s="1"/>
  <c r="BW259" i="1"/>
  <c r="BO259" i="1"/>
  <c r="BQ259" i="1" s="1"/>
  <c r="BS259" i="1" s="1"/>
  <c r="BW258" i="1"/>
  <c r="BO258" i="1"/>
  <c r="BQ258" i="1" s="1"/>
  <c r="BW257" i="1"/>
  <c r="BO257" i="1"/>
  <c r="BQ257" i="1" s="1"/>
  <c r="BW256" i="1"/>
  <c r="BO256" i="1"/>
  <c r="BQ256" i="1" s="1"/>
  <c r="BW255" i="1"/>
  <c r="BO255" i="1"/>
  <c r="BQ255" i="1" s="1"/>
  <c r="BS255" i="1" s="1"/>
  <c r="BW254" i="1"/>
  <c r="BO254" i="1"/>
  <c r="BQ254" i="1" s="1"/>
  <c r="BW253" i="1"/>
  <c r="BO253" i="1"/>
  <c r="BQ253" i="1" s="1"/>
  <c r="BS253" i="1" s="1"/>
  <c r="BW252" i="1"/>
  <c r="BO252" i="1"/>
  <c r="BQ252" i="1" s="1"/>
  <c r="BW251" i="1"/>
  <c r="BO251" i="1"/>
  <c r="BQ251" i="1" s="1"/>
  <c r="BS251" i="1" s="1"/>
  <c r="BW250" i="1"/>
  <c r="BO250" i="1"/>
  <c r="BQ250" i="1" s="1"/>
  <c r="BR250" i="1" s="1"/>
  <c r="BW249" i="1"/>
  <c r="BO249" i="1"/>
  <c r="BQ249" i="1" s="1"/>
  <c r="BW248" i="1"/>
  <c r="BO248" i="1"/>
  <c r="BQ248" i="1" s="1"/>
  <c r="BW264" i="1"/>
  <c r="BO264" i="1"/>
  <c r="BQ264" i="1" s="1"/>
  <c r="BS264" i="1" s="1"/>
  <c r="BW247" i="1"/>
  <c r="BO247" i="1"/>
  <c r="BQ247" i="1" s="1"/>
  <c r="BW246" i="1"/>
  <c r="BO246" i="1"/>
  <c r="BW245" i="1"/>
  <c r="BO245" i="1"/>
  <c r="BQ245" i="1" s="1"/>
  <c r="BW244" i="1"/>
  <c r="BO244" i="1"/>
  <c r="BQ244" i="1" s="1"/>
  <c r="BS244" i="1" s="1"/>
  <c r="BW243" i="1"/>
  <c r="BO243" i="1"/>
  <c r="BQ243" i="1" s="1"/>
  <c r="BR243" i="1" s="1"/>
  <c r="BW242" i="1"/>
  <c r="BO242" i="1"/>
  <c r="BQ242" i="1" s="1"/>
  <c r="BW241" i="1"/>
  <c r="BO241" i="1"/>
  <c r="BQ241" i="1" s="1"/>
  <c r="BW240" i="1"/>
  <c r="BO240" i="1"/>
  <c r="BQ240" i="1" s="1"/>
  <c r="BS240" i="1" s="1"/>
  <c r="BW263" i="1"/>
  <c r="BO263" i="1"/>
  <c r="BQ263" i="1" s="1"/>
  <c r="BW239" i="1"/>
  <c r="BO239" i="1"/>
  <c r="BQ239" i="1" s="1"/>
  <c r="BS239" i="1" s="1"/>
  <c r="BW238" i="1"/>
  <c r="BO238" i="1"/>
  <c r="BQ238" i="1" s="1"/>
  <c r="BW237" i="1"/>
  <c r="BO237" i="1"/>
  <c r="BQ237" i="1" s="1"/>
  <c r="BS237" i="1" s="1"/>
  <c r="BW235" i="1"/>
  <c r="BO235" i="1"/>
  <c r="BQ235" i="1" s="1"/>
  <c r="BR235" i="1" s="1"/>
  <c r="BW234" i="1"/>
  <c r="BO234" i="1"/>
  <c r="BQ234" i="1" s="1"/>
  <c r="BW233" i="1"/>
  <c r="BO233" i="1"/>
  <c r="BQ233" i="1" s="1"/>
  <c r="BW232" i="1"/>
  <c r="BO232" i="1"/>
  <c r="BQ232" i="1" s="1"/>
  <c r="BS232" i="1" s="1"/>
  <c r="BW231" i="1"/>
  <c r="BO231" i="1"/>
  <c r="BQ231" i="1" s="1"/>
  <c r="BW230" i="1"/>
  <c r="BO230" i="1"/>
  <c r="BQ230" i="1" s="1"/>
  <c r="BS230" i="1" s="1"/>
  <c r="BW229" i="1"/>
  <c r="BO229" i="1"/>
  <c r="BQ229" i="1" s="1"/>
  <c r="BW228" i="1"/>
  <c r="BO228" i="1"/>
  <c r="BQ228" i="1" s="1"/>
  <c r="BS228" i="1" s="1"/>
  <c r="BW227" i="1"/>
  <c r="BO227" i="1"/>
  <c r="BQ227" i="1" s="1"/>
  <c r="BR227" i="1" s="1"/>
  <c r="BW226" i="1"/>
  <c r="BO226" i="1"/>
  <c r="BQ226" i="1" s="1"/>
  <c r="BW225" i="1"/>
  <c r="BO225" i="1"/>
  <c r="BQ225" i="1" s="1"/>
  <c r="BW224" i="1"/>
  <c r="BO224" i="1"/>
  <c r="BQ224" i="1" s="1"/>
  <c r="BS224" i="1" s="1"/>
  <c r="BW223" i="1"/>
  <c r="BO223" i="1"/>
  <c r="BQ223" i="1" s="1"/>
  <c r="BW222" i="1"/>
  <c r="BO222" i="1"/>
  <c r="BQ222" i="1" s="1"/>
  <c r="BS222" i="1" s="1"/>
  <c r="BW221" i="1"/>
  <c r="BO221" i="1"/>
  <c r="BQ221" i="1" s="1"/>
  <c r="BW236" i="1"/>
  <c r="BO236" i="1"/>
  <c r="BW220" i="1"/>
  <c r="BO220" i="1"/>
  <c r="BQ220" i="1" s="1"/>
  <c r="BR220" i="1" s="1"/>
  <c r="BW218" i="1"/>
  <c r="BO218" i="1"/>
  <c r="BQ218" i="1" s="1"/>
  <c r="BW217" i="1"/>
  <c r="BO217" i="1"/>
  <c r="BQ217" i="1" s="1"/>
  <c r="BW216" i="1"/>
  <c r="BO216" i="1"/>
  <c r="BQ216" i="1" s="1"/>
  <c r="BW215" i="1"/>
  <c r="BO215" i="1"/>
  <c r="BQ215" i="1" s="1"/>
  <c r="BS215" i="1" s="1"/>
  <c r="BW214" i="1"/>
  <c r="BO214" i="1"/>
  <c r="BQ214" i="1" s="1"/>
  <c r="BW213" i="1"/>
  <c r="BO213" i="1"/>
  <c r="BQ213" i="1" s="1"/>
  <c r="BW212" i="1"/>
  <c r="BO212" i="1"/>
  <c r="BQ212" i="1" s="1"/>
  <c r="BS212" i="1" s="1"/>
  <c r="BW211" i="1"/>
  <c r="BO211" i="1"/>
  <c r="BQ211" i="1" s="1"/>
  <c r="BW210" i="1"/>
  <c r="BO210" i="1"/>
  <c r="BQ210" i="1" s="1"/>
  <c r="BS210" i="1" s="1"/>
  <c r="BW209" i="1"/>
  <c r="BO209" i="1"/>
  <c r="BQ209" i="1" s="1"/>
  <c r="BW208" i="1"/>
  <c r="BO208" i="1"/>
  <c r="BQ208" i="1" s="1"/>
  <c r="BS208" i="1" s="1"/>
  <c r="BW207" i="1"/>
  <c r="BO207" i="1"/>
  <c r="BQ207" i="1" s="1"/>
  <c r="BR207" i="1" s="1"/>
  <c r="BW206" i="1"/>
  <c r="BO206" i="1"/>
  <c r="BQ206" i="1" s="1"/>
  <c r="BW219" i="1"/>
  <c r="BO219" i="1"/>
  <c r="BQ219" i="1" s="1"/>
  <c r="BW205" i="1"/>
  <c r="BO205" i="1"/>
  <c r="BQ205" i="1" s="1"/>
  <c r="BS205" i="1" s="1"/>
  <c r="BW204" i="1"/>
  <c r="BO204" i="1"/>
  <c r="BQ204" i="1" s="1"/>
  <c r="BW203" i="1"/>
  <c r="BO203" i="1"/>
  <c r="BQ203" i="1" s="1"/>
  <c r="BS203" i="1" s="1"/>
  <c r="BW202" i="1"/>
  <c r="BO202" i="1"/>
  <c r="BQ202" i="1" s="1"/>
  <c r="BW201" i="1"/>
  <c r="BO201" i="1"/>
  <c r="BQ201" i="1" s="1"/>
  <c r="BS201" i="1" s="1"/>
  <c r="BW200" i="1"/>
  <c r="BO200" i="1"/>
  <c r="BQ200" i="1" s="1"/>
  <c r="BR200" i="1" s="1"/>
  <c r="BW198" i="1"/>
  <c r="BO198" i="1"/>
  <c r="BQ198" i="1" s="1"/>
  <c r="BW197" i="1"/>
  <c r="BO197" i="1"/>
  <c r="BQ197" i="1" s="1"/>
  <c r="BW196" i="1"/>
  <c r="BO196" i="1"/>
  <c r="BQ196" i="1" s="1"/>
  <c r="BS196" i="1" s="1"/>
  <c r="BW195" i="1"/>
  <c r="BO195" i="1"/>
  <c r="BQ195" i="1" s="1"/>
  <c r="BW194" i="1"/>
  <c r="BO194" i="1"/>
  <c r="BQ194" i="1" s="1"/>
  <c r="BS194" i="1" s="1"/>
  <c r="BW193" i="1"/>
  <c r="BO193" i="1"/>
  <c r="BQ193" i="1" s="1"/>
  <c r="BW278" i="1"/>
  <c r="BO278" i="1"/>
  <c r="BQ278" i="1" s="1"/>
  <c r="BS278" i="1" s="1"/>
  <c r="BW192" i="1"/>
  <c r="BO192" i="1"/>
  <c r="BQ192" i="1" s="1"/>
  <c r="BR192" i="1" s="1"/>
  <c r="BW199" i="1"/>
  <c r="BO199" i="1"/>
  <c r="BW191" i="1"/>
  <c r="BO191" i="1"/>
  <c r="BQ191" i="1" s="1"/>
  <c r="BW190" i="1"/>
  <c r="BO190" i="1"/>
  <c r="BW156" i="1"/>
  <c r="BO156" i="1"/>
  <c r="BQ156" i="1" s="1"/>
  <c r="BW189" i="1"/>
  <c r="BO189" i="1"/>
  <c r="BQ189" i="1" s="1"/>
  <c r="BW188" i="1"/>
  <c r="BO188" i="1"/>
  <c r="BQ188" i="1" s="1"/>
  <c r="BW187" i="1"/>
  <c r="BO187" i="1"/>
  <c r="BQ187" i="1" s="1"/>
  <c r="BS187" i="1" s="1"/>
  <c r="BW125" i="1"/>
  <c r="BO125" i="1"/>
  <c r="BQ125" i="1" s="1"/>
  <c r="BW186" i="1"/>
  <c r="BO186" i="1"/>
  <c r="BQ186" i="1" s="1"/>
  <c r="BW185" i="1"/>
  <c r="BO185" i="1"/>
  <c r="BQ185" i="1" s="1"/>
  <c r="BW184" i="1"/>
  <c r="BO184" i="1"/>
  <c r="BQ184" i="1" s="1"/>
  <c r="BS184" i="1" s="1"/>
  <c r="BW183" i="1"/>
  <c r="BO183" i="1"/>
  <c r="BQ183" i="1" s="1"/>
  <c r="BW182" i="1"/>
  <c r="BO182" i="1"/>
  <c r="BQ182" i="1" s="1"/>
  <c r="BW181" i="1"/>
  <c r="BO181" i="1"/>
  <c r="BQ181" i="1" s="1"/>
  <c r="BW180" i="1"/>
  <c r="BO180" i="1"/>
  <c r="BQ180" i="1" s="1"/>
  <c r="BS180" i="1" s="1"/>
  <c r="BW179" i="1"/>
  <c r="BO179" i="1"/>
  <c r="BQ179" i="1" s="1"/>
  <c r="BW178" i="1"/>
  <c r="BO178" i="1"/>
  <c r="BQ178" i="1" s="1"/>
  <c r="BW177" i="1"/>
  <c r="BO177" i="1"/>
  <c r="BQ177" i="1" s="1"/>
  <c r="BW176" i="1"/>
  <c r="BO176" i="1"/>
  <c r="BQ176" i="1" s="1"/>
  <c r="BS176" i="1" s="1"/>
  <c r="BW175" i="1"/>
  <c r="BO175" i="1"/>
  <c r="BQ175" i="1" s="1"/>
  <c r="BW174" i="1"/>
  <c r="BO174" i="1"/>
  <c r="BQ174" i="1" s="1"/>
  <c r="BW172" i="1"/>
  <c r="BO172" i="1"/>
  <c r="BQ172" i="1" s="1"/>
  <c r="BW173" i="1"/>
  <c r="BO173" i="1"/>
  <c r="BQ173" i="1" s="1"/>
  <c r="BS173" i="1" s="1"/>
  <c r="BW171" i="1"/>
  <c r="BO171" i="1"/>
  <c r="BQ171" i="1" s="1"/>
  <c r="BW170" i="1"/>
  <c r="BO170" i="1"/>
  <c r="BQ170" i="1" s="1"/>
  <c r="BW169" i="1"/>
  <c r="BO169" i="1"/>
  <c r="BQ169" i="1" s="1"/>
  <c r="BW168" i="1"/>
  <c r="BO168" i="1"/>
  <c r="BQ168" i="1" s="1"/>
  <c r="BS168" i="1" s="1"/>
  <c r="BW167" i="1"/>
  <c r="BO167" i="1"/>
  <c r="BQ167" i="1" s="1"/>
  <c r="BW166" i="1"/>
  <c r="BO166" i="1"/>
  <c r="BQ166" i="1" s="1"/>
  <c r="BW165" i="1"/>
  <c r="BO165" i="1"/>
  <c r="BQ165" i="1" s="1"/>
  <c r="BW164" i="1"/>
  <c r="BO164" i="1"/>
  <c r="BQ164" i="1" s="1"/>
  <c r="BS164" i="1" s="1"/>
  <c r="BW163" i="1"/>
  <c r="BO163" i="1"/>
  <c r="BQ163" i="1" s="1"/>
  <c r="BW162" i="1"/>
  <c r="BO162" i="1"/>
  <c r="BQ162" i="1" s="1"/>
  <c r="BW161" i="1"/>
  <c r="BO161" i="1"/>
  <c r="BQ161" i="1" s="1"/>
  <c r="BW160" i="1"/>
  <c r="BO160" i="1"/>
  <c r="BQ160" i="1" s="1"/>
  <c r="BS160" i="1" s="1"/>
  <c r="BW159" i="1"/>
  <c r="BO159" i="1"/>
  <c r="BQ159" i="1" s="1"/>
  <c r="BW158" i="1"/>
  <c r="BO158" i="1"/>
  <c r="BQ158" i="1" s="1"/>
  <c r="BW157" i="1"/>
  <c r="BO157" i="1"/>
  <c r="BQ157" i="1" s="1"/>
  <c r="BW154" i="1"/>
  <c r="BO154" i="1"/>
  <c r="BQ154" i="1" s="1"/>
  <c r="BS154" i="1" s="1"/>
  <c r="BW153" i="1"/>
  <c r="BO153" i="1"/>
  <c r="BQ153" i="1" s="1"/>
  <c r="BW152" i="1"/>
  <c r="BO152" i="1"/>
  <c r="BQ152" i="1" s="1"/>
  <c r="BW151" i="1"/>
  <c r="BO151" i="1"/>
  <c r="BQ151" i="1" s="1"/>
  <c r="BW150" i="1"/>
  <c r="BO150" i="1"/>
  <c r="BW149" i="1"/>
  <c r="BO149" i="1"/>
  <c r="BQ149" i="1" s="1"/>
  <c r="BW148" i="1"/>
  <c r="BO148" i="1"/>
  <c r="BQ148" i="1" s="1"/>
  <c r="BW155" i="1"/>
  <c r="BO155" i="1"/>
  <c r="BQ155" i="1" s="1"/>
  <c r="BW147" i="1"/>
  <c r="BO147" i="1"/>
  <c r="BQ147" i="1" s="1"/>
  <c r="BS147" i="1" s="1"/>
  <c r="BW146" i="1"/>
  <c r="BO146" i="1"/>
  <c r="BQ146" i="1" s="1"/>
  <c r="BW145" i="1"/>
  <c r="BO145" i="1"/>
  <c r="BQ145" i="1" s="1"/>
  <c r="BW144" i="1"/>
  <c r="BO144" i="1"/>
  <c r="BQ144" i="1" s="1"/>
  <c r="BW143" i="1"/>
  <c r="BO143" i="1"/>
  <c r="BQ143" i="1" s="1"/>
  <c r="BS143" i="1" s="1"/>
  <c r="BW142" i="1"/>
  <c r="BO142" i="1"/>
  <c r="BQ142" i="1" s="1"/>
  <c r="BW141" i="1"/>
  <c r="BO141" i="1"/>
  <c r="BQ141" i="1" s="1"/>
  <c r="BW140" i="1"/>
  <c r="BO140" i="1"/>
  <c r="BQ140" i="1" s="1"/>
  <c r="BW139" i="1"/>
  <c r="BO139" i="1"/>
  <c r="BQ139" i="1" s="1"/>
  <c r="BS139" i="1" s="1"/>
  <c r="BW138" i="1"/>
  <c r="BO138" i="1"/>
  <c r="BQ138" i="1" s="1"/>
  <c r="BS138" i="1" s="1"/>
  <c r="BW136" i="1"/>
  <c r="BO136" i="1"/>
  <c r="BQ136" i="1" s="1"/>
  <c r="BW135" i="1"/>
  <c r="BO135" i="1"/>
  <c r="BQ135" i="1" s="1"/>
  <c r="BR135" i="1" s="1"/>
  <c r="BW134" i="1"/>
  <c r="BO134" i="1"/>
  <c r="BQ134" i="1" s="1"/>
  <c r="BS134" i="1" s="1"/>
  <c r="BW137" i="1"/>
  <c r="BO137" i="1"/>
  <c r="BQ137" i="1" s="1"/>
  <c r="BS137" i="1" s="1"/>
  <c r="BW133" i="1"/>
  <c r="BO133" i="1"/>
  <c r="BQ133" i="1" s="1"/>
  <c r="BW132" i="1"/>
  <c r="BO132" i="1"/>
  <c r="BQ132" i="1" s="1"/>
  <c r="BR132" i="1" s="1"/>
  <c r="BW131" i="1"/>
  <c r="BO131" i="1"/>
  <c r="BQ131" i="1" s="1"/>
  <c r="BS131" i="1" s="1"/>
  <c r="BW128" i="1"/>
  <c r="BO128" i="1"/>
  <c r="BQ128" i="1" s="1"/>
  <c r="BS128" i="1" s="1"/>
  <c r="BW127" i="1"/>
  <c r="BO127" i="1"/>
  <c r="BQ127" i="1" s="1"/>
  <c r="BR127" i="1" s="1"/>
  <c r="BW126" i="1"/>
  <c r="BO126" i="1"/>
  <c r="BQ126" i="1" s="1"/>
  <c r="BW124" i="1"/>
  <c r="BO124" i="1"/>
  <c r="BQ124" i="1" s="1"/>
  <c r="BS124" i="1" s="1"/>
  <c r="BW123" i="1"/>
  <c r="BO123" i="1"/>
  <c r="BQ123" i="1" s="1"/>
  <c r="BS123" i="1" s="1"/>
  <c r="BW122" i="1"/>
  <c r="BO122" i="1"/>
  <c r="BQ122" i="1" s="1"/>
  <c r="BW121" i="1"/>
  <c r="BO121" i="1"/>
  <c r="BQ121" i="1" s="1"/>
  <c r="BS121" i="1" s="1"/>
  <c r="BW120" i="1"/>
  <c r="BO120" i="1"/>
  <c r="BQ120" i="1" s="1"/>
  <c r="BS120" i="1" s="1"/>
  <c r="BW119" i="1"/>
  <c r="BO119" i="1"/>
  <c r="BQ119" i="1" s="1"/>
  <c r="BS119" i="1" s="1"/>
  <c r="BW118" i="1"/>
  <c r="BO118" i="1"/>
  <c r="BQ118" i="1" s="1"/>
  <c r="BR118" i="1" s="1"/>
  <c r="BW117" i="1"/>
  <c r="BO117" i="1"/>
  <c r="BQ117" i="1" s="1"/>
  <c r="BW116" i="1"/>
  <c r="BO116" i="1"/>
  <c r="BQ116" i="1" s="1"/>
  <c r="BS116" i="1" s="1"/>
  <c r="BW115" i="1"/>
  <c r="BO115" i="1"/>
  <c r="BQ115" i="1" s="1"/>
  <c r="BS115" i="1" s="1"/>
  <c r="BW114" i="1"/>
  <c r="BO114" i="1"/>
  <c r="BQ114" i="1" s="1"/>
  <c r="BW113" i="1"/>
  <c r="BO113" i="1"/>
  <c r="BQ113" i="1" s="1"/>
  <c r="BS113" i="1" s="1"/>
  <c r="BW112" i="1"/>
  <c r="BO112" i="1"/>
  <c r="BQ112" i="1" s="1"/>
  <c r="BS112" i="1" s="1"/>
  <c r="BW111" i="1"/>
  <c r="BO111" i="1"/>
  <c r="BQ111" i="1" s="1"/>
  <c r="BS111" i="1" s="1"/>
  <c r="BW110" i="1"/>
  <c r="BO110" i="1"/>
  <c r="BQ110" i="1" s="1"/>
  <c r="BR110" i="1" s="1"/>
  <c r="BW109" i="1"/>
  <c r="BO109" i="1"/>
  <c r="BQ109" i="1" s="1"/>
  <c r="BW108" i="1"/>
  <c r="BO108" i="1"/>
  <c r="BQ108" i="1" s="1"/>
  <c r="BS108" i="1" s="1"/>
  <c r="BW107" i="1"/>
  <c r="BO107" i="1"/>
  <c r="BQ107" i="1" s="1"/>
  <c r="BS107" i="1" s="1"/>
  <c r="BW106" i="1"/>
  <c r="BO106" i="1"/>
  <c r="BQ106" i="1" s="1"/>
  <c r="BW105" i="1"/>
  <c r="BO105" i="1"/>
  <c r="BQ105" i="1" s="1"/>
  <c r="BW104" i="1"/>
  <c r="BO104" i="1"/>
  <c r="BQ104" i="1" s="1"/>
  <c r="BS104" i="1" s="1"/>
  <c r="BW103" i="1"/>
  <c r="BO103" i="1"/>
  <c r="BQ103" i="1" s="1"/>
  <c r="BS103" i="1" s="1"/>
  <c r="BW102" i="1"/>
  <c r="BO102" i="1"/>
  <c r="BW101" i="1"/>
  <c r="BO101" i="1"/>
  <c r="BQ101" i="1" s="1"/>
  <c r="BS101" i="1" s="1"/>
  <c r="BW100" i="1"/>
  <c r="BO100" i="1"/>
  <c r="BQ100" i="1" s="1"/>
  <c r="BS100" i="1" s="1"/>
  <c r="BW99" i="1"/>
  <c r="BO99" i="1"/>
  <c r="BQ99" i="1" s="1"/>
  <c r="BS99" i="1" s="1"/>
  <c r="BW98" i="1"/>
  <c r="BO98" i="1"/>
  <c r="BQ98" i="1" s="1"/>
  <c r="BW97" i="1"/>
  <c r="BO97" i="1"/>
  <c r="BQ97" i="1" s="1"/>
  <c r="BW130" i="1"/>
  <c r="BO130" i="1"/>
  <c r="BQ130" i="1" s="1"/>
  <c r="BS130" i="1" s="1"/>
  <c r="BW96" i="1"/>
  <c r="BO96" i="1"/>
  <c r="BQ96" i="1" s="1"/>
  <c r="BS96" i="1" s="1"/>
  <c r="BW129" i="1"/>
  <c r="BO129" i="1"/>
  <c r="BQ129" i="1" s="1"/>
  <c r="BW95" i="1"/>
  <c r="BO95" i="1"/>
  <c r="BQ95" i="1" s="1"/>
  <c r="BS95" i="1" s="1"/>
  <c r="BW94" i="1"/>
  <c r="BO94" i="1"/>
  <c r="BQ94" i="1" s="1"/>
  <c r="BS94" i="1" s="1"/>
  <c r="BW93" i="1"/>
  <c r="BO93" i="1"/>
  <c r="BQ93" i="1" s="1"/>
  <c r="BS93" i="1" s="1"/>
  <c r="BW92" i="1"/>
  <c r="BO92" i="1"/>
  <c r="BQ92" i="1" s="1"/>
  <c r="BW91" i="1"/>
  <c r="BO91" i="1"/>
  <c r="BQ91" i="1" s="1"/>
  <c r="BW90" i="1"/>
  <c r="BO90" i="1"/>
  <c r="BQ90" i="1" s="1"/>
  <c r="BS90" i="1" s="1"/>
  <c r="BW89" i="1"/>
  <c r="BO89" i="1"/>
  <c r="BQ89" i="1" s="1"/>
  <c r="BS89" i="1" s="1"/>
  <c r="BW88" i="1"/>
  <c r="BO88" i="1"/>
  <c r="BQ88" i="1" s="1"/>
  <c r="BW87" i="1"/>
  <c r="BO87" i="1"/>
  <c r="BQ87" i="1" s="1"/>
  <c r="BS87" i="1" s="1"/>
  <c r="BW86" i="1"/>
  <c r="BO86" i="1"/>
  <c r="BQ86" i="1" s="1"/>
  <c r="BS86" i="1" s="1"/>
  <c r="BW85" i="1"/>
  <c r="BO85" i="1"/>
  <c r="BQ85" i="1" s="1"/>
  <c r="BS85" i="1" s="1"/>
  <c r="BW84" i="1"/>
  <c r="BO84" i="1"/>
  <c r="BQ84" i="1" s="1"/>
  <c r="BW83" i="1"/>
  <c r="BO83" i="1"/>
  <c r="BQ83" i="1" s="1"/>
  <c r="BW82" i="1"/>
  <c r="BO82" i="1"/>
  <c r="BQ82" i="1" s="1"/>
  <c r="BS82" i="1" s="1"/>
  <c r="BW81" i="1"/>
  <c r="BO81" i="1"/>
  <c r="BQ81" i="1" s="1"/>
  <c r="BS81" i="1" s="1"/>
  <c r="BW80" i="1"/>
  <c r="BO80" i="1"/>
  <c r="BW79" i="1"/>
  <c r="BO79" i="1"/>
  <c r="BQ79" i="1" s="1"/>
  <c r="BS79" i="1" s="1"/>
  <c r="BW78" i="1"/>
  <c r="BO78" i="1"/>
  <c r="BQ78" i="1" s="1"/>
  <c r="BS78" i="1" s="1"/>
  <c r="BW77" i="1"/>
  <c r="BO77" i="1"/>
  <c r="BQ77" i="1" s="1"/>
  <c r="BS77" i="1" s="1"/>
  <c r="BW76" i="1"/>
  <c r="BO76" i="1"/>
  <c r="BQ76" i="1" s="1"/>
  <c r="BW75" i="1"/>
  <c r="BO75" i="1"/>
  <c r="BQ75" i="1" s="1"/>
  <c r="BW74" i="1"/>
  <c r="BO74" i="1"/>
  <c r="BQ74" i="1" s="1"/>
  <c r="BS74" i="1" s="1"/>
  <c r="BW73" i="1"/>
  <c r="BO73" i="1"/>
  <c r="BQ73" i="1" s="1"/>
  <c r="BS73" i="1" s="1"/>
  <c r="BW72" i="1"/>
  <c r="BO72" i="1"/>
  <c r="BQ72" i="1" s="1"/>
  <c r="BW71" i="1"/>
  <c r="BO71" i="1"/>
  <c r="BQ71" i="1" s="1"/>
  <c r="BS71" i="1" s="1"/>
  <c r="BW70" i="1"/>
  <c r="BO70" i="1"/>
  <c r="BQ70" i="1" s="1"/>
  <c r="BS70" i="1" s="1"/>
  <c r="BW69" i="1"/>
  <c r="BO69" i="1"/>
  <c r="BQ69" i="1" s="1"/>
  <c r="BS69" i="1" s="1"/>
  <c r="BW68" i="1"/>
  <c r="BO68" i="1"/>
  <c r="BQ68" i="1" s="1"/>
  <c r="BW67" i="1"/>
  <c r="BO67" i="1"/>
  <c r="BQ67" i="1" s="1"/>
  <c r="BW66" i="1"/>
  <c r="BO66" i="1"/>
  <c r="BQ66" i="1" s="1"/>
  <c r="BS66" i="1" s="1"/>
  <c r="BW65" i="1"/>
  <c r="BO65" i="1"/>
  <c r="BQ65" i="1" s="1"/>
  <c r="BS65" i="1" s="1"/>
  <c r="BW64" i="1"/>
  <c r="BO64" i="1"/>
  <c r="BQ64" i="1" s="1"/>
  <c r="BW62" i="1"/>
  <c r="BO62" i="1"/>
  <c r="BQ62" i="1" s="1"/>
  <c r="BS62" i="1" s="1"/>
  <c r="BW61" i="1"/>
  <c r="BO61" i="1"/>
  <c r="BQ61" i="1" s="1"/>
  <c r="BS61" i="1" s="1"/>
  <c r="BW60" i="1"/>
  <c r="BO60" i="1"/>
  <c r="BQ60" i="1" s="1"/>
  <c r="BS60" i="1" s="1"/>
  <c r="BW59" i="1"/>
  <c r="BO59" i="1"/>
  <c r="BQ59" i="1" s="1"/>
  <c r="BW63" i="1"/>
  <c r="BO63" i="1"/>
  <c r="BQ63" i="1" s="1"/>
  <c r="BW58" i="1"/>
  <c r="BO58" i="1"/>
  <c r="BQ58" i="1" s="1"/>
  <c r="BS58" i="1" s="1"/>
  <c r="BW57" i="1"/>
  <c r="BO57" i="1"/>
  <c r="BQ57" i="1" s="1"/>
  <c r="BS57" i="1" s="1"/>
  <c r="BW56" i="1"/>
  <c r="BO56" i="1"/>
  <c r="BQ56" i="1" s="1"/>
  <c r="BW55" i="1"/>
  <c r="BO55" i="1"/>
  <c r="BQ55" i="1" s="1"/>
  <c r="BS55" i="1" s="1"/>
  <c r="BW54" i="1"/>
  <c r="BO54" i="1"/>
  <c r="BQ54" i="1" s="1"/>
  <c r="BS54" i="1" s="1"/>
  <c r="BW53" i="1"/>
  <c r="BO53" i="1"/>
  <c r="BQ53" i="1" s="1"/>
  <c r="BS53" i="1" s="1"/>
  <c r="BW51" i="1"/>
  <c r="BO51" i="1"/>
  <c r="BQ51" i="1" s="1"/>
  <c r="BW50" i="1"/>
  <c r="BO50" i="1"/>
  <c r="BQ50" i="1" s="1"/>
  <c r="BW49" i="1"/>
  <c r="BO49" i="1"/>
  <c r="BQ49" i="1" s="1"/>
  <c r="BS49" i="1" s="1"/>
  <c r="BW48" i="1"/>
  <c r="BO48" i="1"/>
  <c r="BQ48" i="1" s="1"/>
  <c r="BS48" i="1" s="1"/>
  <c r="BW47" i="1"/>
  <c r="BO47" i="1"/>
  <c r="BQ47" i="1" s="1"/>
  <c r="BW46" i="1"/>
  <c r="BO46" i="1"/>
  <c r="BQ46" i="1" s="1"/>
  <c r="BS46" i="1" s="1"/>
  <c r="BW45" i="1"/>
  <c r="BO45" i="1"/>
  <c r="BQ45" i="1" s="1"/>
  <c r="BS45" i="1" s="1"/>
  <c r="BW44" i="1"/>
  <c r="BO44" i="1"/>
  <c r="BQ44" i="1" s="1"/>
  <c r="BS44" i="1" s="1"/>
  <c r="BW43" i="1"/>
  <c r="BO43" i="1"/>
  <c r="BQ43" i="1" s="1"/>
  <c r="BW41" i="1"/>
  <c r="BO41" i="1"/>
  <c r="BQ41" i="1" s="1"/>
  <c r="BW40" i="1"/>
  <c r="BO40" i="1"/>
  <c r="BQ40" i="1" s="1"/>
  <c r="BS40" i="1" s="1"/>
  <c r="BW52" i="1"/>
  <c r="BO52" i="1"/>
  <c r="BQ52" i="1" s="1"/>
  <c r="BS52" i="1" s="1"/>
  <c r="BW39" i="1"/>
  <c r="BO39" i="1"/>
  <c r="BQ39" i="1" s="1"/>
  <c r="BW38" i="1"/>
  <c r="BO38" i="1"/>
  <c r="BQ38" i="1" s="1"/>
  <c r="BW37" i="1"/>
  <c r="BO37" i="1"/>
  <c r="BQ37" i="1" s="1"/>
  <c r="BS37" i="1" s="1"/>
  <c r="BW36" i="1"/>
  <c r="BO36" i="1"/>
  <c r="BQ36" i="1" s="1"/>
  <c r="BS36" i="1" s="1"/>
  <c r="BW35" i="1"/>
  <c r="BO35" i="1"/>
  <c r="BQ35" i="1" s="1"/>
  <c r="BW34" i="1"/>
  <c r="BO34" i="1"/>
  <c r="BQ34" i="1" s="1"/>
  <c r="BS34" i="1" s="1"/>
  <c r="BW33" i="1"/>
  <c r="BO33" i="1"/>
  <c r="BQ33" i="1" s="1"/>
  <c r="BS33" i="1" s="1"/>
  <c r="BW32" i="1"/>
  <c r="BO32" i="1"/>
  <c r="BQ32" i="1" s="1"/>
  <c r="BS32" i="1" s="1"/>
  <c r="BW31" i="1"/>
  <c r="BO31" i="1"/>
  <c r="BQ31" i="1" s="1"/>
  <c r="BW30" i="1"/>
  <c r="BO30" i="1"/>
  <c r="BQ30" i="1" s="1"/>
  <c r="BW29" i="1"/>
  <c r="BO29" i="1"/>
  <c r="BQ29" i="1" s="1"/>
  <c r="BS29" i="1" s="1"/>
  <c r="BW28" i="1"/>
  <c r="BO28" i="1"/>
  <c r="BQ28" i="1" s="1"/>
  <c r="BS28" i="1" s="1"/>
  <c r="BW27" i="1"/>
  <c r="BO27" i="1"/>
  <c r="BQ27" i="1" s="1"/>
  <c r="BW26" i="1"/>
  <c r="BO26" i="1"/>
  <c r="BQ26" i="1" s="1"/>
  <c r="BS26" i="1" s="1"/>
  <c r="BW25" i="1"/>
  <c r="BO25" i="1"/>
  <c r="BQ25" i="1" s="1"/>
  <c r="BS25" i="1" s="1"/>
  <c r="BW24" i="1"/>
  <c r="BO24" i="1"/>
  <c r="BQ24" i="1" s="1"/>
  <c r="BS24" i="1" s="1"/>
  <c r="BW23" i="1"/>
  <c r="BO23" i="1"/>
  <c r="BQ23" i="1" s="1"/>
  <c r="BW22" i="1"/>
  <c r="BO22" i="1"/>
  <c r="BQ22" i="1" s="1"/>
  <c r="BW20" i="1"/>
  <c r="BO20" i="1"/>
  <c r="BQ20" i="1" s="1"/>
  <c r="BS20" i="1" s="1"/>
  <c r="BW19" i="1"/>
  <c r="BO19" i="1"/>
  <c r="BQ19" i="1" s="1"/>
  <c r="BS19" i="1" s="1"/>
  <c r="BW18" i="1"/>
  <c r="BO18" i="1"/>
  <c r="BQ18" i="1" s="1"/>
  <c r="BW17" i="1"/>
  <c r="BO17" i="1"/>
  <c r="BQ17" i="1" s="1"/>
  <c r="BW16" i="1"/>
  <c r="BO16" i="1"/>
  <c r="BQ16" i="1" s="1"/>
  <c r="BS16" i="1" s="1"/>
  <c r="BW15" i="1"/>
  <c r="BO15" i="1"/>
  <c r="BQ15" i="1" s="1"/>
  <c r="BS15" i="1" s="1"/>
  <c r="BW21" i="1"/>
  <c r="BO21" i="1"/>
  <c r="BQ21" i="1" s="1"/>
  <c r="BV13" i="1"/>
  <c r="BU13" i="1"/>
  <c r="BM13" i="1"/>
  <c r="BL13" i="1"/>
  <c r="BK13" i="1"/>
  <c r="BJ13" i="1"/>
  <c r="AZ208" i="1" l="1"/>
  <c r="AZ295" i="1"/>
  <c r="AZ125" i="1"/>
  <c r="AZ305" i="1"/>
  <c r="AZ119" i="1"/>
  <c r="AZ57" i="1"/>
  <c r="AZ77" i="1"/>
  <c r="AZ156" i="1"/>
  <c r="AZ112" i="1"/>
  <c r="AZ33" i="1"/>
  <c r="AZ222" i="1"/>
  <c r="AZ206" i="1"/>
  <c r="AZ255" i="1"/>
  <c r="AZ152" i="1"/>
  <c r="AZ145" i="1"/>
  <c r="AZ107" i="1"/>
  <c r="AZ175" i="1"/>
  <c r="AZ273" i="1"/>
  <c r="AZ205" i="1"/>
  <c r="AZ274" i="1"/>
  <c r="AZ197" i="1"/>
  <c r="AZ93" i="1"/>
  <c r="AZ79" i="1"/>
  <c r="AZ177" i="1"/>
  <c r="AZ91" i="1"/>
  <c r="AZ123" i="1"/>
  <c r="AZ23" i="1"/>
  <c r="AZ43" i="1"/>
  <c r="AZ147" i="1"/>
  <c r="AZ153" i="1"/>
  <c r="AZ89" i="1"/>
  <c r="AZ67" i="1"/>
  <c r="AZ53" i="1"/>
  <c r="AZ139" i="1"/>
  <c r="AZ269" i="1"/>
  <c r="AZ267" i="1"/>
  <c r="AZ35" i="1"/>
  <c r="BY80" i="1"/>
  <c r="BY102" i="1"/>
  <c r="BY199" i="1"/>
  <c r="BY236" i="1"/>
  <c r="AZ105" i="1"/>
  <c r="AZ19" i="1"/>
  <c r="AZ71" i="1"/>
  <c r="AZ193" i="1"/>
  <c r="AZ165" i="1"/>
  <c r="AZ63" i="1"/>
  <c r="AZ143" i="1"/>
  <c r="AZ101" i="1"/>
  <c r="AF291" i="1"/>
  <c r="AG291" i="1"/>
  <c r="AF35" i="1"/>
  <c r="AG35" i="1"/>
  <c r="AF67" i="1"/>
  <c r="AG67" i="1"/>
  <c r="AF115" i="1"/>
  <c r="AG115" i="1"/>
  <c r="AF147" i="1"/>
  <c r="AG147" i="1"/>
  <c r="AF179" i="1"/>
  <c r="AG179" i="1"/>
  <c r="AF211" i="1"/>
  <c r="AG211" i="1"/>
  <c r="AF227" i="1"/>
  <c r="AG227" i="1"/>
  <c r="AF243" i="1"/>
  <c r="AG243" i="1"/>
  <c r="AF275" i="1"/>
  <c r="AG275" i="1"/>
  <c r="AZ203" i="1"/>
  <c r="AZ191" i="1"/>
  <c r="AZ283" i="1"/>
  <c r="AZ281" i="1"/>
  <c r="AZ167" i="1"/>
  <c r="AZ271" i="1"/>
  <c r="AG13" i="1"/>
  <c r="AF13" i="1"/>
  <c r="AG51" i="1"/>
  <c r="AF51" i="1"/>
  <c r="AF83" i="1"/>
  <c r="AG83" i="1"/>
  <c r="AF99" i="1"/>
  <c r="AG99" i="1"/>
  <c r="AF131" i="1"/>
  <c r="AG131" i="1"/>
  <c r="AF163" i="1"/>
  <c r="AG163" i="1"/>
  <c r="AF195" i="1"/>
  <c r="AG195" i="1"/>
  <c r="AF251" i="1"/>
  <c r="AG251" i="1"/>
  <c r="AF259" i="1"/>
  <c r="AG259" i="1"/>
  <c r="AZ303" i="1"/>
  <c r="AZ185" i="1"/>
  <c r="AZ75" i="1"/>
  <c r="AZ85" i="1"/>
  <c r="AZ149" i="1"/>
  <c r="AZ47" i="1"/>
  <c r="AZ261" i="1"/>
  <c r="AZ97" i="1"/>
  <c r="AZ155" i="1"/>
  <c r="AZ65" i="1"/>
  <c r="AZ137" i="1"/>
  <c r="AZ181" i="1"/>
  <c r="AZ31" i="1"/>
  <c r="AZ239" i="1"/>
  <c r="AZ127" i="1"/>
  <c r="AZ129" i="1"/>
  <c r="AZ113" i="1"/>
  <c r="AZ37" i="1"/>
  <c r="AZ116" i="1"/>
  <c r="AZ133" i="1"/>
  <c r="AZ130" i="1"/>
  <c r="AX13" i="1"/>
  <c r="AY13" i="1" s="1"/>
  <c r="AZ16" i="1"/>
  <c r="AZ120" i="1"/>
  <c r="AZ297" i="1"/>
  <c r="AZ29" i="1"/>
  <c r="AZ25" i="1"/>
  <c r="AZ15" i="1"/>
  <c r="AY15" i="1"/>
  <c r="BS132" i="1"/>
  <c r="BS292" i="1"/>
  <c r="AZ126" i="1"/>
  <c r="AZ80" i="1"/>
  <c r="AZ58" i="1"/>
  <c r="AZ55" i="1"/>
  <c r="AZ117" i="1"/>
  <c r="AZ70" i="1"/>
  <c r="AZ161" i="1"/>
  <c r="AZ142" i="1"/>
  <c r="AZ157" i="1"/>
  <c r="AZ288" i="1"/>
  <c r="AZ61" i="1"/>
  <c r="AZ87" i="1"/>
  <c r="AZ248" i="1"/>
  <c r="AZ100" i="1"/>
  <c r="AZ144" i="1"/>
  <c r="AZ95" i="1"/>
  <c r="AZ94" i="1"/>
  <c r="AZ30" i="1"/>
  <c r="AZ59" i="1"/>
  <c r="AZ86" i="1"/>
  <c r="AZ252" i="1"/>
  <c r="BR21" i="1"/>
  <c r="BS21" i="1"/>
  <c r="BR18" i="1"/>
  <c r="BS18" i="1"/>
  <c r="BR27" i="1"/>
  <c r="BS27" i="1"/>
  <c r="BR31" i="1"/>
  <c r="BS31" i="1"/>
  <c r="BR39" i="1"/>
  <c r="BS39" i="1"/>
  <c r="BR51" i="1"/>
  <c r="BS51" i="1"/>
  <c r="BR68" i="1"/>
  <c r="BS68" i="1"/>
  <c r="BR88" i="1"/>
  <c r="BS88" i="1"/>
  <c r="BR129" i="1"/>
  <c r="BS129" i="1"/>
  <c r="BR98" i="1"/>
  <c r="BS98" i="1"/>
  <c r="BR106" i="1"/>
  <c r="BS106" i="1"/>
  <c r="BR122" i="1"/>
  <c r="BS122" i="1"/>
  <c r="BS152" i="1"/>
  <c r="BR152" i="1"/>
  <c r="BS170" i="1"/>
  <c r="BR170" i="1"/>
  <c r="BS206" i="1"/>
  <c r="BR206" i="1"/>
  <c r="BS214" i="1"/>
  <c r="BR214" i="1"/>
  <c r="BS218" i="1"/>
  <c r="BR218" i="1"/>
  <c r="BS226" i="1"/>
  <c r="BR226" i="1"/>
  <c r="BS234" i="1"/>
  <c r="BR234" i="1"/>
  <c r="BS242" i="1"/>
  <c r="BR242" i="1"/>
  <c r="BS249" i="1"/>
  <c r="BR249" i="1"/>
  <c r="BS257" i="1"/>
  <c r="BR257" i="1"/>
  <c r="BS268" i="1"/>
  <c r="BR268" i="1"/>
  <c r="BS281" i="1"/>
  <c r="BR281" i="1"/>
  <c r="BS283" i="1"/>
  <c r="BR283" i="1"/>
  <c r="BS295" i="1"/>
  <c r="BR295" i="1"/>
  <c r="BS297" i="1"/>
  <c r="BR297" i="1"/>
  <c r="BR23" i="1"/>
  <c r="BS23" i="1"/>
  <c r="BR35" i="1"/>
  <c r="BS35" i="1"/>
  <c r="BR43" i="1"/>
  <c r="BS43" i="1"/>
  <c r="BR47" i="1"/>
  <c r="BS47" i="1"/>
  <c r="BR56" i="1"/>
  <c r="BS56" i="1"/>
  <c r="BR59" i="1"/>
  <c r="BS59" i="1"/>
  <c r="BR64" i="1"/>
  <c r="BS64" i="1"/>
  <c r="BR72" i="1"/>
  <c r="BS72" i="1"/>
  <c r="BR76" i="1"/>
  <c r="BS76" i="1"/>
  <c r="BR84" i="1"/>
  <c r="BS84" i="1"/>
  <c r="BR92" i="1"/>
  <c r="BS92" i="1"/>
  <c r="BR114" i="1"/>
  <c r="BS114" i="1"/>
  <c r="BR136" i="1"/>
  <c r="BS136" i="1"/>
  <c r="BS145" i="1"/>
  <c r="BR145" i="1"/>
  <c r="BS162" i="1"/>
  <c r="BR162" i="1"/>
  <c r="BS178" i="1"/>
  <c r="BR178" i="1"/>
  <c r="BS186" i="1"/>
  <c r="BR186" i="1"/>
  <c r="BS198" i="1"/>
  <c r="BR198" i="1"/>
  <c r="BR17" i="1"/>
  <c r="BS17" i="1"/>
  <c r="BS22" i="1"/>
  <c r="BR22" i="1"/>
  <c r="BS30" i="1"/>
  <c r="BR30" i="1"/>
  <c r="BR38" i="1"/>
  <c r="BS38" i="1"/>
  <c r="BS41" i="1"/>
  <c r="BR41" i="1"/>
  <c r="BS50" i="1"/>
  <c r="BR50" i="1"/>
  <c r="BS63" i="1"/>
  <c r="BR63" i="1"/>
  <c r="BS67" i="1"/>
  <c r="BR67" i="1"/>
  <c r="BS75" i="1"/>
  <c r="BR75" i="1"/>
  <c r="BS83" i="1"/>
  <c r="BR83" i="1"/>
  <c r="BS91" i="1"/>
  <c r="BR91" i="1"/>
  <c r="BS97" i="1"/>
  <c r="BR97" i="1"/>
  <c r="BS105" i="1"/>
  <c r="BR105" i="1"/>
  <c r="BS117" i="1"/>
  <c r="BR117" i="1"/>
  <c r="BR142" i="1"/>
  <c r="BS142" i="1"/>
  <c r="BR149" i="1"/>
  <c r="BS149" i="1"/>
  <c r="BR159" i="1"/>
  <c r="BS159" i="1"/>
  <c r="BR167" i="1"/>
  <c r="BS167" i="1"/>
  <c r="BR175" i="1"/>
  <c r="BS175" i="1"/>
  <c r="BR183" i="1"/>
  <c r="BS183" i="1"/>
  <c r="BR156" i="1"/>
  <c r="BS156" i="1"/>
  <c r="BR195" i="1"/>
  <c r="BS195" i="1"/>
  <c r="BR211" i="1"/>
  <c r="BS211" i="1"/>
  <c r="BR231" i="1"/>
  <c r="BS231" i="1"/>
  <c r="BR247" i="1"/>
  <c r="BS247" i="1"/>
  <c r="BR273" i="1"/>
  <c r="BS273" i="1"/>
  <c r="BR289" i="1"/>
  <c r="BS289" i="1"/>
  <c r="BR308" i="1"/>
  <c r="BS308" i="1"/>
  <c r="BS148" i="1"/>
  <c r="BR148" i="1"/>
  <c r="BS158" i="1"/>
  <c r="BR158" i="1"/>
  <c r="BY190" i="1"/>
  <c r="BQ190" i="1"/>
  <c r="BS261" i="1"/>
  <c r="BR261" i="1"/>
  <c r="BS276" i="1"/>
  <c r="BR276" i="1"/>
  <c r="BS262" i="1"/>
  <c r="BR262" i="1"/>
  <c r="BS293" i="1"/>
  <c r="BR293" i="1"/>
  <c r="BS307" i="1"/>
  <c r="BR307" i="1"/>
  <c r="BR223" i="1"/>
  <c r="BS223" i="1"/>
  <c r="BR265" i="1"/>
  <c r="BS265" i="1"/>
  <c r="BR285" i="1"/>
  <c r="AZ300" i="1"/>
  <c r="AZ233" i="1"/>
  <c r="AZ151" i="1"/>
  <c r="AZ282" i="1"/>
  <c r="AZ135" i="1"/>
  <c r="AZ173" i="1"/>
  <c r="AZ44" i="1"/>
  <c r="AZ17" i="1"/>
  <c r="AZ122" i="1"/>
  <c r="AZ106" i="1"/>
  <c r="AZ90" i="1"/>
  <c r="AZ45" i="1"/>
  <c r="AZ39" i="1"/>
  <c r="AZ245" i="1"/>
  <c r="AZ148" i="1"/>
  <c r="BY278" i="1"/>
  <c r="BR26" i="1"/>
  <c r="BR34" i="1"/>
  <c r="BR46" i="1"/>
  <c r="BR55" i="1"/>
  <c r="BR62" i="1"/>
  <c r="BR71" i="1"/>
  <c r="BR79" i="1"/>
  <c r="BR87" i="1"/>
  <c r="BR95" i="1"/>
  <c r="BR101" i="1"/>
  <c r="BS110" i="1"/>
  <c r="BR121" i="1"/>
  <c r="BS127" i="1"/>
  <c r="BR194" i="1"/>
  <c r="BS200" i="1"/>
  <c r="BR210" i="1"/>
  <c r="BR215" i="1"/>
  <c r="BS220" i="1"/>
  <c r="BR230" i="1"/>
  <c r="BS235" i="1"/>
  <c r="BS250" i="1"/>
  <c r="BS277" i="1"/>
  <c r="BR287" i="1"/>
  <c r="BS303" i="1"/>
  <c r="AZ253" i="1"/>
  <c r="BR133" i="1"/>
  <c r="BS133" i="1"/>
  <c r="BS141" i="1"/>
  <c r="BR141" i="1"/>
  <c r="BY150" i="1"/>
  <c r="BQ150" i="1"/>
  <c r="BS150" i="1" s="1"/>
  <c r="BS166" i="1"/>
  <c r="BR166" i="1"/>
  <c r="BS182" i="1"/>
  <c r="BR182" i="1"/>
  <c r="BR216" i="1"/>
  <c r="BS216" i="1"/>
  <c r="BY246" i="1"/>
  <c r="BQ246" i="1"/>
  <c r="BS272" i="1"/>
  <c r="BR272" i="1"/>
  <c r="BS279" i="1"/>
  <c r="BR279" i="1"/>
  <c r="BS42" i="1"/>
  <c r="BR42" i="1"/>
  <c r="BS109" i="1"/>
  <c r="BR109" i="1"/>
  <c r="BS126" i="1"/>
  <c r="BR126" i="1"/>
  <c r="BR263" i="1"/>
  <c r="BS263" i="1"/>
  <c r="BR254" i="1"/>
  <c r="BS254" i="1"/>
  <c r="BR146" i="1"/>
  <c r="BS146" i="1"/>
  <c r="BR153" i="1"/>
  <c r="BS153" i="1"/>
  <c r="BR163" i="1"/>
  <c r="BS163" i="1"/>
  <c r="BR171" i="1"/>
  <c r="BS171" i="1"/>
  <c r="BR179" i="1"/>
  <c r="BS179" i="1"/>
  <c r="BR125" i="1"/>
  <c r="BS125" i="1"/>
  <c r="BR258" i="1"/>
  <c r="BS258" i="1"/>
  <c r="BR269" i="1"/>
  <c r="BS269" i="1"/>
  <c r="BR282" i="1"/>
  <c r="BS282" i="1"/>
  <c r="BR286" i="1"/>
  <c r="BS286" i="1"/>
  <c r="BR296" i="1"/>
  <c r="BS296" i="1"/>
  <c r="BR300" i="1"/>
  <c r="BS300" i="1"/>
  <c r="BR304" i="1"/>
  <c r="BS304" i="1"/>
  <c r="BQ80" i="1"/>
  <c r="BQ102" i="1"/>
  <c r="BQ199" i="1"/>
  <c r="BQ236" i="1"/>
  <c r="BS236" i="1" s="1"/>
  <c r="BS174" i="1"/>
  <c r="BR174" i="1"/>
  <c r="BS189" i="1"/>
  <c r="BR189" i="1"/>
  <c r="BS274" i="1"/>
  <c r="BR274" i="1"/>
  <c r="BS290" i="1"/>
  <c r="BR290" i="1"/>
  <c r="BR204" i="1"/>
  <c r="BS204" i="1"/>
  <c r="AZ277" i="1"/>
  <c r="BR113" i="1"/>
  <c r="BS118" i="1"/>
  <c r="BS135" i="1"/>
  <c r="BS192" i="1"/>
  <c r="BR203" i="1"/>
  <c r="BS207" i="1"/>
  <c r="BR222" i="1"/>
  <c r="BS227" i="1"/>
  <c r="BR239" i="1"/>
  <c r="BS243" i="1"/>
  <c r="BR253" i="1"/>
  <c r="BR299" i="1"/>
  <c r="AZ298" i="1"/>
  <c r="AZ231" i="1"/>
  <c r="AZ141" i="1"/>
  <c r="AZ265" i="1"/>
  <c r="AZ292" i="1"/>
  <c r="AZ260" i="1"/>
  <c r="AZ256" i="1"/>
  <c r="AZ166" i="1"/>
  <c r="AZ306" i="1"/>
  <c r="AZ243" i="1"/>
  <c r="AZ84" i="1"/>
  <c r="AZ21" i="1"/>
  <c r="AZ238" i="1"/>
  <c r="AZ169" i="1"/>
  <c r="AZ247" i="1"/>
  <c r="AZ183" i="1"/>
  <c r="AZ98" i="1"/>
  <c r="AZ280" i="1"/>
  <c r="AZ275" i="1"/>
  <c r="AZ308" i="1"/>
  <c r="AZ241" i="1"/>
  <c r="AZ302" i="1"/>
  <c r="AZ235" i="1"/>
  <c r="AZ296" i="1"/>
  <c r="AZ294" i="1"/>
  <c r="AZ291" i="1"/>
  <c r="AZ258" i="1"/>
  <c r="AZ195" i="1"/>
  <c r="AZ114" i="1"/>
  <c r="AZ49" i="1"/>
  <c r="AZ221" i="1"/>
  <c r="AZ219" i="1"/>
  <c r="AZ182" i="1"/>
  <c r="AZ42" i="1"/>
  <c r="BF13" i="1"/>
  <c r="AZ237" i="1"/>
  <c r="AZ227" i="1"/>
  <c r="AZ211" i="1"/>
  <c r="AZ293" i="1"/>
  <c r="AZ249" i="1"/>
  <c r="AZ192" i="1"/>
  <c r="AZ50" i="1"/>
  <c r="AZ225" i="1"/>
  <c r="AZ217" i="1"/>
  <c r="AZ209" i="1"/>
  <c r="AZ202" i="1"/>
  <c r="AZ189" i="1"/>
  <c r="AZ174" i="1"/>
  <c r="AZ187" i="1"/>
  <c r="AZ307" i="1"/>
  <c r="AZ276" i="1"/>
  <c r="AZ242" i="1"/>
  <c r="AZ176" i="1"/>
  <c r="AZ301" i="1"/>
  <c r="AZ251" i="1"/>
  <c r="AZ198" i="1"/>
  <c r="AZ186" i="1"/>
  <c r="AZ229" i="1"/>
  <c r="AZ213" i="1"/>
  <c r="AZ194" i="1"/>
  <c r="AZ257" i="1"/>
  <c r="AZ287" i="1"/>
  <c r="AZ270" i="1"/>
  <c r="AZ220" i="1"/>
  <c r="AZ204" i="1"/>
  <c r="AZ180" i="1"/>
  <c r="AZ199" i="1"/>
  <c r="AZ178" i="1"/>
  <c r="AZ259" i="1"/>
  <c r="AZ196" i="1"/>
  <c r="AZ190" i="1"/>
  <c r="AZ268" i="1"/>
  <c r="AZ179" i="1"/>
  <c r="AZ223" i="1"/>
  <c r="AZ215" i="1"/>
  <c r="AZ207" i="1"/>
  <c r="AZ278" i="1"/>
  <c r="AZ309" i="1"/>
  <c r="AZ279" i="1"/>
  <c r="AZ244" i="1"/>
  <c r="AZ184" i="1"/>
  <c r="AZ69" i="1"/>
  <c r="AZ299" i="1"/>
  <c r="AZ285" i="1"/>
  <c r="AZ234" i="1"/>
  <c r="BS219" i="1"/>
  <c r="BR219" i="1"/>
  <c r="BS213" i="1"/>
  <c r="BR213" i="1"/>
  <c r="BS248" i="1"/>
  <c r="BR248" i="1"/>
  <c r="BS267" i="1"/>
  <c r="BR267" i="1"/>
  <c r="BR16" i="1"/>
  <c r="BR20" i="1"/>
  <c r="BR25" i="1"/>
  <c r="BR29" i="1"/>
  <c r="BR33" i="1"/>
  <c r="BR37" i="1"/>
  <c r="BR40" i="1"/>
  <c r="BR45" i="1"/>
  <c r="BR49" i="1"/>
  <c r="BR54" i="1"/>
  <c r="BR58" i="1"/>
  <c r="BR61" i="1"/>
  <c r="BR66" i="1"/>
  <c r="BR70" i="1"/>
  <c r="BR74" i="1"/>
  <c r="BR78" i="1"/>
  <c r="BR82" i="1"/>
  <c r="BR86" i="1"/>
  <c r="BR90" i="1"/>
  <c r="BR94" i="1"/>
  <c r="BR130" i="1"/>
  <c r="BR100" i="1"/>
  <c r="BR104" i="1"/>
  <c r="BR108" i="1"/>
  <c r="BR112" i="1"/>
  <c r="BR116" i="1"/>
  <c r="BR120" i="1"/>
  <c r="BR124" i="1"/>
  <c r="BR131" i="1"/>
  <c r="BR134" i="1"/>
  <c r="BS140" i="1"/>
  <c r="BR140" i="1"/>
  <c r="BS155" i="1"/>
  <c r="BR155" i="1"/>
  <c r="BS157" i="1"/>
  <c r="BR157" i="1"/>
  <c r="BS165" i="1"/>
  <c r="BR165" i="1"/>
  <c r="BS172" i="1"/>
  <c r="BR172" i="1"/>
  <c r="BS181" i="1"/>
  <c r="BR181" i="1"/>
  <c r="BS188" i="1"/>
  <c r="BR188" i="1"/>
  <c r="BS275" i="1"/>
  <c r="BR275" i="1"/>
  <c r="BS291" i="1"/>
  <c r="BR291" i="1"/>
  <c r="BS306" i="1"/>
  <c r="BR306" i="1"/>
  <c r="BS197" i="1"/>
  <c r="BR197" i="1"/>
  <c r="BS217" i="1"/>
  <c r="BR217" i="1"/>
  <c r="BS233" i="1"/>
  <c r="BR233" i="1"/>
  <c r="BS241" i="1"/>
  <c r="BR241" i="1"/>
  <c r="BS256" i="1"/>
  <c r="BR256" i="1"/>
  <c r="BS280" i="1"/>
  <c r="BR280" i="1"/>
  <c r="BR15" i="1"/>
  <c r="BR19" i="1"/>
  <c r="BR24" i="1"/>
  <c r="BR28" i="1"/>
  <c r="BR32" i="1"/>
  <c r="BR36" i="1"/>
  <c r="BR52" i="1"/>
  <c r="BR44" i="1"/>
  <c r="BR48" i="1"/>
  <c r="BR53" i="1"/>
  <c r="BR57" i="1"/>
  <c r="BR60" i="1"/>
  <c r="BR65" i="1"/>
  <c r="BR69" i="1"/>
  <c r="BR73" i="1"/>
  <c r="BR77" i="1"/>
  <c r="BR81" i="1"/>
  <c r="BR85" i="1"/>
  <c r="BR89" i="1"/>
  <c r="BR93" i="1"/>
  <c r="BR96" i="1"/>
  <c r="BR99" i="1"/>
  <c r="BR103" i="1"/>
  <c r="BR107" i="1"/>
  <c r="BR111" i="1"/>
  <c r="BR115" i="1"/>
  <c r="BR119" i="1"/>
  <c r="BR123" i="1"/>
  <c r="BR128" i="1"/>
  <c r="BR137" i="1"/>
  <c r="BR138" i="1"/>
  <c r="BS193" i="1"/>
  <c r="BR193" i="1"/>
  <c r="BS202" i="1"/>
  <c r="BR202" i="1"/>
  <c r="BS209" i="1"/>
  <c r="BR209" i="1"/>
  <c r="BS221" i="1"/>
  <c r="BR221" i="1"/>
  <c r="BS229" i="1"/>
  <c r="BR229" i="1"/>
  <c r="BS238" i="1"/>
  <c r="BR238" i="1"/>
  <c r="BS245" i="1"/>
  <c r="BR245" i="1"/>
  <c r="BS252" i="1"/>
  <c r="BR252" i="1"/>
  <c r="BS260" i="1"/>
  <c r="BR260" i="1"/>
  <c r="BS271" i="1"/>
  <c r="BR271" i="1"/>
  <c r="BS288" i="1"/>
  <c r="BR288" i="1"/>
  <c r="BS302" i="1"/>
  <c r="BR302" i="1"/>
  <c r="BS191" i="1"/>
  <c r="BR191" i="1"/>
  <c r="BS225" i="1"/>
  <c r="BR225" i="1"/>
  <c r="BS294" i="1"/>
  <c r="BR294" i="1"/>
  <c r="BS144" i="1"/>
  <c r="BR144" i="1"/>
  <c r="BS151" i="1"/>
  <c r="BR151" i="1"/>
  <c r="BS161" i="1"/>
  <c r="BR161" i="1"/>
  <c r="BS169" i="1"/>
  <c r="BR169" i="1"/>
  <c r="BS177" i="1"/>
  <c r="BR177" i="1"/>
  <c r="BS185" i="1"/>
  <c r="BR185" i="1"/>
  <c r="BS284" i="1"/>
  <c r="BR284" i="1"/>
  <c r="BS298" i="1"/>
  <c r="BR298" i="1"/>
  <c r="BR139" i="1"/>
  <c r="BR143" i="1"/>
  <c r="BR147" i="1"/>
  <c r="BR154" i="1"/>
  <c r="BR160" i="1"/>
  <c r="BR164" i="1"/>
  <c r="BR168" i="1"/>
  <c r="BR173" i="1"/>
  <c r="BR176" i="1"/>
  <c r="BR180" i="1"/>
  <c r="BR184" i="1"/>
  <c r="BR187" i="1"/>
  <c r="BR278" i="1"/>
  <c r="BR196" i="1"/>
  <c r="BR201" i="1"/>
  <c r="BR205" i="1"/>
  <c r="BR208" i="1"/>
  <c r="BR212" i="1"/>
  <c r="BR224" i="1"/>
  <c r="BR228" i="1"/>
  <c r="BR232" i="1"/>
  <c r="BR237" i="1"/>
  <c r="BR240" i="1"/>
  <c r="BR244" i="1"/>
  <c r="BR264" i="1"/>
  <c r="BR251" i="1"/>
  <c r="BR255" i="1"/>
  <c r="BR259" i="1"/>
  <c r="BR266" i="1"/>
  <c r="BR270" i="1"/>
  <c r="BR301" i="1"/>
  <c r="BR305" i="1"/>
  <c r="BR309" i="1"/>
  <c r="BY21" i="1"/>
  <c r="BY47" i="1"/>
  <c r="BY285" i="1"/>
  <c r="BY301" i="1"/>
  <c r="BY251" i="1"/>
  <c r="BY253" i="1"/>
  <c r="BY255" i="1"/>
  <c r="BY257" i="1"/>
  <c r="BY259" i="1"/>
  <c r="BY261" i="1"/>
  <c r="BY266" i="1"/>
  <c r="BY268" i="1"/>
  <c r="BY270" i="1"/>
  <c r="BY272" i="1"/>
  <c r="BY274" i="1"/>
  <c r="BY276" i="1"/>
  <c r="BY279" i="1"/>
  <c r="BY281" i="1"/>
  <c r="BY283" i="1"/>
  <c r="BY287" i="1"/>
  <c r="BY262" i="1"/>
  <c r="BY290" i="1"/>
  <c r="BY42" i="1"/>
  <c r="BY293" i="1"/>
  <c r="BY295" i="1"/>
  <c r="BY297" i="1"/>
  <c r="BY299" i="1"/>
  <c r="BY303" i="1"/>
  <c r="BY305" i="1"/>
  <c r="BY307" i="1"/>
  <c r="BY309" i="1"/>
  <c r="BY39" i="1"/>
  <c r="BY56" i="1"/>
  <c r="BY72" i="1"/>
  <c r="BY88" i="1"/>
  <c r="BY110" i="1"/>
  <c r="BY136" i="1"/>
  <c r="BY145" i="1"/>
  <c r="BY154" i="1"/>
  <c r="BY162" i="1"/>
  <c r="BY184" i="1"/>
  <c r="BY186" i="1"/>
  <c r="BY158" i="1"/>
  <c r="BY164" i="1"/>
  <c r="BY166" i="1"/>
  <c r="BY196" i="1"/>
  <c r="BY198" i="1"/>
  <c r="BY205" i="1"/>
  <c r="BY214" i="1"/>
  <c r="BY230" i="1"/>
  <c r="BY244" i="1"/>
  <c r="BY23" i="1"/>
  <c r="BY118" i="1"/>
  <c r="BY176" i="1"/>
  <c r="BY178" i="1"/>
  <c r="BY180" i="1"/>
  <c r="BY228" i="1"/>
  <c r="BY237" i="1"/>
  <c r="BY239" i="1"/>
  <c r="BY240" i="1"/>
  <c r="BW13" i="1"/>
  <c r="BY31" i="1"/>
  <c r="BY64" i="1"/>
  <c r="BY129" i="1"/>
  <c r="BY127" i="1"/>
  <c r="BY212" i="1"/>
  <c r="BY222" i="1"/>
  <c r="BY224" i="1"/>
  <c r="BY206" i="1"/>
  <c r="BY208" i="1"/>
  <c r="BY73" i="1"/>
  <c r="BY74" i="1"/>
  <c r="BY15" i="1"/>
  <c r="BY16" i="1"/>
  <c r="BY24" i="1"/>
  <c r="BY25" i="1"/>
  <c r="BY32" i="1"/>
  <c r="BY33" i="1"/>
  <c r="BY52" i="1"/>
  <c r="BY40" i="1"/>
  <c r="BY48" i="1"/>
  <c r="BY49" i="1"/>
  <c r="BY57" i="1"/>
  <c r="BY58" i="1"/>
  <c r="BY65" i="1"/>
  <c r="BY66" i="1"/>
  <c r="BY81" i="1"/>
  <c r="BY82" i="1"/>
  <c r="BY89" i="1"/>
  <c r="BY90" i="1"/>
  <c r="BY96" i="1"/>
  <c r="BY130" i="1"/>
  <c r="BY103" i="1"/>
  <c r="BY104" i="1"/>
  <c r="BY111" i="1"/>
  <c r="BY112" i="1"/>
  <c r="BY119" i="1"/>
  <c r="BY120" i="1"/>
  <c r="BY128" i="1"/>
  <c r="BY131" i="1"/>
  <c r="BY138" i="1"/>
  <c r="BY139" i="1"/>
  <c r="BY146" i="1"/>
  <c r="BY147" i="1"/>
  <c r="BY151" i="1"/>
  <c r="BY152" i="1"/>
  <c r="BY157" i="1"/>
  <c r="BY163" i="1"/>
  <c r="BY185" i="1"/>
  <c r="BY197" i="1"/>
  <c r="BY213" i="1"/>
  <c r="BY229" i="1"/>
  <c r="BY245" i="1"/>
  <c r="BY271" i="1"/>
  <c r="BY273" i="1"/>
  <c r="BY291" i="1"/>
  <c r="BO13" i="1"/>
  <c r="BQ13" i="1" s="1"/>
  <c r="BY17" i="1"/>
  <c r="BY18" i="1"/>
  <c r="BY26" i="1"/>
  <c r="BY27" i="1"/>
  <c r="BY34" i="1"/>
  <c r="BY35" i="1"/>
  <c r="BY41" i="1"/>
  <c r="BY43" i="1"/>
  <c r="BY50" i="1"/>
  <c r="BY51" i="1"/>
  <c r="BY63" i="1"/>
  <c r="BY59" i="1"/>
  <c r="BY67" i="1"/>
  <c r="BY68" i="1"/>
  <c r="BY75" i="1"/>
  <c r="BY76" i="1"/>
  <c r="BY83" i="1"/>
  <c r="BY84" i="1"/>
  <c r="BY91" i="1"/>
  <c r="BY92" i="1"/>
  <c r="BY97" i="1"/>
  <c r="BY98" i="1"/>
  <c r="BY105" i="1"/>
  <c r="BY106" i="1"/>
  <c r="BY113" i="1"/>
  <c r="BY114" i="1"/>
  <c r="BY121" i="1"/>
  <c r="BY122" i="1"/>
  <c r="BY132" i="1"/>
  <c r="BY133" i="1"/>
  <c r="BY140" i="1"/>
  <c r="BY141" i="1"/>
  <c r="BY155" i="1"/>
  <c r="BY153" i="1"/>
  <c r="BY179" i="1"/>
  <c r="BY192" i="1"/>
  <c r="BY207" i="1"/>
  <c r="BY223" i="1"/>
  <c r="BY263" i="1"/>
  <c r="BY19" i="1"/>
  <c r="BY20" i="1"/>
  <c r="BY28" i="1"/>
  <c r="BY29" i="1"/>
  <c r="BY36" i="1"/>
  <c r="BY37" i="1"/>
  <c r="BY44" i="1"/>
  <c r="BY45" i="1"/>
  <c r="BY53" i="1"/>
  <c r="BY54" i="1"/>
  <c r="BY60" i="1"/>
  <c r="BY61" i="1"/>
  <c r="BY69" i="1"/>
  <c r="BY70" i="1"/>
  <c r="BY77" i="1"/>
  <c r="BY78" i="1"/>
  <c r="BY85" i="1"/>
  <c r="BY86" i="1"/>
  <c r="BY93" i="1"/>
  <c r="BY94" i="1"/>
  <c r="BY99" i="1"/>
  <c r="BY100" i="1"/>
  <c r="BY107" i="1"/>
  <c r="BY108" i="1"/>
  <c r="BY115" i="1"/>
  <c r="BY116" i="1"/>
  <c r="BY123" i="1"/>
  <c r="BY124" i="1"/>
  <c r="BY137" i="1"/>
  <c r="BY134" i="1"/>
  <c r="BY142" i="1"/>
  <c r="BY143" i="1"/>
  <c r="BY168" i="1"/>
  <c r="BY169" i="1"/>
  <c r="BY170" i="1"/>
  <c r="BY177" i="1"/>
  <c r="BY191" i="1"/>
  <c r="BY219" i="1"/>
  <c r="BY221" i="1"/>
  <c r="BY238" i="1"/>
  <c r="BY256" i="1"/>
  <c r="BY280" i="1"/>
  <c r="BY282" i="1"/>
  <c r="BY284" i="1"/>
  <c r="BY302" i="1"/>
  <c r="BY304" i="1"/>
  <c r="BY22" i="1"/>
  <c r="BY30" i="1"/>
  <c r="BY38" i="1"/>
  <c r="BY46" i="1"/>
  <c r="BY55" i="1"/>
  <c r="BY62" i="1"/>
  <c r="BY71" i="1"/>
  <c r="BY79" i="1"/>
  <c r="BY87" i="1"/>
  <c r="BY95" i="1"/>
  <c r="BY101" i="1"/>
  <c r="BY109" i="1"/>
  <c r="BY117" i="1"/>
  <c r="BY126" i="1"/>
  <c r="BY135" i="1"/>
  <c r="BY144" i="1"/>
  <c r="BY148" i="1"/>
  <c r="BY160" i="1"/>
  <c r="BY161" i="1"/>
  <c r="BY165" i="1"/>
  <c r="BY171" i="1"/>
  <c r="BY173" i="1"/>
  <c r="BY125" i="1"/>
  <c r="BY187" i="1"/>
  <c r="BY200" i="1"/>
  <c r="BY201" i="1"/>
  <c r="BY215" i="1"/>
  <c r="BY216" i="1"/>
  <c r="BY231" i="1"/>
  <c r="BY232" i="1"/>
  <c r="BY247" i="1"/>
  <c r="BY264" i="1"/>
  <c r="BY172" i="1"/>
  <c r="BY174" i="1"/>
  <c r="BY181" i="1"/>
  <c r="BY182" i="1"/>
  <c r="BY188" i="1"/>
  <c r="BY189" i="1"/>
  <c r="BY193" i="1"/>
  <c r="BY194" i="1"/>
  <c r="BY202" i="1"/>
  <c r="BY203" i="1"/>
  <c r="BY209" i="1"/>
  <c r="BY210" i="1"/>
  <c r="BY217" i="1"/>
  <c r="BY218" i="1"/>
  <c r="BY225" i="1"/>
  <c r="BY226" i="1"/>
  <c r="BY233" i="1"/>
  <c r="BY234" i="1"/>
  <c r="BY241" i="1"/>
  <c r="BY242" i="1"/>
  <c r="BY248" i="1"/>
  <c r="BY249" i="1"/>
  <c r="BY260" i="1"/>
  <c r="BY265" i="1"/>
  <c r="BY275" i="1"/>
  <c r="BY294" i="1"/>
  <c r="BY296" i="1"/>
  <c r="BY306" i="1"/>
  <c r="BY149" i="1"/>
  <c r="BY159" i="1"/>
  <c r="BY167" i="1"/>
  <c r="BY175" i="1"/>
  <c r="BY183" i="1"/>
  <c r="BY156" i="1"/>
  <c r="BY195" i="1"/>
  <c r="BY204" i="1"/>
  <c r="BY211" i="1"/>
  <c r="BY220" i="1"/>
  <c r="BY227" i="1"/>
  <c r="BY235" i="1"/>
  <c r="BY243" i="1"/>
  <c r="BY250" i="1"/>
  <c r="BY252" i="1"/>
  <c r="BY254" i="1"/>
  <c r="BY267" i="1"/>
  <c r="BY288" i="1"/>
  <c r="BY289" i="1"/>
  <c r="BY298" i="1"/>
  <c r="BY258" i="1"/>
  <c r="BY269" i="1"/>
  <c r="BY277" i="1"/>
  <c r="BY286" i="1"/>
  <c r="BY292" i="1"/>
  <c r="BY300" i="1"/>
  <c r="BY308" i="1"/>
  <c r="CP15" i="1"/>
  <c r="BR236" i="1" l="1"/>
  <c r="BR150" i="1"/>
  <c r="AZ13" i="1"/>
  <c r="BS13" i="1"/>
  <c r="BR13" i="1"/>
  <c r="BR102" i="1"/>
  <c r="BS102" i="1"/>
  <c r="BS190" i="1"/>
  <c r="BR190" i="1"/>
  <c r="BR80" i="1"/>
  <c r="BS80" i="1"/>
  <c r="BS199" i="1"/>
  <c r="BR199" i="1"/>
  <c r="BS246" i="1"/>
  <c r="BR246" i="1"/>
  <c r="BY13" i="1"/>
  <c r="CH15" i="1"/>
  <c r="CJ15" i="1" l="1"/>
  <c r="CH16" i="1"/>
  <c r="CH17" i="1"/>
  <c r="CH18" i="1"/>
  <c r="CH19" i="1"/>
  <c r="CH20" i="1"/>
  <c r="CH21" i="1"/>
  <c r="CH22" i="1"/>
  <c r="CH23" i="1"/>
  <c r="CH24" i="1"/>
  <c r="CH25" i="1"/>
  <c r="CH26" i="1"/>
  <c r="CH27" i="1"/>
  <c r="CH28" i="1"/>
  <c r="CH29" i="1"/>
  <c r="CH30" i="1"/>
  <c r="CH31" i="1"/>
  <c r="CH32" i="1"/>
  <c r="CH33" i="1"/>
  <c r="CH34" i="1"/>
  <c r="CH35" i="1"/>
  <c r="CH36" i="1"/>
  <c r="CH37" i="1"/>
  <c r="CH38" i="1"/>
  <c r="CH39" i="1"/>
  <c r="CH40" i="1"/>
  <c r="CH41" i="1"/>
  <c r="CH42" i="1"/>
  <c r="CH43" i="1"/>
  <c r="CH44" i="1"/>
  <c r="CH45" i="1"/>
  <c r="CH46" i="1"/>
  <c r="CH47" i="1"/>
  <c r="CH48" i="1"/>
  <c r="CH49" i="1"/>
  <c r="CH50" i="1"/>
  <c r="CH51" i="1"/>
  <c r="CH52" i="1"/>
  <c r="CH53" i="1"/>
  <c r="CH54" i="1"/>
  <c r="CH55" i="1"/>
  <c r="CH56" i="1"/>
  <c r="CH57" i="1"/>
  <c r="CH58" i="1"/>
  <c r="CH59" i="1"/>
  <c r="CH60" i="1"/>
  <c r="CH61" i="1"/>
  <c r="CH62" i="1"/>
  <c r="CH63" i="1"/>
  <c r="CH64" i="1"/>
  <c r="CH65" i="1"/>
  <c r="CH66" i="1"/>
  <c r="CH67" i="1"/>
  <c r="CH68" i="1"/>
  <c r="CH69" i="1"/>
  <c r="CH70" i="1"/>
  <c r="CH71" i="1"/>
  <c r="CH72" i="1"/>
  <c r="CH73" i="1"/>
  <c r="CH74" i="1"/>
  <c r="CH75" i="1"/>
  <c r="CH76" i="1"/>
  <c r="CH77" i="1"/>
  <c r="CH78" i="1"/>
  <c r="CH79" i="1"/>
  <c r="CH80" i="1"/>
  <c r="CH81" i="1"/>
  <c r="CH82" i="1"/>
  <c r="CH83" i="1"/>
  <c r="CH84" i="1"/>
  <c r="CH85" i="1"/>
  <c r="CH86" i="1"/>
  <c r="CH87" i="1"/>
  <c r="CH88" i="1"/>
  <c r="CH89" i="1"/>
  <c r="CH90" i="1"/>
  <c r="CH91" i="1"/>
  <c r="CH92" i="1"/>
  <c r="CH93" i="1"/>
  <c r="CH94" i="1"/>
  <c r="CH95" i="1"/>
  <c r="CH96" i="1"/>
  <c r="CH97" i="1"/>
  <c r="CH98" i="1"/>
  <c r="CH99" i="1"/>
  <c r="CH100" i="1"/>
  <c r="CH101" i="1"/>
  <c r="CH102" i="1"/>
  <c r="CH103" i="1"/>
  <c r="CH104" i="1"/>
  <c r="CH105" i="1"/>
  <c r="CH106" i="1"/>
  <c r="CH107" i="1"/>
  <c r="CH108" i="1"/>
  <c r="CH109" i="1"/>
  <c r="CH110" i="1"/>
  <c r="CH111" i="1"/>
  <c r="CH112" i="1"/>
  <c r="CH113" i="1"/>
  <c r="CH114" i="1"/>
  <c r="CH115" i="1"/>
  <c r="CH116" i="1"/>
  <c r="CH117" i="1"/>
  <c r="CH118" i="1"/>
  <c r="CH119" i="1"/>
  <c r="CH120" i="1"/>
  <c r="CH121" i="1"/>
  <c r="CH122" i="1"/>
  <c r="CH123" i="1"/>
  <c r="CH124" i="1"/>
  <c r="CH125" i="1"/>
  <c r="CH126" i="1"/>
  <c r="CH127" i="1"/>
  <c r="CH128" i="1"/>
  <c r="CH129" i="1"/>
  <c r="CH130" i="1"/>
  <c r="CH131" i="1"/>
  <c r="CH132" i="1"/>
  <c r="CH133" i="1"/>
  <c r="CH134" i="1"/>
  <c r="CH135" i="1"/>
  <c r="CH136" i="1"/>
  <c r="CH137" i="1"/>
  <c r="CH138" i="1"/>
  <c r="CH139" i="1"/>
  <c r="CH140" i="1"/>
  <c r="CH141" i="1"/>
  <c r="CH142" i="1"/>
  <c r="CH143" i="1"/>
  <c r="CH144" i="1"/>
  <c r="CH145" i="1"/>
  <c r="CH146" i="1"/>
  <c r="CH147" i="1"/>
  <c r="CH148" i="1"/>
  <c r="CH149" i="1"/>
  <c r="CH150" i="1"/>
  <c r="CH151" i="1"/>
  <c r="CH152" i="1"/>
  <c r="CH153" i="1"/>
  <c r="CH154" i="1"/>
  <c r="CH155" i="1"/>
  <c r="CH156" i="1"/>
  <c r="CH157" i="1"/>
  <c r="CH158" i="1"/>
  <c r="CH159" i="1"/>
  <c r="CH160" i="1"/>
  <c r="CH161" i="1"/>
  <c r="CH162" i="1"/>
  <c r="CH163" i="1"/>
  <c r="CH164" i="1"/>
  <c r="CH165" i="1"/>
  <c r="CH166" i="1"/>
  <c r="CH167" i="1"/>
  <c r="CH168" i="1"/>
  <c r="CH169" i="1"/>
  <c r="CH170" i="1"/>
  <c r="CH171" i="1"/>
  <c r="CH172" i="1"/>
  <c r="CH173" i="1"/>
  <c r="CH174" i="1"/>
  <c r="CH175" i="1"/>
  <c r="CH176" i="1"/>
  <c r="CH177" i="1"/>
  <c r="CH178" i="1"/>
  <c r="CH179" i="1"/>
  <c r="CH180" i="1"/>
  <c r="CH181" i="1"/>
  <c r="CH182" i="1"/>
  <c r="CH183" i="1"/>
  <c r="CH184" i="1"/>
  <c r="CH185" i="1"/>
  <c r="CH186" i="1"/>
  <c r="CH187" i="1"/>
  <c r="CH188" i="1"/>
  <c r="CH189" i="1"/>
  <c r="CH190" i="1"/>
  <c r="CH191" i="1"/>
  <c r="CH192" i="1"/>
  <c r="CH193" i="1"/>
  <c r="CH194" i="1"/>
  <c r="CH195" i="1"/>
  <c r="CH196" i="1"/>
  <c r="CH197" i="1"/>
  <c r="CH198" i="1"/>
  <c r="CH199" i="1"/>
  <c r="CH200" i="1"/>
  <c r="CH201" i="1"/>
  <c r="CH202" i="1"/>
  <c r="CH203" i="1"/>
  <c r="CH204" i="1"/>
  <c r="CH205" i="1"/>
  <c r="CH206" i="1"/>
  <c r="CH207" i="1"/>
  <c r="CH208" i="1"/>
  <c r="CH209" i="1"/>
  <c r="CH210" i="1"/>
  <c r="CH211" i="1"/>
  <c r="CH212" i="1"/>
  <c r="CH213" i="1"/>
  <c r="CH214" i="1"/>
  <c r="CH215" i="1"/>
  <c r="CH216" i="1"/>
  <c r="CH217" i="1"/>
  <c r="CH218" i="1"/>
  <c r="CH219" i="1"/>
  <c r="CH220" i="1"/>
  <c r="CH221" i="1"/>
  <c r="CH222" i="1"/>
  <c r="CH223" i="1"/>
  <c r="CH224" i="1"/>
  <c r="CH225" i="1"/>
  <c r="CH226" i="1"/>
  <c r="CH227" i="1"/>
  <c r="CH228" i="1"/>
  <c r="CH229" i="1"/>
  <c r="CH230" i="1"/>
  <c r="CH231" i="1"/>
  <c r="CH232" i="1"/>
  <c r="CH233" i="1"/>
  <c r="CH234" i="1"/>
  <c r="CH235" i="1"/>
  <c r="CH236" i="1"/>
  <c r="CH237" i="1"/>
  <c r="CH238" i="1"/>
  <c r="CH239" i="1"/>
  <c r="CH240" i="1"/>
  <c r="CH241" i="1"/>
  <c r="CH242" i="1"/>
  <c r="CH243" i="1"/>
  <c r="CH244" i="1"/>
  <c r="CH245" i="1"/>
  <c r="CH246" i="1"/>
  <c r="CH247" i="1"/>
  <c r="CH248" i="1"/>
  <c r="CH249" i="1"/>
  <c r="CH250" i="1"/>
  <c r="CH251" i="1"/>
  <c r="CH252" i="1"/>
  <c r="CH253" i="1"/>
  <c r="CH254" i="1"/>
  <c r="CH255" i="1"/>
  <c r="CH256" i="1"/>
  <c r="CH257" i="1"/>
  <c r="CH258" i="1"/>
  <c r="CH259" i="1"/>
  <c r="CH260" i="1"/>
  <c r="CH261" i="1"/>
  <c r="CH262" i="1"/>
  <c r="CH263" i="1"/>
  <c r="CH264" i="1"/>
  <c r="CH265" i="1"/>
  <c r="CH266" i="1"/>
  <c r="CH267" i="1"/>
  <c r="CH268" i="1"/>
  <c r="CH269" i="1"/>
  <c r="CH270" i="1"/>
  <c r="CH271" i="1"/>
  <c r="CH272" i="1"/>
  <c r="CH273" i="1"/>
  <c r="CH274" i="1"/>
  <c r="CH275" i="1"/>
  <c r="CH276" i="1"/>
  <c r="CH277" i="1"/>
  <c r="CH278" i="1"/>
  <c r="CH279" i="1"/>
  <c r="CH280" i="1"/>
  <c r="CH281" i="1"/>
  <c r="CH282" i="1"/>
  <c r="CH283" i="1"/>
  <c r="CH284" i="1"/>
  <c r="CH285" i="1"/>
  <c r="CH286" i="1"/>
  <c r="CH287" i="1"/>
  <c r="CH288" i="1"/>
  <c r="CH289" i="1"/>
  <c r="CH290" i="1"/>
  <c r="CH291" i="1"/>
  <c r="CH292" i="1"/>
  <c r="CH293" i="1"/>
  <c r="CH294" i="1"/>
  <c r="CH295" i="1"/>
  <c r="CH296" i="1"/>
  <c r="CH297" i="1"/>
  <c r="CH298" i="1"/>
  <c r="CH299" i="1"/>
  <c r="CH300" i="1"/>
  <c r="CH301" i="1"/>
  <c r="CH302" i="1"/>
  <c r="CH303" i="1"/>
  <c r="CH304" i="1"/>
  <c r="CH305" i="1"/>
  <c r="CH306" i="1"/>
  <c r="CH307" i="1"/>
  <c r="CH308" i="1"/>
  <c r="CH309" i="1"/>
  <c r="CJ305" i="1" l="1"/>
  <c r="CJ293" i="1"/>
  <c r="CJ285" i="1"/>
  <c r="CJ273" i="1"/>
  <c r="CK273" i="1" s="1"/>
  <c r="CJ261" i="1"/>
  <c r="CJ253" i="1"/>
  <c r="CJ241" i="1"/>
  <c r="CK241" i="1" s="1"/>
  <c r="CJ233" i="1"/>
  <c r="CK233" i="1" s="1"/>
  <c r="CJ217" i="1"/>
  <c r="CJ209" i="1"/>
  <c r="CJ201" i="1"/>
  <c r="CK201" i="1" s="1"/>
  <c r="CJ189" i="1"/>
  <c r="CK189" i="1" s="1"/>
  <c r="CJ177" i="1"/>
  <c r="CJ169" i="1"/>
  <c r="CJ161" i="1"/>
  <c r="CK161" i="1" s="1"/>
  <c r="CJ153" i="1"/>
  <c r="CK153" i="1" s="1"/>
  <c r="CJ145" i="1"/>
  <c r="CJ137" i="1"/>
  <c r="CJ129" i="1"/>
  <c r="CK129" i="1" s="1"/>
  <c r="CJ125" i="1"/>
  <c r="CK125" i="1" s="1"/>
  <c r="CJ113" i="1"/>
  <c r="CJ105" i="1"/>
  <c r="CJ97" i="1"/>
  <c r="CJ89" i="1"/>
  <c r="CK89" i="1" s="1"/>
  <c r="CJ81" i="1"/>
  <c r="CJ73" i="1"/>
  <c r="CJ57" i="1"/>
  <c r="CK57" i="1" s="1"/>
  <c r="CJ53" i="1"/>
  <c r="CK53" i="1" s="1"/>
  <c r="CJ45" i="1"/>
  <c r="CJ41" i="1"/>
  <c r="CJ37" i="1"/>
  <c r="CK37" i="1" s="1"/>
  <c r="CJ33" i="1"/>
  <c r="CJ29" i="1"/>
  <c r="CJ25" i="1"/>
  <c r="CJ17" i="1"/>
  <c r="CK17" i="1" s="1"/>
  <c r="CJ308" i="1"/>
  <c r="CK308" i="1" s="1"/>
  <c r="CJ304" i="1"/>
  <c r="CJ300" i="1"/>
  <c r="CJ296" i="1"/>
  <c r="CK296" i="1" s="1"/>
  <c r="CJ292" i="1"/>
  <c r="CK292" i="1" s="1"/>
  <c r="CJ288" i="1"/>
  <c r="CK288" i="1" s="1"/>
  <c r="CJ284" i="1"/>
  <c r="CJ280" i="1"/>
  <c r="CK280" i="1" s="1"/>
  <c r="CJ276" i="1"/>
  <c r="CK276" i="1" s="1"/>
  <c r="CJ272" i="1"/>
  <c r="CK272" i="1" s="1"/>
  <c r="CJ268" i="1"/>
  <c r="CJ264" i="1"/>
  <c r="CK264" i="1" s="1"/>
  <c r="CJ260" i="1"/>
  <c r="CK260" i="1" s="1"/>
  <c r="CJ256" i="1"/>
  <c r="CK256" i="1" s="1"/>
  <c r="CJ252" i="1"/>
  <c r="CJ248" i="1"/>
  <c r="CK248" i="1" s="1"/>
  <c r="CJ244" i="1"/>
  <c r="CK244" i="1" s="1"/>
  <c r="CJ240" i="1"/>
  <c r="CK240" i="1" s="1"/>
  <c r="CJ236" i="1"/>
  <c r="CJ232" i="1"/>
  <c r="CK232" i="1" s="1"/>
  <c r="CJ228" i="1"/>
  <c r="CJ224" i="1"/>
  <c r="CJ220" i="1"/>
  <c r="CJ216" i="1"/>
  <c r="CK216" i="1" s="1"/>
  <c r="CJ212" i="1"/>
  <c r="CJ208" i="1"/>
  <c r="CK208" i="1" s="1"/>
  <c r="CJ204" i="1"/>
  <c r="CJ200" i="1"/>
  <c r="CK200" i="1" s="1"/>
  <c r="CJ196" i="1"/>
  <c r="CK196" i="1" s="1"/>
  <c r="CJ192" i="1"/>
  <c r="CJ188" i="1"/>
  <c r="CJ184" i="1"/>
  <c r="CK184" i="1" s="1"/>
  <c r="CJ180" i="1"/>
  <c r="CK180" i="1" s="1"/>
  <c r="CJ176" i="1"/>
  <c r="CJ172" i="1"/>
  <c r="CJ168" i="1"/>
  <c r="CK168" i="1" s="1"/>
  <c r="CJ164" i="1"/>
  <c r="CK164" i="1" s="1"/>
  <c r="CJ160" i="1"/>
  <c r="CK160" i="1" s="1"/>
  <c r="CJ156" i="1"/>
  <c r="CJ152" i="1"/>
  <c r="CK152" i="1" s="1"/>
  <c r="CJ148" i="1"/>
  <c r="CK148" i="1" s="1"/>
  <c r="CJ144" i="1"/>
  <c r="CJ140" i="1"/>
  <c r="CJ136" i="1"/>
  <c r="CJ132" i="1"/>
  <c r="CJ128" i="1"/>
  <c r="CJ124" i="1"/>
  <c r="CJ120" i="1"/>
  <c r="CJ116" i="1"/>
  <c r="CJ112" i="1"/>
  <c r="CJ108" i="1"/>
  <c r="CJ104" i="1"/>
  <c r="CJ100" i="1"/>
  <c r="CJ96" i="1"/>
  <c r="CJ92" i="1"/>
  <c r="CJ88" i="1"/>
  <c r="CJ84" i="1"/>
  <c r="CJ80" i="1"/>
  <c r="CJ76" i="1"/>
  <c r="CJ72" i="1"/>
  <c r="CJ68" i="1"/>
  <c r="CK68" i="1" s="1"/>
  <c r="CJ64" i="1"/>
  <c r="CJ60" i="1"/>
  <c r="CJ56" i="1"/>
  <c r="CK56" i="1" s="1"/>
  <c r="CJ52" i="1"/>
  <c r="CK52" i="1" s="1"/>
  <c r="CJ48" i="1"/>
  <c r="CJ44" i="1"/>
  <c r="CJ40" i="1"/>
  <c r="CK40" i="1" s="1"/>
  <c r="CJ36" i="1"/>
  <c r="CK36" i="1" s="1"/>
  <c r="CJ32" i="1"/>
  <c r="CJ28" i="1"/>
  <c r="CJ24" i="1"/>
  <c r="CJ20" i="1"/>
  <c r="CK20" i="1" s="1"/>
  <c r="CJ16" i="1"/>
  <c r="CJ301" i="1"/>
  <c r="CJ281" i="1"/>
  <c r="CJ269" i="1"/>
  <c r="CJ265" i="1"/>
  <c r="CJ249" i="1"/>
  <c r="CJ245" i="1"/>
  <c r="CK245" i="1" s="1"/>
  <c r="CJ237" i="1"/>
  <c r="CK237" i="1" s="1"/>
  <c r="CJ225" i="1"/>
  <c r="CJ221" i="1"/>
  <c r="CJ213" i="1"/>
  <c r="CK213" i="1" s="1"/>
  <c r="CJ205" i="1"/>
  <c r="CK205" i="1" s="1"/>
  <c r="CJ197" i="1"/>
  <c r="CJ193" i="1"/>
  <c r="CJ181" i="1"/>
  <c r="CK181" i="1" s="1"/>
  <c r="CJ173" i="1"/>
  <c r="CK173" i="1" s="1"/>
  <c r="CJ165" i="1"/>
  <c r="CK165" i="1" s="1"/>
  <c r="CJ157" i="1"/>
  <c r="CJ149" i="1"/>
  <c r="CK149" i="1" s="1"/>
  <c r="CJ141" i="1"/>
  <c r="CK141" i="1" s="1"/>
  <c r="CJ133" i="1"/>
  <c r="CK133" i="1" s="1"/>
  <c r="CJ121" i="1"/>
  <c r="CJ117" i="1"/>
  <c r="CK117" i="1" s="1"/>
  <c r="CJ109" i="1"/>
  <c r="CK109" i="1" s="1"/>
  <c r="CJ101" i="1"/>
  <c r="CK101" i="1" s="1"/>
  <c r="CJ93" i="1"/>
  <c r="CJ85" i="1"/>
  <c r="CJ77" i="1"/>
  <c r="CK77" i="1" s="1"/>
  <c r="CJ69" i="1"/>
  <c r="CJ61" i="1"/>
  <c r="CJ49" i="1"/>
  <c r="CK49" i="1" s="1"/>
  <c r="CJ21" i="1"/>
  <c r="CJ307" i="1"/>
  <c r="CJ303" i="1"/>
  <c r="CJ299" i="1"/>
  <c r="CJ295" i="1"/>
  <c r="CJ291" i="1"/>
  <c r="CJ287" i="1"/>
  <c r="CJ283" i="1"/>
  <c r="CJ279" i="1"/>
  <c r="CJ275" i="1"/>
  <c r="CJ271" i="1"/>
  <c r="CJ267" i="1"/>
  <c r="CJ263" i="1"/>
  <c r="CJ259" i="1"/>
  <c r="CJ255" i="1"/>
  <c r="CJ251" i="1"/>
  <c r="CK251" i="1" s="1"/>
  <c r="CJ247" i="1"/>
  <c r="CK247" i="1" s="1"/>
  <c r="CJ243" i="1"/>
  <c r="CK243" i="1" s="1"/>
  <c r="CJ239" i="1"/>
  <c r="CJ235" i="1"/>
  <c r="CK235" i="1" s="1"/>
  <c r="CJ231" i="1"/>
  <c r="CK231" i="1" s="1"/>
  <c r="CJ227" i="1"/>
  <c r="CK227" i="1" s="1"/>
  <c r="CJ223" i="1"/>
  <c r="CJ219" i="1"/>
  <c r="CK219" i="1" s="1"/>
  <c r="CJ215" i="1"/>
  <c r="CK215" i="1" s="1"/>
  <c r="CJ211" i="1"/>
  <c r="CJ207" i="1"/>
  <c r="CJ203" i="1"/>
  <c r="CK203" i="1" s="1"/>
  <c r="CJ199" i="1"/>
  <c r="CK199" i="1" s="1"/>
  <c r="CJ195" i="1"/>
  <c r="CK195" i="1" s="1"/>
  <c r="CJ191" i="1"/>
  <c r="CJ187" i="1"/>
  <c r="CK187" i="1" s="1"/>
  <c r="CJ183" i="1"/>
  <c r="CK183" i="1" s="1"/>
  <c r="CJ179" i="1"/>
  <c r="CJ175" i="1"/>
  <c r="CJ171" i="1"/>
  <c r="CK171" i="1" s="1"/>
  <c r="CJ167" i="1"/>
  <c r="CK167" i="1" s="1"/>
  <c r="CJ163" i="1"/>
  <c r="CJ159" i="1"/>
  <c r="CJ155" i="1"/>
  <c r="CK155" i="1" s="1"/>
  <c r="CJ151" i="1"/>
  <c r="CL151" i="1" s="1"/>
  <c r="CJ147" i="1"/>
  <c r="CJ143" i="1"/>
  <c r="CJ139" i="1"/>
  <c r="CK139" i="1" s="1"/>
  <c r="CJ135" i="1"/>
  <c r="CK135" i="1" s="1"/>
  <c r="CJ131" i="1"/>
  <c r="CJ127" i="1"/>
  <c r="CJ123" i="1"/>
  <c r="CK123" i="1" s="1"/>
  <c r="CJ119" i="1"/>
  <c r="CK119" i="1" s="1"/>
  <c r="CJ115" i="1"/>
  <c r="CK115" i="1" s="1"/>
  <c r="CJ111" i="1"/>
  <c r="CJ107" i="1"/>
  <c r="CK107" i="1" s="1"/>
  <c r="CJ103" i="1"/>
  <c r="CK103" i="1" s="1"/>
  <c r="CJ99" i="1"/>
  <c r="CJ95" i="1"/>
  <c r="CJ91" i="1"/>
  <c r="CK91" i="1" s="1"/>
  <c r="CJ87" i="1"/>
  <c r="CK87" i="1" s="1"/>
  <c r="CJ83" i="1"/>
  <c r="CK83" i="1" s="1"/>
  <c r="CJ79" i="1"/>
  <c r="CJ75" i="1"/>
  <c r="CK75" i="1" s="1"/>
  <c r="CJ71" i="1"/>
  <c r="CK71" i="1" s="1"/>
  <c r="CJ67" i="1"/>
  <c r="CJ63" i="1"/>
  <c r="CJ59" i="1"/>
  <c r="CK59" i="1" s="1"/>
  <c r="CJ55" i="1"/>
  <c r="CK55" i="1" s="1"/>
  <c r="CJ51" i="1"/>
  <c r="CJ47" i="1"/>
  <c r="CJ43" i="1"/>
  <c r="CK43" i="1" s="1"/>
  <c r="CJ39" i="1"/>
  <c r="CK39" i="1" s="1"/>
  <c r="CJ35" i="1"/>
  <c r="CJ31" i="1"/>
  <c r="CJ27" i="1"/>
  <c r="CK27" i="1" s="1"/>
  <c r="CJ23" i="1"/>
  <c r="CJ19" i="1"/>
  <c r="CK19" i="1" s="1"/>
  <c r="CJ309" i="1"/>
  <c r="CJ297" i="1"/>
  <c r="CJ289" i="1"/>
  <c r="CJ277" i="1"/>
  <c r="CJ257" i="1"/>
  <c r="CJ229" i="1"/>
  <c r="CK229" i="1" s="1"/>
  <c r="CJ185" i="1"/>
  <c r="CK185" i="1" s="1"/>
  <c r="CJ65" i="1"/>
  <c r="CJ306" i="1"/>
  <c r="CK306" i="1" s="1"/>
  <c r="CJ302" i="1"/>
  <c r="CK302" i="1" s="1"/>
  <c r="CJ298" i="1"/>
  <c r="CK298" i="1" s="1"/>
  <c r="CJ294" i="1"/>
  <c r="CJ290" i="1"/>
  <c r="CK290" i="1" s="1"/>
  <c r="CJ286" i="1"/>
  <c r="CK286" i="1" s="1"/>
  <c r="CJ282" i="1"/>
  <c r="CK282" i="1" s="1"/>
  <c r="CJ278" i="1"/>
  <c r="CK278" i="1" s="1"/>
  <c r="CJ274" i="1"/>
  <c r="CJ270" i="1"/>
  <c r="CK270" i="1" s="1"/>
  <c r="CJ266" i="1"/>
  <c r="CK266" i="1" s="1"/>
  <c r="CJ262" i="1"/>
  <c r="CK262" i="1" s="1"/>
  <c r="CJ258" i="1"/>
  <c r="CJ254" i="1"/>
  <c r="CK254" i="1" s="1"/>
  <c r="CJ250" i="1"/>
  <c r="CK250" i="1" s="1"/>
  <c r="CJ246" i="1"/>
  <c r="CJ242" i="1"/>
  <c r="CJ238" i="1"/>
  <c r="CJ234" i="1"/>
  <c r="CJ230" i="1"/>
  <c r="CJ226" i="1"/>
  <c r="CJ222" i="1"/>
  <c r="CJ218" i="1"/>
  <c r="CK218" i="1" s="1"/>
  <c r="CJ214" i="1"/>
  <c r="CJ210" i="1"/>
  <c r="CJ206" i="1"/>
  <c r="CJ202" i="1"/>
  <c r="CJ198" i="1"/>
  <c r="CJ194" i="1"/>
  <c r="CJ190" i="1"/>
  <c r="CJ186" i="1"/>
  <c r="CK186" i="1" s="1"/>
  <c r="CJ182" i="1"/>
  <c r="CJ178" i="1"/>
  <c r="CJ174" i="1"/>
  <c r="CJ170" i="1"/>
  <c r="CK170" i="1" s="1"/>
  <c r="CJ166" i="1"/>
  <c r="CJ162" i="1"/>
  <c r="CJ158" i="1"/>
  <c r="CJ154" i="1"/>
  <c r="CJ150" i="1"/>
  <c r="CJ146" i="1"/>
  <c r="CJ142" i="1"/>
  <c r="CJ138" i="1"/>
  <c r="CJ134" i="1"/>
  <c r="CJ130" i="1"/>
  <c r="CJ126" i="1"/>
  <c r="CJ122" i="1"/>
  <c r="CJ118" i="1"/>
  <c r="CJ114" i="1"/>
  <c r="CJ110" i="1"/>
  <c r="CJ106" i="1"/>
  <c r="CJ102" i="1"/>
  <c r="CJ98" i="1"/>
  <c r="CJ94" i="1"/>
  <c r="CJ90" i="1"/>
  <c r="CJ86" i="1"/>
  <c r="CJ82" i="1"/>
  <c r="CJ78" i="1"/>
  <c r="CJ74" i="1"/>
  <c r="CJ70" i="1"/>
  <c r="CJ66" i="1"/>
  <c r="CJ62" i="1"/>
  <c r="CK62" i="1" s="1"/>
  <c r="CJ58" i="1"/>
  <c r="CK58" i="1" s="1"/>
  <c r="CJ54" i="1"/>
  <c r="CJ50" i="1"/>
  <c r="CJ46" i="1"/>
  <c r="CK46" i="1" s="1"/>
  <c r="CJ42" i="1"/>
  <c r="CK42" i="1" s="1"/>
  <c r="CJ38" i="1"/>
  <c r="CJ34" i="1"/>
  <c r="CJ30" i="1"/>
  <c r="CJ26" i="1"/>
  <c r="CJ22" i="1"/>
  <c r="CJ18" i="1"/>
  <c r="CP309" i="1"/>
  <c r="CR309" i="1" s="1"/>
  <c r="CP308" i="1"/>
  <c r="CP307" i="1"/>
  <c r="CR307" i="1" s="1"/>
  <c r="CP306" i="1"/>
  <c r="CP305" i="1"/>
  <c r="CR305" i="1" s="1"/>
  <c r="CP304" i="1"/>
  <c r="CK304" i="1"/>
  <c r="CP303" i="1"/>
  <c r="CR303" i="1" s="1"/>
  <c r="CP302" i="1"/>
  <c r="CP301" i="1"/>
  <c r="CR301" i="1" s="1"/>
  <c r="CP300" i="1"/>
  <c r="CK300" i="1"/>
  <c r="CP299" i="1"/>
  <c r="CR299" i="1" s="1"/>
  <c r="CP298" i="1"/>
  <c r="CP297" i="1"/>
  <c r="CR297" i="1" s="1"/>
  <c r="CP296" i="1"/>
  <c r="CP295" i="1"/>
  <c r="CR295" i="1" s="1"/>
  <c r="CP294" i="1"/>
  <c r="CK294" i="1"/>
  <c r="CP293" i="1"/>
  <c r="CR293" i="1" s="1"/>
  <c r="CP292" i="1"/>
  <c r="CP291" i="1"/>
  <c r="CR291" i="1" s="1"/>
  <c r="CP290" i="1"/>
  <c r="CP289" i="1"/>
  <c r="CR289" i="1" s="1"/>
  <c r="CP288" i="1"/>
  <c r="CP287" i="1"/>
  <c r="CR287" i="1" s="1"/>
  <c r="CP286" i="1"/>
  <c r="CP285" i="1"/>
  <c r="CR285" i="1" s="1"/>
  <c r="CP284" i="1"/>
  <c r="CK284" i="1"/>
  <c r="CP283" i="1"/>
  <c r="CR283" i="1" s="1"/>
  <c r="CP282" i="1"/>
  <c r="CP281" i="1"/>
  <c r="CR281" i="1" s="1"/>
  <c r="CP280" i="1"/>
  <c r="CP279" i="1"/>
  <c r="CR279" i="1" s="1"/>
  <c r="CP278" i="1"/>
  <c r="CP277" i="1"/>
  <c r="CR277" i="1" s="1"/>
  <c r="CP276" i="1"/>
  <c r="CP275" i="1"/>
  <c r="CP274" i="1"/>
  <c r="CK274" i="1"/>
  <c r="CP273" i="1"/>
  <c r="CP272" i="1"/>
  <c r="CP271" i="1"/>
  <c r="CP270" i="1"/>
  <c r="CP269" i="1"/>
  <c r="CR269" i="1" s="1"/>
  <c r="CP268" i="1"/>
  <c r="CK268" i="1"/>
  <c r="CP267" i="1"/>
  <c r="CR267" i="1" s="1"/>
  <c r="CP266" i="1"/>
  <c r="CP265" i="1"/>
  <c r="CR265" i="1" s="1"/>
  <c r="CP264" i="1"/>
  <c r="CP263" i="1"/>
  <c r="CR263" i="1" s="1"/>
  <c r="CP262" i="1"/>
  <c r="CP261" i="1"/>
  <c r="CR261" i="1" s="1"/>
  <c r="CP260" i="1"/>
  <c r="CP259" i="1"/>
  <c r="CR259" i="1" s="1"/>
  <c r="CP258" i="1"/>
  <c r="CK258" i="1"/>
  <c r="CP257" i="1"/>
  <c r="CR257" i="1" s="1"/>
  <c r="CP256" i="1"/>
  <c r="CP255" i="1"/>
  <c r="CR255" i="1" s="1"/>
  <c r="CP254" i="1"/>
  <c r="CP253" i="1"/>
  <c r="CR253" i="1" s="1"/>
  <c r="CP252" i="1"/>
  <c r="CK252" i="1"/>
  <c r="CP251" i="1"/>
  <c r="CP250" i="1"/>
  <c r="CP249" i="1"/>
  <c r="CK249" i="1"/>
  <c r="CP248" i="1"/>
  <c r="CP247" i="1"/>
  <c r="CP246" i="1"/>
  <c r="CP245" i="1"/>
  <c r="CP244" i="1"/>
  <c r="CP243" i="1"/>
  <c r="CP242" i="1"/>
  <c r="CP241" i="1"/>
  <c r="CP240" i="1"/>
  <c r="CP239" i="1"/>
  <c r="CK239" i="1"/>
  <c r="CP238" i="1"/>
  <c r="CR238" i="1" s="1"/>
  <c r="CP237" i="1"/>
  <c r="CP236" i="1"/>
  <c r="CK236" i="1"/>
  <c r="CP235" i="1"/>
  <c r="CP234" i="1"/>
  <c r="CR234" i="1" s="1"/>
  <c r="CP233" i="1"/>
  <c r="CP232" i="1"/>
  <c r="CP231" i="1"/>
  <c r="CP230" i="1"/>
  <c r="CR230" i="1" s="1"/>
  <c r="CP229" i="1"/>
  <c r="CP228" i="1"/>
  <c r="CR228" i="1" s="1"/>
  <c r="CP227" i="1"/>
  <c r="CP226" i="1"/>
  <c r="CR226" i="1" s="1"/>
  <c r="CP225" i="1"/>
  <c r="CK225" i="1"/>
  <c r="CP224" i="1"/>
  <c r="CK224" i="1"/>
  <c r="CP223" i="1"/>
  <c r="CK223" i="1"/>
  <c r="CP222" i="1"/>
  <c r="CR222" i="1" s="1"/>
  <c r="CP221" i="1"/>
  <c r="CK221" i="1"/>
  <c r="CP220" i="1"/>
  <c r="CK220" i="1"/>
  <c r="CP219" i="1"/>
  <c r="CP218" i="1"/>
  <c r="CP217" i="1"/>
  <c r="CK217" i="1"/>
  <c r="CP216" i="1"/>
  <c r="CP215" i="1"/>
  <c r="CP214" i="1"/>
  <c r="CR214" i="1" s="1"/>
  <c r="CP213" i="1"/>
  <c r="CP212" i="1"/>
  <c r="CR212" i="1" s="1"/>
  <c r="CP211" i="1"/>
  <c r="CK211" i="1"/>
  <c r="CP210" i="1"/>
  <c r="CR210" i="1" s="1"/>
  <c r="CP209" i="1"/>
  <c r="CK209" i="1"/>
  <c r="CP208" i="1"/>
  <c r="CP207" i="1"/>
  <c r="CK207" i="1"/>
  <c r="CP206" i="1"/>
  <c r="CP205" i="1"/>
  <c r="CP204" i="1"/>
  <c r="CR204" i="1" s="1"/>
  <c r="CP203" i="1"/>
  <c r="CP202" i="1"/>
  <c r="CR202" i="1" s="1"/>
  <c r="CP201" i="1"/>
  <c r="CP200" i="1"/>
  <c r="CP199" i="1"/>
  <c r="CP198" i="1"/>
  <c r="CR198" i="1" s="1"/>
  <c r="CP197" i="1"/>
  <c r="CK197" i="1"/>
  <c r="CP196" i="1"/>
  <c r="CP195" i="1"/>
  <c r="CP194" i="1"/>
  <c r="CR194" i="1" s="1"/>
  <c r="CP193" i="1"/>
  <c r="CK193" i="1"/>
  <c r="CP192" i="1"/>
  <c r="CK192" i="1"/>
  <c r="CP191" i="1"/>
  <c r="CK191" i="1"/>
  <c r="CP190" i="1"/>
  <c r="CR190" i="1" s="1"/>
  <c r="CP189" i="1"/>
  <c r="CP188" i="1"/>
  <c r="CK188" i="1"/>
  <c r="CP187" i="1"/>
  <c r="CP186" i="1"/>
  <c r="CP185" i="1"/>
  <c r="CP184" i="1"/>
  <c r="CP183" i="1"/>
  <c r="CP182" i="1"/>
  <c r="CP181" i="1"/>
  <c r="CP180" i="1"/>
  <c r="CP179" i="1"/>
  <c r="CK179" i="1"/>
  <c r="CP178" i="1"/>
  <c r="CK178" i="1"/>
  <c r="CP177" i="1"/>
  <c r="CK177" i="1"/>
  <c r="CP176" i="1"/>
  <c r="CK176" i="1"/>
  <c r="CP175" i="1"/>
  <c r="CK175" i="1"/>
  <c r="CP174" i="1"/>
  <c r="CP173" i="1"/>
  <c r="CP172" i="1"/>
  <c r="CK172" i="1"/>
  <c r="CP171" i="1"/>
  <c r="CP170" i="1"/>
  <c r="CP169" i="1"/>
  <c r="CK169" i="1"/>
  <c r="CP168" i="1"/>
  <c r="CP167" i="1"/>
  <c r="CP166" i="1"/>
  <c r="CR166" i="1" s="1"/>
  <c r="CP165" i="1"/>
  <c r="CP164" i="1"/>
  <c r="CP163" i="1"/>
  <c r="CK163" i="1"/>
  <c r="CP162" i="1"/>
  <c r="CK162" i="1"/>
  <c r="CP161" i="1"/>
  <c r="CP160" i="1"/>
  <c r="CP159" i="1"/>
  <c r="CK159" i="1"/>
  <c r="CP158" i="1"/>
  <c r="CR158" i="1" s="1"/>
  <c r="CP157" i="1"/>
  <c r="CK157" i="1"/>
  <c r="CP156" i="1"/>
  <c r="CK156" i="1"/>
  <c r="CP155" i="1"/>
  <c r="CP154" i="1"/>
  <c r="CR154" i="1" s="1"/>
  <c r="CP153" i="1"/>
  <c r="CP152" i="1"/>
  <c r="CP151" i="1"/>
  <c r="CP150" i="1"/>
  <c r="CR150" i="1" s="1"/>
  <c r="CP149" i="1"/>
  <c r="CP148" i="1"/>
  <c r="CP147" i="1"/>
  <c r="CK147" i="1"/>
  <c r="CP146" i="1"/>
  <c r="CK146" i="1"/>
  <c r="CP145" i="1"/>
  <c r="CK145" i="1"/>
  <c r="CP144" i="1"/>
  <c r="CR144" i="1" s="1"/>
  <c r="CP143" i="1"/>
  <c r="CK143" i="1"/>
  <c r="CP142" i="1"/>
  <c r="CR142" i="1" s="1"/>
  <c r="CP141" i="1"/>
  <c r="CP140" i="1"/>
  <c r="CR140" i="1" s="1"/>
  <c r="CP139" i="1"/>
  <c r="CP138" i="1"/>
  <c r="CR138" i="1" s="1"/>
  <c r="CP137" i="1"/>
  <c r="CK137" i="1"/>
  <c r="CP136" i="1"/>
  <c r="CR136" i="1" s="1"/>
  <c r="CP135" i="1"/>
  <c r="CP134" i="1"/>
  <c r="CR134" i="1" s="1"/>
  <c r="CP133" i="1"/>
  <c r="CP132" i="1"/>
  <c r="CR132" i="1" s="1"/>
  <c r="CP131" i="1"/>
  <c r="CK131" i="1"/>
  <c r="CP130" i="1"/>
  <c r="CR130" i="1" s="1"/>
  <c r="CP129" i="1"/>
  <c r="CP128" i="1"/>
  <c r="CR128" i="1" s="1"/>
  <c r="CP127" i="1"/>
  <c r="CK127" i="1"/>
  <c r="CP126" i="1"/>
  <c r="CR126" i="1" s="1"/>
  <c r="CP125" i="1"/>
  <c r="CP124" i="1"/>
  <c r="CR124" i="1" s="1"/>
  <c r="CP123" i="1"/>
  <c r="CP122" i="1"/>
  <c r="CR122" i="1" s="1"/>
  <c r="CP121" i="1"/>
  <c r="CK121" i="1"/>
  <c r="CP120" i="1"/>
  <c r="CR120" i="1" s="1"/>
  <c r="CP119" i="1"/>
  <c r="CP118" i="1"/>
  <c r="CR118" i="1" s="1"/>
  <c r="CP117" i="1"/>
  <c r="CP116" i="1"/>
  <c r="CR116" i="1" s="1"/>
  <c r="CP115" i="1"/>
  <c r="CP114" i="1"/>
  <c r="CR114" i="1" s="1"/>
  <c r="CP113" i="1"/>
  <c r="CK113" i="1"/>
  <c r="CP112" i="1"/>
  <c r="CR112" i="1" s="1"/>
  <c r="CP111" i="1"/>
  <c r="CK111" i="1"/>
  <c r="CP110" i="1"/>
  <c r="CR110" i="1" s="1"/>
  <c r="CP109" i="1"/>
  <c r="CP108" i="1"/>
  <c r="CR108" i="1" s="1"/>
  <c r="CP107" i="1"/>
  <c r="CP106" i="1"/>
  <c r="CR106" i="1" s="1"/>
  <c r="CP105" i="1"/>
  <c r="CK105" i="1"/>
  <c r="CP104" i="1"/>
  <c r="CR104" i="1" s="1"/>
  <c r="CP103" i="1"/>
  <c r="CP102" i="1"/>
  <c r="CR102" i="1" s="1"/>
  <c r="CP101" i="1"/>
  <c r="CP100" i="1"/>
  <c r="CR100" i="1" s="1"/>
  <c r="CP99" i="1"/>
  <c r="CK99" i="1"/>
  <c r="CP98" i="1"/>
  <c r="CR98" i="1" s="1"/>
  <c r="CP97" i="1"/>
  <c r="CK97" i="1"/>
  <c r="CP96" i="1"/>
  <c r="CR96" i="1" s="1"/>
  <c r="CP95" i="1"/>
  <c r="CK95" i="1"/>
  <c r="CP94" i="1"/>
  <c r="CR94" i="1" s="1"/>
  <c r="CP93" i="1"/>
  <c r="CK93" i="1"/>
  <c r="CP92" i="1"/>
  <c r="CR92" i="1" s="1"/>
  <c r="CP91" i="1"/>
  <c r="CP90" i="1"/>
  <c r="CR90" i="1" s="1"/>
  <c r="CP89" i="1"/>
  <c r="CP88" i="1"/>
  <c r="CR88" i="1" s="1"/>
  <c r="CP87" i="1"/>
  <c r="CP86" i="1"/>
  <c r="CR86" i="1" s="1"/>
  <c r="CP85" i="1"/>
  <c r="CK85" i="1"/>
  <c r="CP84" i="1"/>
  <c r="CR84" i="1" s="1"/>
  <c r="CP83" i="1"/>
  <c r="CP82" i="1"/>
  <c r="CR82" i="1" s="1"/>
  <c r="CP81" i="1"/>
  <c r="CK81" i="1"/>
  <c r="CP80" i="1"/>
  <c r="CR80" i="1" s="1"/>
  <c r="CP79" i="1"/>
  <c r="CK79" i="1"/>
  <c r="CP78" i="1"/>
  <c r="CR78" i="1" s="1"/>
  <c r="CP77" i="1"/>
  <c r="CP76" i="1"/>
  <c r="CR76" i="1" s="1"/>
  <c r="CP75" i="1"/>
  <c r="CP74" i="1"/>
  <c r="CR74" i="1" s="1"/>
  <c r="CP73" i="1"/>
  <c r="CK73" i="1"/>
  <c r="CP72" i="1"/>
  <c r="CR72" i="1" s="1"/>
  <c r="CP71" i="1"/>
  <c r="CP70" i="1"/>
  <c r="CR70" i="1" s="1"/>
  <c r="CP69" i="1"/>
  <c r="CK69" i="1"/>
  <c r="CP68" i="1"/>
  <c r="CP67" i="1"/>
  <c r="CK67" i="1"/>
  <c r="CP66" i="1"/>
  <c r="CK66" i="1"/>
  <c r="CP65" i="1"/>
  <c r="CK65" i="1"/>
  <c r="CP64" i="1"/>
  <c r="CK64" i="1"/>
  <c r="CP63" i="1"/>
  <c r="CK63" i="1"/>
  <c r="CP62" i="1"/>
  <c r="CP61" i="1"/>
  <c r="CK61" i="1"/>
  <c r="CP60" i="1"/>
  <c r="CK60" i="1"/>
  <c r="CP59" i="1"/>
  <c r="CP58" i="1"/>
  <c r="CP57" i="1"/>
  <c r="CP56" i="1"/>
  <c r="CP55" i="1"/>
  <c r="CP54" i="1"/>
  <c r="CK54" i="1"/>
  <c r="CP53" i="1"/>
  <c r="CP52" i="1"/>
  <c r="CP51" i="1"/>
  <c r="CK51" i="1"/>
  <c r="CP50" i="1"/>
  <c r="CK50" i="1"/>
  <c r="CP49" i="1"/>
  <c r="CP48" i="1"/>
  <c r="CK48" i="1"/>
  <c r="CP47" i="1"/>
  <c r="CK47" i="1"/>
  <c r="CP46" i="1"/>
  <c r="CP45" i="1"/>
  <c r="CK45" i="1"/>
  <c r="CP44" i="1"/>
  <c r="CK44" i="1"/>
  <c r="CP43" i="1"/>
  <c r="CP42" i="1"/>
  <c r="CP41" i="1"/>
  <c r="CK41" i="1"/>
  <c r="CP40" i="1"/>
  <c r="CP39" i="1"/>
  <c r="CP38" i="1"/>
  <c r="CK38" i="1"/>
  <c r="CP37" i="1"/>
  <c r="CP36" i="1"/>
  <c r="CP35" i="1"/>
  <c r="CK35" i="1"/>
  <c r="CP34" i="1"/>
  <c r="CP33" i="1"/>
  <c r="CP32" i="1"/>
  <c r="CK32" i="1"/>
  <c r="CP31" i="1"/>
  <c r="CR31" i="1" s="1"/>
  <c r="CP30" i="1"/>
  <c r="CR30" i="1" s="1"/>
  <c r="CP29" i="1"/>
  <c r="CR29" i="1" s="1"/>
  <c r="CP28" i="1"/>
  <c r="CK28" i="1"/>
  <c r="CP27" i="1"/>
  <c r="CP26" i="1"/>
  <c r="CR26" i="1" s="1"/>
  <c r="CP25" i="1"/>
  <c r="CR25" i="1" s="1"/>
  <c r="CP24" i="1"/>
  <c r="CP23" i="1"/>
  <c r="CP22" i="1"/>
  <c r="CP21" i="1"/>
  <c r="CP20" i="1"/>
  <c r="CP19" i="1"/>
  <c r="CP18" i="1"/>
  <c r="CP17" i="1"/>
  <c r="CP16" i="1"/>
  <c r="CR16" i="1" s="1"/>
  <c r="CK16" i="1"/>
  <c r="CO13" i="1"/>
  <c r="CN13" i="1"/>
  <c r="CF13" i="1"/>
  <c r="CE13" i="1"/>
  <c r="CD13" i="1"/>
  <c r="CC13" i="1"/>
  <c r="CK151" i="1" l="1"/>
  <c r="CL34" i="1"/>
  <c r="CK34" i="1"/>
  <c r="CR32" i="1"/>
  <c r="CR18" i="1"/>
  <c r="CR33" i="1"/>
  <c r="CK194" i="1"/>
  <c r="CK102" i="1"/>
  <c r="CK86" i="1"/>
  <c r="CK72" i="1"/>
  <c r="CK24" i="1"/>
  <c r="CK204" i="1"/>
  <c r="CL190" i="1"/>
  <c r="CK114" i="1"/>
  <c r="CK98" i="1"/>
  <c r="CK82" i="1"/>
  <c r="CR15" i="1"/>
  <c r="CR21" i="1"/>
  <c r="CR23" i="1"/>
  <c r="CR24" i="1"/>
  <c r="CK269" i="1"/>
  <c r="CK202" i="1"/>
  <c r="CK120" i="1"/>
  <c r="CK110" i="1"/>
  <c r="CK94" i="1"/>
  <c r="CK78" i="1"/>
  <c r="CK277" i="1"/>
  <c r="CK228" i="1"/>
  <c r="CL198" i="1"/>
  <c r="CK106" i="1"/>
  <c r="CK90" i="1"/>
  <c r="CK74" i="1"/>
  <c r="CK303" i="1"/>
  <c r="CK295" i="1"/>
  <c r="CK291" i="1"/>
  <c r="CK283" i="1"/>
  <c r="CK307" i="1"/>
  <c r="CK299" i="1"/>
  <c r="CK287" i="1"/>
  <c r="CK279" i="1"/>
  <c r="CK309" i="1"/>
  <c r="CK305" i="1"/>
  <c r="CK301" i="1"/>
  <c r="CK297" i="1"/>
  <c r="CK293" i="1"/>
  <c r="CK289" i="1"/>
  <c r="CK285" i="1"/>
  <c r="CK281" i="1"/>
  <c r="CR271" i="1"/>
  <c r="CR273" i="1"/>
  <c r="CR275" i="1"/>
  <c r="CK275" i="1"/>
  <c r="CK271" i="1"/>
  <c r="CK206" i="1"/>
  <c r="CL206" i="1"/>
  <c r="CR242" i="1"/>
  <c r="CR246" i="1"/>
  <c r="CK242" i="1"/>
  <c r="CK234" i="1"/>
  <c r="CK226" i="1"/>
  <c r="CK210" i="1"/>
  <c r="CK212" i="1"/>
  <c r="CK267" i="1"/>
  <c r="CK263" i="1"/>
  <c r="CK259" i="1"/>
  <c r="CK255" i="1"/>
  <c r="CR206" i="1"/>
  <c r="CR250" i="1"/>
  <c r="CK265" i="1"/>
  <c r="CK261" i="1"/>
  <c r="CK257" i="1"/>
  <c r="CK253" i="1"/>
  <c r="CR174" i="1"/>
  <c r="CK140" i="1"/>
  <c r="CK132" i="1"/>
  <c r="CR182" i="1"/>
  <c r="CK154" i="1"/>
  <c r="CK142" i="1"/>
  <c r="CK138" i="1"/>
  <c r="CK134" i="1"/>
  <c r="CK144" i="1"/>
  <c r="CK136" i="1"/>
  <c r="CK128" i="1"/>
  <c r="CK124" i="1"/>
  <c r="CK130" i="1"/>
  <c r="CK126" i="1"/>
  <c r="CK122" i="1"/>
  <c r="CK116" i="1"/>
  <c r="CK118" i="1"/>
  <c r="CK112" i="1"/>
  <c r="CK108" i="1"/>
  <c r="CK104" i="1"/>
  <c r="CK100" i="1"/>
  <c r="CK96" i="1"/>
  <c r="CK92" i="1"/>
  <c r="CK88" i="1"/>
  <c r="CK84" i="1"/>
  <c r="CK80" i="1"/>
  <c r="CK76" i="1"/>
  <c r="CK70" i="1"/>
  <c r="CL28" i="1"/>
  <c r="CK31" i="1"/>
  <c r="CL32" i="1"/>
  <c r="CR27" i="1"/>
  <c r="CR28" i="1"/>
  <c r="CR34" i="1"/>
  <c r="CK33" i="1"/>
  <c r="CK29" i="1"/>
  <c r="CK25" i="1"/>
  <c r="CL20" i="1"/>
  <c r="CK23" i="1"/>
  <c r="CP13" i="1"/>
  <c r="CR17" i="1"/>
  <c r="CR22" i="1"/>
  <c r="CL16" i="1"/>
  <c r="CR19" i="1"/>
  <c r="CR20" i="1"/>
  <c r="CK21" i="1"/>
  <c r="CL152" i="1"/>
  <c r="CL186" i="1"/>
  <c r="CL216" i="1"/>
  <c r="CL220" i="1"/>
  <c r="CL248" i="1"/>
  <c r="CL160" i="1"/>
  <c r="CL164" i="1"/>
  <c r="CL192" i="1"/>
  <c r="CL196" i="1"/>
  <c r="CL224" i="1"/>
  <c r="CL168" i="1"/>
  <c r="CL170" i="1"/>
  <c r="CL172" i="1"/>
  <c r="CL200" i="1"/>
  <c r="CL232" i="1"/>
  <c r="CL236" i="1"/>
  <c r="CL156" i="1"/>
  <c r="CL184" i="1"/>
  <c r="CL188" i="1"/>
  <c r="CL218" i="1"/>
  <c r="CL252" i="1"/>
  <c r="CL162" i="1"/>
  <c r="CL146" i="1"/>
  <c r="CL148" i="1"/>
  <c r="CL176" i="1"/>
  <c r="CL178" i="1"/>
  <c r="CL180" i="1"/>
  <c r="CL208" i="1"/>
  <c r="CL240" i="1"/>
  <c r="CL244" i="1"/>
  <c r="CR148" i="1"/>
  <c r="CR156" i="1"/>
  <c r="CR164" i="1"/>
  <c r="CR172" i="1"/>
  <c r="CR196" i="1"/>
  <c r="CR220" i="1"/>
  <c r="CR236" i="1"/>
  <c r="CR244" i="1"/>
  <c r="CR252" i="1"/>
  <c r="CR146" i="1"/>
  <c r="CR162" i="1"/>
  <c r="CR170" i="1"/>
  <c r="CR178" i="1"/>
  <c r="CR186" i="1"/>
  <c r="CR218" i="1"/>
  <c r="CR152" i="1"/>
  <c r="CR160" i="1"/>
  <c r="CR168" i="1"/>
  <c r="CR176" i="1"/>
  <c r="CR184" i="1"/>
  <c r="CR192" i="1"/>
  <c r="CR200" i="1"/>
  <c r="CR208" i="1"/>
  <c r="CR216" i="1"/>
  <c r="CR224" i="1"/>
  <c r="CR232" i="1"/>
  <c r="CR240" i="1"/>
  <c r="CR248" i="1"/>
  <c r="CR180" i="1"/>
  <c r="CR188" i="1"/>
  <c r="CR36" i="1"/>
  <c r="CR44" i="1"/>
  <c r="CR48" i="1"/>
  <c r="CR56" i="1"/>
  <c r="CR68" i="1"/>
  <c r="CR71" i="1"/>
  <c r="CR95" i="1"/>
  <c r="CR111" i="1"/>
  <c r="CR143" i="1"/>
  <c r="CR35" i="1"/>
  <c r="CR39" i="1"/>
  <c r="CR43" i="1"/>
  <c r="CR47" i="1"/>
  <c r="CR51" i="1"/>
  <c r="CR55" i="1"/>
  <c r="CR59" i="1"/>
  <c r="CR63" i="1"/>
  <c r="CR67" i="1"/>
  <c r="CR73" i="1"/>
  <c r="CR81" i="1"/>
  <c r="CR89" i="1"/>
  <c r="CR97" i="1"/>
  <c r="CR105" i="1"/>
  <c r="CR113" i="1"/>
  <c r="CR121" i="1"/>
  <c r="CR129" i="1"/>
  <c r="CR137" i="1"/>
  <c r="CR145" i="1"/>
  <c r="CR177" i="1"/>
  <c r="CR185" i="1"/>
  <c r="CR193" i="1"/>
  <c r="CR201" i="1"/>
  <c r="CR209" i="1"/>
  <c r="CR217" i="1"/>
  <c r="CR225" i="1"/>
  <c r="CR233" i="1"/>
  <c r="CR241" i="1"/>
  <c r="CR249" i="1"/>
  <c r="CR60" i="1"/>
  <c r="CR64" i="1"/>
  <c r="CR79" i="1"/>
  <c r="CR87" i="1"/>
  <c r="CR103" i="1"/>
  <c r="CR119" i="1"/>
  <c r="CR127" i="1"/>
  <c r="CR135" i="1"/>
  <c r="CH13" i="1"/>
  <c r="CR38" i="1"/>
  <c r="CR42" i="1"/>
  <c r="CR46" i="1"/>
  <c r="CR50" i="1"/>
  <c r="CR54" i="1"/>
  <c r="CR58" i="1"/>
  <c r="CR62" i="1"/>
  <c r="CR66" i="1"/>
  <c r="CR75" i="1"/>
  <c r="CR83" i="1"/>
  <c r="CR91" i="1"/>
  <c r="CR99" i="1"/>
  <c r="CR107" i="1"/>
  <c r="CR115" i="1"/>
  <c r="CR123" i="1"/>
  <c r="CR131" i="1"/>
  <c r="CR139" i="1"/>
  <c r="CR40" i="1"/>
  <c r="CR52" i="1"/>
  <c r="CR37" i="1"/>
  <c r="CR41" i="1"/>
  <c r="CR45" i="1"/>
  <c r="CR49" i="1"/>
  <c r="CR53" i="1"/>
  <c r="CR57" i="1"/>
  <c r="CR61" i="1"/>
  <c r="CR65" i="1"/>
  <c r="CR69" i="1"/>
  <c r="CR77" i="1"/>
  <c r="CR85" i="1"/>
  <c r="CR93" i="1"/>
  <c r="CR101" i="1"/>
  <c r="CR109" i="1"/>
  <c r="CR117" i="1"/>
  <c r="CR125" i="1"/>
  <c r="CR133" i="1"/>
  <c r="CR141" i="1"/>
  <c r="CR278" i="1"/>
  <c r="CR147" i="1"/>
  <c r="CR149" i="1"/>
  <c r="CR151" i="1"/>
  <c r="CR153" i="1"/>
  <c r="CR155" i="1"/>
  <c r="CR157" i="1"/>
  <c r="CR159" i="1"/>
  <c r="CR161" i="1"/>
  <c r="CR163" i="1"/>
  <c r="CR165" i="1"/>
  <c r="CR167" i="1"/>
  <c r="CR169" i="1"/>
  <c r="CR171" i="1"/>
  <c r="CR173" i="1"/>
  <c r="CR175" i="1"/>
  <c r="CR183" i="1"/>
  <c r="CR191" i="1"/>
  <c r="CR199" i="1"/>
  <c r="CR207" i="1"/>
  <c r="CR215" i="1"/>
  <c r="CR223" i="1"/>
  <c r="CR231" i="1"/>
  <c r="CR239" i="1"/>
  <c r="CR247" i="1"/>
  <c r="CR254" i="1"/>
  <c r="CR286" i="1"/>
  <c r="CR181" i="1"/>
  <c r="CR189" i="1"/>
  <c r="CR197" i="1"/>
  <c r="CR205" i="1"/>
  <c r="CR213" i="1"/>
  <c r="CR221" i="1"/>
  <c r="CR229" i="1"/>
  <c r="CR237" i="1"/>
  <c r="CR245" i="1"/>
  <c r="CR262" i="1"/>
  <c r="CR294" i="1"/>
  <c r="CR179" i="1"/>
  <c r="CR187" i="1"/>
  <c r="CR195" i="1"/>
  <c r="CR203" i="1"/>
  <c r="CR211" i="1"/>
  <c r="CR219" i="1"/>
  <c r="CR227" i="1"/>
  <c r="CR235" i="1"/>
  <c r="CR243" i="1"/>
  <c r="CR251" i="1"/>
  <c r="CR270" i="1"/>
  <c r="CR302" i="1"/>
  <c r="CR256" i="1"/>
  <c r="CR264" i="1"/>
  <c r="CR272" i="1"/>
  <c r="CR280" i="1"/>
  <c r="CR288" i="1"/>
  <c r="CR296" i="1"/>
  <c r="CR304" i="1"/>
  <c r="CR258" i="1"/>
  <c r="CR266" i="1"/>
  <c r="CR274" i="1"/>
  <c r="CR282" i="1"/>
  <c r="CR290" i="1"/>
  <c r="CR298" i="1"/>
  <c r="CR306" i="1"/>
  <c r="CR260" i="1"/>
  <c r="CR268" i="1"/>
  <c r="CR276" i="1"/>
  <c r="CR284" i="1"/>
  <c r="CR292" i="1"/>
  <c r="CR300" i="1"/>
  <c r="CR308" i="1"/>
  <c r="CX309" i="1"/>
  <c r="CX308" i="1"/>
  <c r="CX307" i="1"/>
  <c r="CX306" i="1"/>
  <c r="CX305" i="1"/>
  <c r="CX304" i="1"/>
  <c r="CX303" i="1"/>
  <c r="CX302" i="1"/>
  <c r="CX301" i="1"/>
  <c r="CX300" i="1"/>
  <c r="CX299" i="1"/>
  <c r="CX298" i="1"/>
  <c r="CX297" i="1"/>
  <c r="CX296" i="1"/>
  <c r="CX295" i="1"/>
  <c r="CX294" i="1"/>
  <c r="CX293" i="1"/>
  <c r="CX292" i="1"/>
  <c r="CX42" i="1"/>
  <c r="CX291" i="1"/>
  <c r="CX290" i="1"/>
  <c r="CX289" i="1"/>
  <c r="CX262" i="1"/>
  <c r="CX288" i="1"/>
  <c r="CX287" i="1"/>
  <c r="CX286" i="1"/>
  <c r="CX285" i="1"/>
  <c r="CX284" i="1"/>
  <c r="CX283" i="1"/>
  <c r="CX282" i="1"/>
  <c r="CX281" i="1"/>
  <c r="CX280" i="1"/>
  <c r="CX279" i="1"/>
  <c r="CX277" i="1"/>
  <c r="CX276" i="1"/>
  <c r="CX275" i="1"/>
  <c r="CX274" i="1"/>
  <c r="CX273" i="1"/>
  <c r="CX272" i="1"/>
  <c r="CX271" i="1"/>
  <c r="CX270" i="1"/>
  <c r="CX269" i="1"/>
  <c r="CX268" i="1"/>
  <c r="CX267" i="1"/>
  <c r="CX266" i="1"/>
  <c r="CX265" i="1"/>
  <c r="CX261" i="1"/>
  <c r="CX260" i="1"/>
  <c r="CX259" i="1"/>
  <c r="CX258" i="1"/>
  <c r="CX257" i="1"/>
  <c r="CX256" i="1"/>
  <c r="CX255" i="1"/>
  <c r="CX254" i="1"/>
  <c r="CX253" i="1"/>
  <c r="CX252" i="1"/>
  <c r="CX251" i="1"/>
  <c r="CX250" i="1"/>
  <c r="CX249" i="1"/>
  <c r="CX248" i="1"/>
  <c r="CX264" i="1"/>
  <c r="CX247" i="1"/>
  <c r="CX246" i="1"/>
  <c r="CX245" i="1"/>
  <c r="CX244" i="1"/>
  <c r="CX243" i="1"/>
  <c r="CX242" i="1"/>
  <c r="CX241" i="1"/>
  <c r="CX240" i="1"/>
  <c r="CX263" i="1"/>
  <c r="CX239" i="1"/>
  <c r="CX238" i="1"/>
  <c r="CX237" i="1"/>
  <c r="CX235" i="1"/>
  <c r="CX234" i="1"/>
  <c r="CX233" i="1"/>
  <c r="CX232" i="1"/>
  <c r="CX231" i="1"/>
  <c r="CX230" i="1"/>
  <c r="CX229" i="1"/>
  <c r="CX228" i="1"/>
  <c r="CX227" i="1"/>
  <c r="CT227" i="1"/>
  <c r="CX226" i="1"/>
  <c r="CX225" i="1"/>
  <c r="CX224" i="1"/>
  <c r="CX223" i="1"/>
  <c r="CX222" i="1"/>
  <c r="CX221" i="1"/>
  <c r="CX236" i="1"/>
  <c r="CX220" i="1"/>
  <c r="CX218" i="1"/>
  <c r="CX217" i="1"/>
  <c r="CX216" i="1"/>
  <c r="CX215" i="1"/>
  <c r="CX214" i="1"/>
  <c r="CX213" i="1"/>
  <c r="CX212" i="1"/>
  <c r="CX211" i="1"/>
  <c r="CX210" i="1"/>
  <c r="CX209" i="1"/>
  <c r="CX208" i="1"/>
  <c r="CX207" i="1"/>
  <c r="CX206" i="1"/>
  <c r="CX219" i="1"/>
  <c r="CX205" i="1"/>
  <c r="CX204" i="1"/>
  <c r="CX203" i="1"/>
  <c r="CX202" i="1"/>
  <c r="CX201" i="1"/>
  <c r="CX200" i="1"/>
  <c r="CX198" i="1"/>
  <c r="CX197" i="1"/>
  <c r="CX196" i="1"/>
  <c r="CX195" i="1"/>
  <c r="CX194" i="1"/>
  <c r="CX193" i="1"/>
  <c r="CX278" i="1"/>
  <c r="CX192" i="1"/>
  <c r="CX199" i="1"/>
  <c r="CX191" i="1"/>
  <c r="CX190" i="1"/>
  <c r="CX156" i="1"/>
  <c r="CX189" i="1"/>
  <c r="CX188" i="1"/>
  <c r="CX187" i="1"/>
  <c r="CX125" i="1"/>
  <c r="CX186" i="1"/>
  <c r="CX185" i="1"/>
  <c r="CX184" i="1"/>
  <c r="CX183" i="1"/>
  <c r="CX182" i="1"/>
  <c r="CX181" i="1"/>
  <c r="CX180" i="1"/>
  <c r="CX179" i="1"/>
  <c r="CX178" i="1"/>
  <c r="CX177" i="1"/>
  <c r="CX176" i="1"/>
  <c r="CX175" i="1"/>
  <c r="CX174" i="1"/>
  <c r="CX172" i="1"/>
  <c r="CX173" i="1"/>
  <c r="CX171" i="1"/>
  <c r="CX170" i="1"/>
  <c r="CX169" i="1"/>
  <c r="CX168" i="1"/>
  <c r="CX167" i="1"/>
  <c r="CX166" i="1"/>
  <c r="CX165" i="1"/>
  <c r="CX164" i="1"/>
  <c r="CX163" i="1"/>
  <c r="CX162" i="1"/>
  <c r="CX161" i="1"/>
  <c r="CX160" i="1"/>
  <c r="CX159" i="1"/>
  <c r="CX158" i="1"/>
  <c r="CX157" i="1"/>
  <c r="CX154" i="1"/>
  <c r="CX153" i="1"/>
  <c r="CX152" i="1"/>
  <c r="CX151" i="1"/>
  <c r="CX150" i="1"/>
  <c r="CX149" i="1"/>
  <c r="CX148" i="1"/>
  <c r="CX155" i="1"/>
  <c r="CX147" i="1"/>
  <c r="CX146" i="1"/>
  <c r="CX145" i="1"/>
  <c r="CX144" i="1"/>
  <c r="CX143" i="1"/>
  <c r="CX142" i="1"/>
  <c r="CX141" i="1"/>
  <c r="CX140" i="1"/>
  <c r="CX139" i="1"/>
  <c r="CX138" i="1"/>
  <c r="CX136" i="1"/>
  <c r="CX135" i="1"/>
  <c r="CX134" i="1"/>
  <c r="CX137" i="1"/>
  <c r="CX133" i="1"/>
  <c r="CX132" i="1"/>
  <c r="CX131" i="1"/>
  <c r="CX128" i="1"/>
  <c r="CX127" i="1"/>
  <c r="CX126" i="1"/>
  <c r="CX124" i="1"/>
  <c r="CX123" i="1"/>
  <c r="CX122" i="1"/>
  <c r="CX121" i="1"/>
  <c r="CX120" i="1"/>
  <c r="CX119" i="1"/>
  <c r="CX118" i="1"/>
  <c r="CX117" i="1"/>
  <c r="CX116" i="1"/>
  <c r="CX115" i="1"/>
  <c r="CX114" i="1"/>
  <c r="CX113" i="1"/>
  <c r="CX112" i="1"/>
  <c r="CX111" i="1"/>
  <c r="CX110" i="1"/>
  <c r="CX109" i="1"/>
  <c r="CX108" i="1"/>
  <c r="CX107" i="1"/>
  <c r="CX106" i="1"/>
  <c r="CX105" i="1"/>
  <c r="CX104" i="1"/>
  <c r="CX103" i="1"/>
  <c r="CX102" i="1"/>
  <c r="CX101" i="1"/>
  <c r="CX100" i="1"/>
  <c r="CX99" i="1"/>
  <c r="CX98" i="1"/>
  <c r="CX97" i="1"/>
  <c r="CX130" i="1"/>
  <c r="CX96" i="1"/>
  <c r="CX129" i="1"/>
  <c r="CX95" i="1"/>
  <c r="CX94" i="1"/>
  <c r="CX93" i="1"/>
  <c r="CX92" i="1"/>
  <c r="CX91" i="1"/>
  <c r="CX90" i="1"/>
  <c r="CX89" i="1"/>
  <c r="CX88" i="1"/>
  <c r="CX87" i="1"/>
  <c r="CX86" i="1"/>
  <c r="CX85" i="1"/>
  <c r="CX84" i="1"/>
  <c r="CX83" i="1"/>
  <c r="CX82" i="1"/>
  <c r="CX81" i="1"/>
  <c r="CX80" i="1"/>
  <c r="CX79" i="1"/>
  <c r="CX78" i="1"/>
  <c r="CX77" i="1"/>
  <c r="CX76" i="1"/>
  <c r="CX75" i="1"/>
  <c r="CX74" i="1"/>
  <c r="CX73" i="1"/>
  <c r="CX72" i="1"/>
  <c r="CX71" i="1"/>
  <c r="CX70" i="1"/>
  <c r="CX69" i="1"/>
  <c r="CX68" i="1"/>
  <c r="CX67" i="1"/>
  <c r="CX66" i="1"/>
  <c r="CX65" i="1"/>
  <c r="CX64" i="1"/>
  <c r="CX62" i="1"/>
  <c r="CX61" i="1"/>
  <c r="CX60" i="1"/>
  <c r="CX59" i="1"/>
  <c r="CX63" i="1"/>
  <c r="CX58" i="1"/>
  <c r="CX57" i="1"/>
  <c r="CX56" i="1"/>
  <c r="CX55" i="1"/>
  <c r="CX54" i="1"/>
  <c r="CX53" i="1"/>
  <c r="CX51" i="1"/>
  <c r="CX50" i="1"/>
  <c r="CX49" i="1"/>
  <c r="CX48" i="1"/>
  <c r="CX47" i="1"/>
  <c r="CX46" i="1"/>
  <c r="CX45" i="1"/>
  <c r="CX44" i="1"/>
  <c r="CX43" i="1"/>
  <c r="CX41" i="1"/>
  <c r="CX40" i="1"/>
  <c r="CX52" i="1"/>
  <c r="CX39" i="1"/>
  <c r="CX38" i="1"/>
  <c r="CX37" i="1"/>
  <c r="CX36" i="1"/>
  <c r="CX35" i="1"/>
  <c r="CX34" i="1"/>
  <c r="CX33" i="1"/>
  <c r="CX32" i="1"/>
  <c r="CX31" i="1"/>
  <c r="CX30" i="1"/>
  <c r="CX29" i="1"/>
  <c r="CX28" i="1"/>
  <c r="CX27" i="1"/>
  <c r="CX26" i="1"/>
  <c r="CX25" i="1"/>
  <c r="CX24" i="1"/>
  <c r="CX23" i="1"/>
  <c r="CX22" i="1"/>
  <c r="CX20" i="1"/>
  <c r="CX19" i="1"/>
  <c r="CX18" i="1"/>
  <c r="CX17" i="1"/>
  <c r="CX16" i="1"/>
  <c r="CX15" i="1"/>
  <c r="CX21" i="1"/>
  <c r="CW13" i="1"/>
  <c r="CV13" i="1"/>
  <c r="CZ35" i="1" l="1"/>
  <c r="CZ40" i="1"/>
  <c r="CZ68" i="1"/>
  <c r="CZ70" i="1"/>
  <c r="CZ74" i="1"/>
  <c r="CZ76" i="1"/>
  <c r="CZ82" i="1"/>
  <c r="CZ84" i="1"/>
  <c r="CZ86" i="1"/>
  <c r="CZ88" i="1"/>
  <c r="CZ90" i="1"/>
  <c r="CZ92" i="1"/>
  <c r="CZ100" i="1"/>
  <c r="CZ102" i="1"/>
  <c r="CZ213" i="1"/>
  <c r="CZ214" i="1"/>
  <c r="CZ222" i="1"/>
  <c r="CZ295" i="1"/>
  <c r="CZ297" i="1"/>
  <c r="CZ299" i="1"/>
  <c r="CZ301" i="1"/>
  <c r="CZ303" i="1"/>
  <c r="CZ305" i="1"/>
  <c r="CZ307" i="1"/>
  <c r="CZ309" i="1"/>
  <c r="CZ18" i="1"/>
  <c r="CZ33" i="1"/>
  <c r="CZ20" i="1"/>
  <c r="CZ129" i="1"/>
  <c r="CZ16" i="1"/>
  <c r="CZ121" i="1"/>
  <c r="CZ123" i="1"/>
  <c r="CZ132" i="1"/>
  <c r="CZ137" i="1"/>
  <c r="CZ138" i="1"/>
  <c r="CZ140" i="1"/>
  <c r="CZ142" i="1"/>
  <c r="CZ155" i="1"/>
  <c r="CZ149" i="1"/>
  <c r="CZ153" i="1"/>
  <c r="CZ157" i="1"/>
  <c r="CZ159" i="1"/>
  <c r="CZ165" i="1"/>
  <c r="CZ167" i="1"/>
  <c r="CZ171" i="1"/>
  <c r="CZ172" i="1"/>
  <c r="CZ175" i="1"/>
  <c r="CZ181" i="1"/>
  <c r="CZ183" i="1"/>
  <c r="CZ188" i="1"/>
  <c r="CZ156" i="1"/>
  <c r="CZ217" i="1"/>
  <c r="CZ233" i="1"/>
  <c r="CK190" i="1"/>
  <c r="CK198" i="1"/>
  <c r="CT204" i="1"/>
  <c r="CT33" i="1"/>
  <c r="CZ229" i="1"/>
  <c r="CZ72" i="1"/>
  <c r="CZ204" i="1"/>
  <c r="CZ45" i="1"/>
  <c r="CZ24" i="1"/>
  <c r="CZ25" i="1"/>
  <c r="CZ57" i="1"/>
  <c r="CZ80" i="1"/>
  <c r="CZ239" i="1"/>
  <c r="CL24" i="1"/>
  <c r="CK214" i="1"/>
  <c r="CL214" i="1"/>
  <c r="CL222" i="1"/>
  <c r="CK222" i="1"/>
  <c r="CZ221" i="1"/>
  <c r="CZ235" i="1"/>
  <c r="CZ238" i="1"/>
  <c r="CZ241" i="1"/>
  <c r="CT248" i="1"/>
  <c r="CK238" i="1"/>
  <c r="CL238" i="1"/>
  <c r="CZ219" i="1"/>
  <c r="CZ209" i="1"/>
  <c r="CZ220" i="1"/>
  <c r="CZ225" i="1"/>
  <c r="CZ227" i="1"/>
  <c r="CL253" i="1"/>
  <c r="CL230" i="1"/>
  <c r="CK230" i="1"/>
  <c r="CK246" i="1"/>
  <c r="CL246" i="1"/>
  <c r="CZ199" i="1"/>
  <c r="CZ193" i="1"/>
  <c r="CZ198" i="1"/>
  <c r="CZ202" i="1"/>
  <c r="CL174" i="1"/>
  <c r="CK174" i="1"/>
  <c r="CL182" i="1"/>
  <c r="CK182" i="1"/>
  <c r="CL158" i="1"/>
  <c r="CK158" i="1"/>
  <c r="CK150" i="1"/>
  <c r="CL150" i="1"/>
  <c r="CZ134" i="1"/>
  <c r="CZ143" i="1"/>
  <c r="CZ150" i="1"/>
  <c r="CZ160" i="1"/>
  <c r="CZ168" i="1"/>
  <c r="CZ176" i="1"/>
  <c r="CL166" i="1"/>
  <c r="CK166" i="1"/>
  <c r="CZ130" i="1"/>
  <c r="CZ124" i="1"/>
  <c r="CZ116" i="1"/>
  <c r="CZ119" i="1"/>
  <c r="CZ98" i="1"/>
  <c r="CZ78" i="1"/>
  <c r="CZ94" i="1"/>
  <c r="CZ43" i="1"/>
  <c r="CZ49" i="1"/>
  <c r="CZ51" i="1"/>
  <c r="CZ54" i="1"/>
  <c r="CZ58" i="1"/>
  <c r="CZ66" i="1"/>
  <c r="CZ30" i="1"/>
  <c r="CL26" i="1"/>
  <c r="CK26" i="1"/>
  <c r="CZ27" i="1"/>
  <c r="CL30" i="1"/>
  <c r="CK30" i="1"/>
  <c r="CT15" i="1"/>
  <c r="CT17" i="1"/>
  <c r="CL22" i="1"/>
  <c r="CK22" i="1"/>
  <c r="CK18" i="1"/>
  <c r="CL18" i="1"/>
  <c r="CZ22" i="1"/>
  <c r="CL15" i="1"/>
  <c r="CK15" i="1"/>
  <c r="CR13" i="1"/>
  <c r="CL226" i="1"/>
  <c r="CL202" i="1"/>
  <c r="CL250" i="1"/>
  <c r="CL234" i="1"/>
  <c r="CL242" i="1"/>
  <c r="CL204" i="1"/>
  <c r="CL154" i="1"/>
  <c r="CL210" i="1"/>
  <c r="CL194" i="1"/>
  <c r="CL228" i="1"/>
  <c r="CL212" i="1"/>
  <c r="CL291" i="1"/>
  <c r="CL267" i="1"/>
  <c r="CL304" i="1"/>
  <c r="CL256" i="1"/>
  <c r="CL243" i="1"/>
  <c r="CL195" i="1"/>
  <c r="CL179" i="1"/>
  <c r="CL132" i="1"/>
  <c r="CL116" i="1"/>
  <c r="CL92" i="1"/>
  <c r="CL76" i="1"/>
  <c r="CL245" i="1"/>
  <c r="CL213" i="1"/>
  <c r="CL181" i="1"/>
  <c r="CL239" i="1"/>
  <c r="CL191" i="1"/>
  <c r="CL171" i="1"/>
  <c r="CL163" i="1"/>
  <c r="CL155" i="1"/>
  <c r="CL147" i="1"/>
  <c r="CL125" i="1"/>
  <c r="CL93" i="1"/>
  <c r="CL77" i="1"/>
  <c r="CL57" i="1"/>
  <c r="CL41" i="1"/>
  <c r="CL52" i="1"/>
  <c r="CL123" i="1"/>
  <c r="CL91" i="1"/>
  <c r="CL62" i="1"/>
  <c r="CL46" i="1"/>
  <c r="CL29" i="1"/>
  <c r="CL305" i="1"/>
  <c r="CL297" i="1"/>
  <c r="CL289" i="1"/>
  <c r="CL281" i="1"/>
  <c r="CL273" i="1"/>
  <c r="CL265" i="1"/>
  <c r="CL257" i="1"/>
  <c r="CL300" i="1"/>
  <c r="CL284" i="1"/>
  <c r="CL268" i="1"/>
  <c r="CL306" i="1"/>
  <c r="CL290" i="1"/>
  <c r="CL274" i="1"/>
  <c r="CL258" i="1"/>
  <c r="CL138" i="1"/>
  <c r="CL130" i="1"/>
  <c r="CL122" i="1"/>
  <c r="CL114" i="1"/>
  <c r="CL106" i="1"/>
  <c r="CL98" i="1"/>
  <c r="CL90" i="1"/>
  <c r="CL82" i="1"/>
  <c r="CL74" i="1"/>
  <c r="CL27" i="1"/>
  <c r="CL19" i="1"/>
  <c r="CL135" i="1"/>
  <c r="CL119" i="1"/>
  <c r="CL87" i="1"/>
  <c r="CL64" i="1"/>
  <c r="CL249" i="1"/>
  <c r="CL233" i="1"/>
  <c r="CL217" i="1"/>
  <c r="CL201" i="1"/>
  <c r="CL185" i="1"/>
  <c r="CL145" i="1"/>
  <c r="CL129" i="1"/>
  <c r="CL113" i="1"/>
  <c r="CL97" i="1"/>
  <c r="CL81" i="1"/>
  <c r="CL67" i="1"/>
  <c r="CL59" i="1"/>
  <c r="CL51" i="1"/>
  <c r="CL43" i="1"/>
  <c r="CL35" i="1"/>
  <c r="CL143" i="1"/>
  <c r="CL95" i="1"/>
  <c r="CL68" i="1"/>
  <c r="CL48" i="1"/>
  <c r="CL36" i="1"/>
  <c r="CL307" i="1"/>
  <c r="CL283" i="1"/>
  <c r="CL259" i="1"/>
  <c r="CL288" i="1"/>
  <c r="CL270" i="1"/>
  <c r="CL227" i="1"/>
  <c r="CL140" i="1"/>
  <c r="CL124" i="1"/>
  <c r="CL100" i="1"/>
  <c r="CL84" i="1"/>
  <c r="CL294" i="1"/>
  <c r="CL229" i="1"/>
  <c r="CL197" i="1"/>
  <c r="CL254" i="1"/>
  <c r="CL223" i="1"/>
  <c r="CL175" i="1"/>
  <c r="CL167" i="1"/>
  <c r="CL159" i="1"/>
  <c r="CL141" i="1"/>
  <c r="CL109" i="1"/>
  <c r="CL65" i="1"/>
  <c r="CL49" i="1"/>
  <c r="CL139" i="1"/>
  <c r="CL107" i="1"/>
  <c r="CL75" i="1"/>
  <c r="CL54" i="1"/>
  <c r="CL38" i="1"/>
  <c r="CL21" i="1"/>
  <c r="CL303" i="1"/>
  <c r="CL295" i="1"/>
  <c r="CL287" i="1"/>
  <c r="CL279" i="1"/>
  <c r="CL271" i="1"/>
  <c r="CL263" i="1"/>
  <c r="CL255" i="1"/>
  <c r="CL296" i="1"/>
  <c r="CL280" i="1"/>
  <c r="CL264" i="1"/>
  <c r="CL302" i="1"/>
  <c r="CL251" i="1"/>
  <c r="CL235" i="1"/>
  <c r="CL219" i="1"/>
  <c r="CL203" i="1"/>
  <c r="CL187" i="1"/>
  <c r="CL144" i="1"/>
  <c r="CL136" i="1"/>
  <c r="CL128" i="1"/>
  <c r="CL120" i="1"/>
  <c r="CL112" i="1"/>
  <c r="CL104" i="1"/>
  <c r="CL96" i="1"/>
  <c r="CL88" i="1"/>
  <c r="CL80" i="1"/>
  <c r="CL72" i="1"/>
  <c r="CL262" i="1"/>
  <c r="CL237" i="1"/>
  <c r="CL221" i="1"/>
  <c r="CL205" i="1"/>
  <c r="CL189" i="1"/>
  <c r="CL286" i="1"/>
  <c r="CL247" i="1"/>
  <c r="CL231" i="1"/>
  <c r="CL215" i="1"/>
  <c r="CL199" i="1"/>
  <c r="CL183" i="1"/>
  <c r="CL173" i="1"/>
  <c r="CL169" i="1"/>
  <c r="CL165" i="1"/>
  <c r="CL161" i="1"/>
  <c r="CL157" i="1"/>
  <c r="CL153" i="1"/>
  <c r="CL149" i="1"/>
  <c r="CL278" i="1"/>
  <c r="CL133" i="1"/>
  <c r="CL117" i="1"/>
  <c r="CL101" i="1"/>
  <c r="CL85" i="1"/>
  <c r="CL69" i="1"/>
  <c r="CL61" i="1"/>
  <c r="CL53" i="1"/>
  <c r="CL45" i="1"/>
  <c r="CL37" i="1"/>
  <c r="CL40" i="1"/>
  <c r="CL131" i="1"/>
  <c r="CL115" i="1"/>
  <c r="CL99" i="1"/>
  <c r="CL83" i="1"/>
  <c r="CL66" i="1"/>
  <c r="CL58" i="1"/>
  <c r="CL50" i="1"/>
  <c r="CL42" i="1"/>
  <c r="CL33" i="1"/>
  <c r="CL25" i="1"/>
  <c r="CL17" i="1"/>
  <c r="CL299" i="1"/>
  <c r="CL275" i="1"/>
  <c r="CL272" i="1"/>
  <c r="CL211" i="1"/>
  <c r="CL108" i="1"/>
  <c r="CL207" i="1"/>
  <c r="CL309" i="1"/>
  <c r="CL301" i="1"/>
  <c r="CL293" i="1"/>
  <c r="CL285" i="1"/>
  <c r="CL277" i="1"/>
  <c r="CL269" i="1"/>
  <c r="CL261" i="1"/>
  <c r="CL308" i="1"/>
  <c r="CL292" i="1"/>
  <c r="CL276" i="1"/>
  <c r="CL260" i="1"/>
  <c r="CL298" i="1"/>
  <c r="CL282" i="1"/>
  <c r="CL266" i="1"/>
  <c r="CL142" i="1"/>
  <c r="CL134" i="1"/>
  <c r="CL126" i="1"/>
  <c r="CL118" i="1"/>
  <c r="CL110" i="1"/>
  <c r="CL102" i="1"/>
  <c r="CL94" i="1"/>
  <c r="CL86" i="1"/>
  <c r="CL78" i="1"/>
  <c r="CL70" i="1"/>
  <c r="CL31" i="1"/>
  <c r="CL23" i="1"/>
  <c r="CJ13" i="1"/>
  <c r="CK13" i="1" s="1"/>
  <c r="CL127" i="1"/>
  <c r="CL103" i="1"/>
  <c r="CL79" i="1"/>
  <c r="CL60" i="1"/>
  <c r="CL241" i="1"/>
  <c r="CL225" i="1"/>
  <c r="CL209" i="1"/>
  <c r="CL193" i="1"/>
  <c r="CL177" i="1"/>
  <c r="CL137" i="1"/>
  <c r="CL121" i="1"/>
  <c r="CL105" i="1"/>
  <c r="CL89" i="1"/>
  <c r="CL73" i="1"/>
  <c r="CL63" i="1"/>
  <c r="CL55" i="1"/>
  <c r="CL47" i="1"/>
  <c r="CL39" i="1"/>
  <c r="CL111" i="1"/>
  <c r="CL71" i="1"/>
  <c r="CL56" i="1"/>
  <c r="CL44" i="1"/>
  <c r="CT235" i="1"/>
  <c r="CT243" i="1"/>
  <c r="CT59" i="1"/>
  <c r="CT211" i="1"/>
  <c r="CT195" i="1"/>
  <c r="CZ211" i="1"/>
  <c r="CZ250" i="1"/>
  <c r="CZ29" i="1"/>
  <c r="CZ32" i="1"/>
  <c r="CZ38" i="1"/>
  <c r="CZ60" i="1"/>
  <c r="CZ195" i="1"/>
  <c r="CZ206" i="1"/>
  <c r="CZ243" i="1"/>
  <c r="CZ246" i="1"/>
  <c r="CZ37" i="1"/>
  <c r="CZ52" i="1"/>
  <c r="CZ46" i="1"/>
  <c r="CZ55" i="1"/>
  <c r="CZ62" i="1"/>
  <c r="CZ186" i="1"/>
  <c r="CZ230" i="1"/>
  <c r="CZ245" i="1"/>
  <c r="CT20" i="1"/>
  <c r="CT78" i="1"/>
  <c r="CZ127" i="1"/>
  <c r="CT127" i="1"/>
  <c r="CT29" i="1"/>
  <c r="CT37" i="1"/>
  <c r="CT45" i="1"/>
  <c r="CT94" i="1"/>
  <c r="CZ145" i="1"/>
  <c r="CT145" i="1"/>
  <c r="CZ162" i="1"/>
  <c r="CT162" i="1"/>
  <c r="CZ178" i="1"/>
  <c r="CT178" i="1"/>
  <c r="CZ190" i="1"/>
  <c r="CT190" i="1"/>
  <c r="CT194" i="1"/>
  <c r="CZ194" i="1"/>
  <c r="CT219" i="1"/>
  <c r="CT210" i="1"/>
  <c r="CZ210" i="1"/>
  <c r="CT221" i="1"/>
  <c r="CT226" i="1"/>
  <c r="CZ226" i="1"/>
  <c r="CT238" i="1"/>
  <c r="CT242" i="1"/>
  <c r="CZ242" i="1"/>
  <c r="CZ63" i="1"/>
  <c r="CT61" i="1"/>
  <c r="CZ108" i="1"/>
  <c r="CT108" i="1"/>
  <c r="CZ125" i="1"/>
  <c r="CT197" i="1"/>
  <c r="CT213" i="1"/>
  <c r="CT229" i="1"/>
  <c r="CT245" i="1"/>
  <c r="CZ21" i="1"/>
  <c r="CZ17" i="1"/>
  <c r="CZ23" i="1"/>
  <c r="CT26" i="1"/>
  <c r="CZ26" i="1"/>
  <c r="CZ31" i="1"/>
  <c r="CZ34" i="1"/>
  <c r="CZ39" i="1"/>
  <c r="CT41" i="1"/>
  <c r="CZ41" i="1"/>
  <c r="CZ47" i="1"/>
  <c r="CT72" i="1"/>
  <c r="CT80" i="1"/>
  <c r="CT129" i="1"/>
  <c r="CT98" i="1"/>
  <c r="CZ191" i="1"/>
  <c r="CX13" i="1"/>
  <c r="CT49" i="1"/>
  <c r="CZ59" i="1"/>
  <c r="CZ61" i="1"/>
  <c r="CZ64" i="1"/>
  <c r="CT191" i="1"/>
  <c r="CZ197" i="1"/>
  <c r="CZ200" i="1"/>
  <c r="CZ215" i="1"/>
  <c r="CZ231" i="1"/>
  <c r="CZ247" i="1"/>
  <c r="CZ205" i="1"/>
  <c r="CT205" i="1"/>
  <c r="CZ236" i="1"/>
  <c r="CZ237" i="1"/>
  <c r="CT237" i="1"/>
  <c r="CT50" i="1"/>
  <c r="CZ50" i="1"/>
  <c r="CZ53" i="1"/>
  <c r="CZ67" i="1"/>
  <c r="CZ185" i="1"/>
  <c r="CT189" i="1"/>
  <c r="CZ189" i="1"/>
  <c r="CZ192" i="1"/>
  <c r="CT203" i="1"/>
  <c r="CZ203" i="1"/>
  <c r="CZ207" i="1"/>
  <c r="CT218" i="1"/>
  <c r="CZ218" i="1"/>
  <c r="CZ223" i="1"/>
  <c r="CT234" i="1"/>
  <c r="CZ234" i="1"/>
  <c r="CZ263" i="1"/>
  <c r="CZ19" i="1"/>
  <c r="CZ28" i="1"/>
  <c r="CZ36" i="1"/>
  <c r="CZ44" i="1"/>
  <c r="CZ48" i="1"/>
  <c r="CZ56" i="1"/>
  <c r="CZ65" i="1"/>
  <c r="CZ118" i="1"/>
  <c r="CT118" i="1"/>
  <c r="CZ128" i="1"/>
  <c r="CZ136" i="1"/>
  <c r="CZ146" i="1"/>
  <c r="CZ152" i="1"/>
  <c r="CT152" i="1"/>
  <c r="CZ163" i="1"/>
  <c r="CZ170" i="1"/>
  <c r="CT170" i="1"/>
  <c r="CZ179" i="1"/>
  <c r="CZ196" i="1"/>
  <c r="CT196" i="1"/>
  <c r="CZ212" i="1"/>
  <c r="CT212" i="1"/>
  <c r="CZ228" i="1"/>
  <c r="CT228" i="1"/>
  <c r="CZ244" i="1"/>
  <c r="CT244" i="1"/>
  <c r="CT250" i="1"/>
  <c r="CZ114" i="1"/>
  <c r="CZ120" i="1"/>
  <c r="CZ131" i="1"/>
  <c r="CZ139" i="1"/>
  <c r="CZ147" i="1"/>
  <c r="CZ154" i="1"/>
  <c r="CZ164" i="1"/>
  <c r="CZ173" i="1"/>
  <c r="CZ180" i="1"/>
  <c r="CZ248" i="1"/>
  <c r="CZ106" i="1"/>
  <c r="CZ117" i="1"/>
  <c r="CZ122" i="1"/>
  <c r="CZ126" i="1"/>
  <c r="CT131" i="1"/>
  <c r="CZ133" i="1"/>
  <c r="CZ135" i="1"/>
  <c r="CT139" i="1"/>
  <c r="CZ141" i="1"/>
  <c r="CZ144" i="1"/>
  <c r="CT147" i="1"/>
  <c r="CZ148" i="1"/>
  <c r="CZ151" i="1"/>
  <c r="CZ158" i="1"/>
  <c r="CZ161" i="1"/>
  <c r="CT164" i="1"/>
  <c r="CZ166" i="1"/>
  <c r="CZ169" i="1"/>
  <c r="CT173" i="1"/>
  <c r="CZ174" i="1"/>
  <c r="CZ177" i="1"/>
  <c r="CT180" i="1"/>
  <c r="CZ182" i="1"/>
  <c r="CZ187" i="1"/>
  <c r="CZ278" i="1"/>
  <c r="CZ201" i="1"/>
  <c r="CZ208" i="1"/>
  <c r="CZ216" i="1"/>
  <c r="CZ224" i="1"/>
  <c r="CZ232" i="1"/>
  <c r="CZ240" i="1"/>
  <c r="CT22" i="1"/>
  <c r="CT30" i="1"/>
  <c r="CT38" i="1"/>
  <c r="CT34" i="1"/>
  <c r="CT63" i="1"/>
  <c r="CT46" i="1"/>
  <c r="CT55" i="1"/>
  <c r="CT62" i="1"/>
  <c r="CT19" i="1"/>
  <c r="CT28" i="1"/>
  <c r="CT52" i="1"/>
  <c r="CT53" i="1"/>
  <c r="CT104" i="1"/>
  <c r="CT24" i="1"/>
  <c r="CT32" i="1"/>
  <c r="CT36" i="1"/>
  <c r="CT44" i="1"/>
  <c r="CT48" i="1"/>
  <c r="CT57" i="1"/>
  <c r="CT60" i="1"/>
  <c r="CT65" i="1"/>
  <c r="CZ184" i="1"/>
  <c r="CT110" i="1"/>
  <c r="CT122" i="1"/>
  <c r="CT133" i="1"/>
  <c r="CT136" i="1"/>
  <c r="CT141" i="1"/>
  <c r="CT148" i="1"/>
  <c r="CT158" i="1"/>
  <c r="CT166" i="1"/>
  <c r="CT174" i="1"/>
  <c r="CT182" i="1"/>
  <c r="CT187" i="1"/>
  <c r="CT278" i="1"/>
  <c r="CT201" i="1"/>
  <c r="CT208" i="1"/>
  <c r="CT216" i="1"/>
  <c r="CT224" i="1"/>
  <c r="CT232" i="1"/>
  <c r="CT240" i="1"/>
  <c r="CT264" i="1"/>
  <c r="CZ252" i="1"/>
  <c r="CZ15" i="1"/>
  <c r="CZ69" i="1"/>
  <c r="CZ71" i="1"/>
  <c r="CZ73" i="1"/>
  <c r="CZ75" i="1"/>
  <c r="CZ77" i="1"/>
  <c r="CZ79" i="1"/>
  <c r="CZ81" i="1"/>
  <c r="CZ83" i="1"/>
  <c r="CZ85" i="1"/>
  <c r="CZ87" i="1"/>
  <c r="CZ89" i="1"/>
  <c r="CZ91" i="1"/>
  <c r="CZ93" i="1"/>
  <c r="CZ95" i="1"/>
  <c r="CZ96" i="1"/>
  <c r="CZ97" i="1"/>
  <c r="CZ99" i="1"/>
  <c r="CZ101" i="1"/>
  <c r="CZ103" i="1"/>
  <c r="CT112" i="1"/>
  <c r="CZ271" i="1"/>
  <c r="CZ109" i="1"/>
  <c r="CZ110" i="1"/>
  <c r="CT120" i="1"/>
  <c r="CT124" i="1"/>
  <c r="CT143" i="1"/>
  <c r="CT154" i="1"/>
  <c r="CT160" i="1"/>
  <c r="CT168" i="1"/>
  <c r="CT176" i="1"/>
  <c r="CT186" i="1"/>
  <c r="CT199" i="1"/>
  <c r="CT198" i="1"/>
  <c r="CT206" i="1"/>
  <c r="CT236" i="1"/>
  <c r="CT230" i="1"/>
  <c r="CT239" i="1"/>
  <c r="CT246" i="1"/>
  <c r="CZ288" i="1"/>
  <c r="CZ104" i="1"/>
  <c r="CZ111" i="1"/>
  <c r="CZ112" i="1"/>
  <c r="CZ256" i="1"/>
  <c r="CZ275" i="1"/>
  <c r="CZ291" i="1"/>
  <c r="CZ105" i="1"/>
  <c r="CZ113" i="1"/>
  <c r="CZ251" i="1"/>
  <c r="CZ260" i="1"/>
  <c r="CZ280" i="1"/>
  <c r="CZ294" i="1"/>
  <c r="CZ107" i="1"/>
  <c r="CZ115" i="1"/>
  <c r="CZ264" i="1"/>
  <c r="CZ249" i="1"/>
  <c r="CZ267" i="1"/>
  <c r="CZ284" i="1"/>
  <c r="CZ302" i="1"/>
  <c r="CZ255" i="1"/>
  <c r="CZ259" i="1"/>
  <c r="CZ266" i="1"/>
  <c r="CZ270" i="1"/>
  <c r="CZ274" i="1"/>
  <c r="CZ279" i="1"/>
  <c r="CZ283" i="1"/>
  <c r="CZ287" i="1"/>
  <c r="CZ290" i="1"/>
  <c r="CZ293" i="1"/>
  <c r="CZ296" i="1"/>
  <c r="CZ304" i="1"/>
  <c r="CZ254" i="1"/>
  <c r="CZ258" i="1"/>
  <c r="CZ265" i="1"/>
  <c r="CZ269" i="1"/>
  <c r="CZ273" i="1"/>
  <c r="CZ277" i="1"/>
  <c r="CZ282" i="1"/>
  <c r="CZ286" i="1"/>
  <c r="CZ289" i="1"/>
  <c r="CZ292" i="1"/>
  <c r="CZ298" i="1"/>
  <c r="CZ306" i="1"/>
  <c r="CZ253" i="1"/>
  <c r="CZ257" i="1"/>
  <c r="CZ261" i="1"/>
  <c r="CZ268" i="1"/>
  <c r="CZ272" i="1"/>
  <c r="CZ276" i="1"/>
  <c r="CZ281" i="1"/>
  <c r="CZ285" i="1"/>
  <c r="CZ262" i="1"/>
  <c r="CZ42" i="1"/>
  <c r="CZ300" i="1"/>
  <c r="CZ308" i="1"/>
  <c r="DQ309" i="1"/>
  <c r="DI309" i="1"/>
  <c r="DK309" i="1" s="1"/>
  <c r="DL309" i="1" s="1"/>
  <c r="DQ308" i="1"/>
  <c r="DI308" i="1"/>
  <c r="DQ307" i="1"/>
  <c r="DI307" i="1"/>
  <c r="DK307" i="1" s="1"/>
  <c r="DL307" i="1" s="1"/>
  <c r="DQ306" i="1"/>
  <c r="DI306" i="1"/>
  <c r="DK306" i="1" s="1"/>
  <c r="DL306" i="1" s="1"/>
  <c r="DQ305" i="1"/>
  <c r="DI305" i="1"/>
  <c r="DK305" i="1" s="1"/>
  <c r="DL305" i="1" s="1"/>
  <c r="DQ304" i="1"/>
  <c r="DI304" i="1"/>
  <c r="DQ303" i="1"/>
  <c r="DI303" i="1"/>
  <c r="DK303" i="1" s="1"/>
  <c r="DL303" i="1" s="1"/>
  <c r="DQ302" i="1"/>
  <c r="DI302" i="1"/>
  <c r="DK302" i="1" s="1"/>
  <c r="DL302" i="1" s="1"/>
  <c r="DQ301" i="1"/>
  <c r="DI301" i="1"/>
  <c r="DK301" i="1" s="1"/>
  <c r="DL301" i="1" s="1"/>
  <c r="DQ300" i="1"/>
  <c r="DI300" i="1"/>
  <c r="DQ299" i="1"/>
  <c r="DI299" i="1"/>
  <c r="DK299" i="1" s="1"/>
  <c r="DL299" i="1" s="1"/>
  <c r="DQ298" i="1"/>
  <c r="DI298" i="1"/>
  <c r="DK298" i="1" s="1"/>
  <c r="DL298" i="1" s="1"/>
  <c r="DQ297" i="1"/>
  <c r="DI297" i="1"/>
  <c r="DK297" i="1" s="1"/>
  <c r="DL297" i="1" s="1"/>
  <c r="DQ296" i="1"/>
  <c r="DI296" i="1"/>
  <c r="DQ295" i="1"/>
  <c r="DI295" i="1"/>
  <c r="DK295" i="1" s="1"/>
  <c r="DL295" i="1" s="1"/>
  <c r="DQ294" i="1"/>
  <c r="DI294" i="1"/>
  <c r="DK294" i="1" s="1"/>
  <c r="DL294" i="1" s="1"/>
  <c r="DQ293" i="1"/>
  <c r="DI293" i="1"/>
  <c r="DK293" i="1" s="1"/>
  <c r="DL293" i="1" s="1"/>
  <c r="DQ292" i="1"/>
  <c r="DI292" i="1"/>
  <c r="DK292" i="1" s="1"/>
  <c r="DL292" i="1" s="1"/>
  <c r="DQ42" i="1"/>
  <c r="DI42" i="1"/>
  <c r="DQ291" i="1"/>
  <c r="DI291" i="1"/>
  <c r="DK291" i="1" s="1"/>
  <c r="DL291" i="1" s="1"/>
  <c r="DQ290" i="1"/>
  <c r="DI290" i="1"/>
  <c r="DK290" i="1" s="1"/>
  <c r="DL290" i="1" s="1"/>
  <c r="DQ289" i="1"/>
  <c r="DI289" i="1"/>
  <c r="DK289" i="1" s="1"/>
  <c r="DL289" i="1" s="1"/>
  <c r="DQ262" i="1"/>
  <c r="DI262" i="1"/>
  <c r="DK262" i="1" s="1"/>
  <c r="DL262" i="1" s="1"/>
  <c r="DQ288" i="1"/>
  <c r="DI288" i="1"/>
  <c r="DQ287" i="1"/>
  <c r="DI287" i="1"/>
  <c r="DK287" i="1" s="1"/>
  <c r="DL287" i="1" s="1"/>
  <c r="DQ286" i="1"/>
  <c r="DI286" i="1"/>
  <c r="DK286" i="1" s="1"/>
  <c r="DL286" i="1" s="1"/>
  <c r="DQ285" i="1"/>
  <c r="DI285" i="1"/>
  <c r="DK285" i="1" s="1"/>
  <c r="DL285" i="1" s="1"/>
  <c r="DQ284" i="1"/>
  <c r="DI284" i="1"/>
  <c r="DK284" i="1" s="1"/>
  <c r="DL284" i="1" s="1"/>
  <c r="DQ283" i="1"/>
  <c r="DI283" i="1"/>
  <c r="DK283" i="1" s="1"/>
  <c r="DL283" i="1" s="1"/>
  <c r="DQ282" i="1"/>
  <c r="DI282" i="1"/>
  <c r="DQ281" i="1"/>
  <c r="DI281" i="1"/>
  <c r="DK281" i="1" s="1"/>
  <c r="DL281" i="1" s="1"/>
  <c r="DQ280" i="1"/>
  <c r="DI280" i="1"/>
  <c r="DQ279" i="1"/>
  <c r="DI279" i="1"/>
  <c r="DK279" i="1" s="1"/>
  <c r="DL279" i="1" s="1"/>
  <c r="DQ277" i="1"/>
  <c r="DI277" i="1"/>
  <c r="DQ276" i="1"/>
  <c r="DI276" i="1"/>
  <c r="DK276" i="1" s="1"/>
  <c r="DL276" i="1" s="1"/>
  <c r="DQ275" i="1"/>
  <c r="DI275" i="1"/>
  <c r="DK275" i="1" s="1"/>
  <c r="DL275" i="1" s="1"/>
  <c r="DQ274" i="1"/>
  <c r="DI274" i="1"/>
  <c r="DK274" i="1" s="1"/>
  <c r="DL274" i="1" s="1"/>
  <c r="DQ273" i="1"/>
  <c r="DI273" i="1"/>
  <c r="DK273" i="1" s="1"/>
  <c r="DL273" i="1" s="1"/>
  <c r="DQ272" i="1"/>
  <c r="DI272" i="1"/>
  <c r="DK272" i="1" s="1"/>
  <c r="DL272" i="1" s="1"/>
  <c r="DQ271" i="1"/>
  <c r="DI271" i="1"/>
  <c r="DQ270" i="1"/>
  <c r="DI270" i="1"/>
  <c r="DK270" i="1" s="1"/>
  <c r="DL270" i="1" s="1"/>
  <c r="DQ269" i="1"/>
  <c r="DI269" i="1"/>
  <c r="DK269" i="1" s="1"/>
  <c r="DL269" i="1" s="1"/>
  <c r="DQ268" i="1"/>
  <c r="DI268" i="1"/>
  <c r="DK268" i="1" s="1"/>
  <c r="DL268" i="1" s="1"/>
  <c r="DQ267" i="1"/>
  <c r="DI267" i="1"/>
  <c r="DQ266" i="1"/>
  <c r="DI266" i="1"/>
  <c r="DK266" i="1" s="1"/>
  <c r="DL266" i="1" s="1"/>
  <c r="DQ265" i="1"/>
  <c r="DI265" i="1"/>
  <c r="DK265" i="1" s="1"/>
  <c r="DL265" i="1" s="1"/>
  <c r="DQ261" i="1"/>
  <c r="DI261" i="1"/>
  <c r="DK261" i="1" s="1"/>
  <c r="DL261" i="1" s="1"/>
  <c r="DQ260" i="1"/>
  <c r="DI260" i="1"/>
  <c r="DQ259" i="1"/>
  <c r="DI259" i="1"/>
  <c r="DK259" i="1" s="1"/>
  <c r="DL259" i="1" s="1"/>
  <c r="DQ258" i="1"/>
  <c r="DI258" i="1"/>
  <c r="DQ257" i="1"/>
  <c r="DI257" i="1"/>
  <c r="DK257" i="1" s="1"/>
  <c r="DL257" i="1" s="1"/>
  <c r="DQ256" i="1"/>
  <c r="DI256" i="1"/>
  <c r="DK256" i="1" s="1"/>
  <c r="DL256" i="1" s="1"/>
  <c r="DQ255" i="1"/>
  <c r="DI255" i="1"/>
  <c r="DK255" i="1" s="1"/>
  <c r="DL255" i="1" s="1"/>
  <c r="DQ254" i="1"/>
  <c r="DI254" i="1"/>
  <c r="DK254" i="1" s="1"/>
  <c r="DL254" i="1" s="1"/>
  <c r="DQ253" i="1"/>
  <c r="DI253" i="1"/>
  <c r="DK253" i="1" s="1"/>
  <c r="DL253" i="1" s="1"/>
  <c r="DQ252" i="1"/>
  <c r="DI252" i="1"/>
  <c r="DK252" i="1" s="1"/>
  <c r="DL252" i="1" s="1"/>
  <c r="DQ251" i="1"/>
  <c r="DI251" i="1"/>
  <c r="DK251" i="1" s="1"/>
  <c r="DL251" i="1" s="1"/>
  <c r="DQ250" i="1"/>
  <c r="DI250" i="1"/>
  <c r="DK250" i="1" s="1"/>
  <c r="DL250" i="1" s="1"/>
  <c r="DQ249" i="1"/>
  <c r="DI249" i="1"/>
  <c r="DK249" i="1" s="1"/>
  <c r="DL249" i="1" s="1"/>
  <c r="DQ248" i="1"/>
  <c r="DI248" i="1"/>
  <c r="DK248" i="1" s="1"/>
  <c r="DL248" i="1" s="1"/>
  <c r="DQ264" i="1"/>
  <c r="DI264" i="1"/>
  <c r="DK264" i="1" s="1"/>
  <c r="DL264" i="1" s="1"/>
  <c r="DQ247" i="1"/>
  <c r="DI247" i="1"/>
  <c r="DK247" i="1" s="1"/>
  <c r="DL247" i="1" s="1"/>
  <c r="DQ246" i="1"/>
  <c r="DI246" i="1"/>
  <c r="DK246" i="1" s="1"/>
  <c r="DL246" i="1" s="1"/>
  <c r="DQ245" i="1"/>
  <c r="DI245" i="1"/>
  <c r="DK245" i="1" s="1"/>
  <c r="DL245" i="1" s="1"/>
  <c r="DQ244" i="1"/>
  <c r="DI244" i="1"/>
  <c r="DK244" i="1" s="1"/>
  <c r="DL244" i="1" s="1"/>
  <c r="DQ243" i="1"/>
  <c r="DI243" i="1"/>
  <c r="DK243" i="1" s="1"/>
  <c r="DL243" i="1" s="1"/>
  <c r="DQ242" i="1"/>
  <c r="DI242" i="1"/>
  <c r="DK242" i="1" s="1"/>
  <c r="DL242" i="1" s="1"/>
  <c r="DQ241" i="1"/>
  <c r="DI241" i="1"/>
  <c r="DK241" i="1" s="1"/>
  <c r="DL241" i="1" s="1"/>
  <c r="DQ240" i="1"/>
  <c r="DI240" i="1"/>
  <c r="DK240" i="1" s="1"/>
  <c r="DL240" i="1" s="1"/>
  <c r="DQ263" i="1"/>
  <c r="DI263" i="1"/>
  <c r="DK263" i="1" s="1"/>
  <c r="DL263" i="1" s="1"/>
  <c r="DQ239" i="1"/>
  <c r="DI239" i="1"/>
  <c r="DK239" i="1" s="1"/>
  <c r="DL239" i="1" s="1"/>
  <c r="DQ238" i="1"/>
  <c r="DI238" i="1"/>
  <c r="DK238" i="1" s="1"/>
  <c r="DL238" i="1" s="1"/>
  <c r="DQ237" i="1"/>
  <c r="DI237" i="1"/>
  <c r="DK237" i="1" s="1"/>
  <c r="DL237" i="1" s="1"/>
  <c r="DQ235" i="1"/>
  <c r="DI235" i="1"/>
  <c r="DK235" i="1" s="1"/>
  <c r="DL235" i="1" s="1"/>
  <c r="DQ234" i="1"/>
  <c r="DI234" i="1"/>
  <c r="DK234" i="1" s="1"/>
  <c r="DL234" i="1" s="1"/>
  <c r="DQ233" i="1"/>
  <c r="DI233" i="1"/>
  <c r="DK233" i="1" s="1"/>
  <c r="DL233" i="1" s="1"/>
  <c r="DQ232" i="1"/>
  <c r="DI232" i="1"/>
  <c r="DK232" i="1" s="1"/>
  <c r="DL232" i="1" s="1"/>
  <c r="DQ231" i="1"/>
  <c r="DI231" i="1"/>
  <c r="DK231" i="1" s="1"/>
  <c r="DL231" i="1" s="1"/>
  <c r="DQ230" i="1"/>
  <c r="DI230" i="1"/>
  <c r="DK230" i="1" s="1"/>
  <c r="DL230" i="1" s="1"/>
  <c r="DQ229" i="1"/>
  <c r="DI229" i="1"/>
  <c r="DK229" i="1" s="1"/>
  <c r="DL229" i="1" s="1"/>
  <c r="DQ228" i="1"/>
  <c r="DI228" i="1"/>
  <c r="DK228" i="1" s="1"/>
  <c r="DL228" i="1" s="1"/>
  <c r="DQ227" i="1"/>
  <c r="DI227" i="1"/>
  <c r="DK227" i="1" s="1"/>
  <c r="DL227" i="1" s="1"/>
  <c r="DQ226" i="1"/>
  <c r="DI226" i="1"/>
  <c r="DK226" i="1" s="1"/>
  <c r="DL226" i="1" s="1"/>
  <c r="DQ225" i="1"/>
  <c r="DI225" i="1"/>
  <c r="DK225" i="1" s="1"/>
  <c r="DL225" i="1" s="1"/>
  <c r="DQ224" i="1"/>
  <c r="DI224" i="1"/>
  <c r="DK224" i="1" s="1"/>
  <c r="DL224" i="1" s="1"/>
  <c r="DQ223" i="1"/>
  <c r="DI223" i="1"/>
  <c r="DK223" i="1" s="1"/>
  <c r="DL223" i="1" s="1"/>
  <c r="DQ222" i="1"/>
  <c r="DI222" i="1"/>
  <c r="DK222" i="1" s="1"/>
  <c r="DL222" i="1" s="1"/>
  <c r="DQ221" i="1"/>
  <c r="DI221" i="1"/>
  <c r="DK221" i="1" s="1"/>
  <c r="DL221" i="1" s="1"/>
  <c r="DQ236" i="1"/>
  <c r="DI236" i="1"/>
  <c r="DK236" i="1" s="1"/>
  <c r="DL236" i="1" s="1"/>
  <c r="DQ220" i="1"/>
  <c r="DI220" i="1"/>
  <c r="DK220" i="1" s="1"/>
  <c r="DL220" i="1" s="1"/>
  <c r="DQ218" i="1"/>
  <c r="DI218" i="1"/>
  <c r="DK218" i="1" s="1"/>
  <c r="DL218" i="1" s="1"/>
  <c r="DQ217" i="1"/>
  <c r="DI217" i="1"/>
  <c r="DK217" i="1" s="1"/>
  <c r="DL217" i="1" s="1"/>
  <c r="DQ216" i="1"/>
  <c r="DI216" i="1"/>
  <c r="DK216" i="1" s="1"/>
  <c r="DL216" i="1" s="1"/>
  <c r="DQ215" i="1"/>
  <c r="DI215" i="1"/>
  <c r="DQ214" i="1"/>
  <c r="DI214" i="1"/>
  <c r="DK214" i="1" s="1"/>
  <c r="DL214" i="1" s="1"/>
  <c r="DQ213" i="1"/>
  <c r="DI213" i="1"/>
  <c r="DQ212" i="1"/>
  <c r="DI212" i="1"/>
  <c r="DK212" i="1" s="1"/>
  <c r="DL212" i="1" s="1"/>
  <c r="DQ211" i="1"/>
  <c r="DI211" i="1"/>
  <c r="DQ210" i="1"/>
  <c r="DI210" i="1"/>
  <c r="DK210" i="1" s="1"/>
  <c r="DL210" i="1" s="1"/>
  <c r="DQ209" i="1"/>
  <c r="DI209" i="1"/>
  <c r="DK209" i="1" s="1"/>
  <c r="DL209" i="1" s="1"/>
  <c r="DQ208" i="1"/>
  <c r="DI208" i="1"/>
  <c r="DK208" i="1" s="1"/>
  <c r="DL208" i="1" s="1"/>
  <c r="DQ207" i="1"/>
  <c r="DI207" i="1"/>
  <c r="DQ206" i="1"/>
  <c r="DI206" i="1"/>
  <c r="DK206" i="1" s="1"/>
  <c r="DL206" i="1" s="1"/>
  <c r="DQ219" i="1"/>
  <c r="DI219" i="1"/>
  <c r="DQ205" i="1"/>
  <c r="DI205" i="1"/>
  <c r="DK205" i="1" s="1"/>
  <c r="DL205" i="1" s="1"/>
  <c r="DQ204" i="1"/>
  <c r="DI204" i="1"/>
  <c r="DQ203" i="1"/>
  <c r="DI203" i="1"/>
  <c r="DK203" i="1" s="1"/>
  <c r="DL203" i="1" s="1"/>
  <c r="DQ202" i="1"/>
  <c r="DI202" i="1"/>
  <c r="DQ201" i="1"/>
  <c r="DI201" i="1"/>
  <c r="DK201" i="1" s="1"/>
  <c r="DL201" i="1" s="1"/>
  <c r="DQ200" i="1"/>
  <c r="DI200" i="1"/>
  <c r="DQ198" i="1"/>
  <c r="DI198" i="1"/>
  <c r="DK198" i="1" s="1"/>
  <c r="DL198" i="1" s="1"/>
  <c r="DQ197" i="1"/>
  <c r="DI197" i="1"/>
  <c r="DQ196" i="1"/>
  <c r="DI196" i="1"/>
  <c r="DK196" i="1" s="1"/>
  <c r="DL196" i="1" s="1"/>
  <c r="DQ195" i="1"/>
  <c r="DI195" i="1"/>
  <c r="DQ194" i="1"/>
  <c r="DI194" i="1"/>
  <c r="DK194" i="1" s="1"/>
  <c r="DL194" i="1" s="1"/>
  <c r="DQ193" i="1"/>
  <c r="DI193" i="1"/>
  <c r="DK193" i="1" s="1"/>
  <c r="DL193" i="1" s="1"/>
  <c r="DQ278" i="1"/>
  <c r="DI278" i="1"/>
  <c r="DK278" i="1" s="1"/>
  <c r="DL278" i="1" s="1"/>
  <c r="DQ192" i="1"/>
  <c r="DI192" i="1"/>
  <c r="DQ199" i="1"/>
  <c r="DI199" i="1"/>
  <c r="DK199" i="1" s="1"/>
  <c r="DL199" i="1" s="1"/>
  <c r="DQ191" i="1"/>
  <c r="DI191" i="1"/>
  <c r="DQ190" i="1"/>
  <c r="DI190" i="1"/>
  <c r="DK190" i="1" s="1"/>
  <c r="DL190" i="1" s="1"/>
  <c r="DQ156" i="1"/>
  <c r="DI156" i="1"/>
  <c r="DQ189" i="1"/>
  <c r="DI189" i="1"/>
  <c r="DK189" i="1" s="1"/>
  <c r="DL189" i="1" s="1"/>
  <c r="DQ188" i="1"/>
  <c r="DI188" i="1"/>
  <c r="DQ187" i="1"/>
  <c r="DI187" i="1"/>
  <c r="DK187" i="1" s="1"/>
  <c r="DL187" i="1" s="1"/>
  <c r="DQ125" i="1"/>
  <c r="DI125" i="1"/>
  <c r="DK125" i="1" s="1"/>
  <c r="DL125" i="1" s="1"/>
  <c r="DQ186" i="1"/>
  <c r="DI186" i="1"/>
  <c r="DK186" i="1" s="1"/>
  <c r="DL186" i="1" s="1"/>
  <c r="DQ185" i="1"/>
  <c r="DI185" i="1"/>
  <c r="DK185" i="1" s="1"/>
  <c r="DL185" i="1" s="1"/>
  <c r="DQ184" i="1"/>
  <c r="DI184" i="1"/>
  <c r="DK184" i="1" s="1"/>
  <c r="DL184" i="1" s="1"/>
  <c r="DQ183" i="1"/>
  <c r="DI183" i="1"/>
  <c r="DQ182" i="1"/>
  <c r="DI182" i="1"/>
  <c r="DK182" i="1" s="1"/>
  <c r="DL182" i="1" s="1"/>
  <c r="DQ181" i="1"/>
  <c r="DI181" i="1"/>
  <c r="DQ180" i="1"/>
  <c r="DI180" i="1"/>
  <c r="DK180" i="1" s="1"/>
  <c r="DL180" i="1" s="1"/>
  <c r="DQ179" i="1"/>
  <c r="DI179" i="1"/>
  <c r="DQ178" i="1"/>
  <c r="DI178" i="1"/>
  <c r="DK178" i="1" s="1"/>
  <c r="DL178" i="1" s="1"/>
  <c r="DQ177" i="1"/>
  <c r="DI177" i="1"/>
  <c r="DK177" i="1" s="1"/>
  <c r="DL177" i="1" s="1"/>
  <c r="DQ176" i="1"/>
  <c r="DI176" i="1"/>
  <c r="DK176" i="1" s="1"/>
  <c r="DL176" i="1" s="1"/>
  <c r="DQ175" i="1"/>
  <c r="DI175" i="1"/>
  <c r="DQ174" i="1"/>
  <c r="DI174" i="1"/>
  <c r="DK174" i="1" s="1"/>
  <c r="DL174" i="1" s="1"/>
  <c r="DQ172" i="1"/>
  <c r="DI172" i="1"/>
  <c r="DQ173" i="1"/>
  <c r="DI173" i="1"/>
  <c r="DK173" i="1" s="1"/>
  <c r="DL173" i="1" s="1"/>
  <c r="DQ171" i="1"/>
  <c r="DI171" i="1"/>
  <c r="DQ170" i="1"/>
  <c r="DI170" i="1"/>
  <c r="DK170" i="1" s="1"/>
  <c r="DL170" i="1" s="1"/>
  <c r="DQ169" i="1"/>
  <c r="DI169" i="1"/>
  <c r="DK169" i="1" s="1"/>
  <c r="DL169" i="1" s="1"/>
  <c r="DQ168" i="1"/>
  <c r="DI168" i="1"/>
  <c r="DK168" i="1" s="1"/>
  <c r="DL168" i="1" s="1"/>
  <c r="DQ167" i="1"/>
  <c r="DI167" i="1"/>
  <c r="DQ166" i="1"/>
  <c r="DI166" i="1"/>
  <c r="DK166" i="1" s="1"/>
  <c r="DL166" i="1" s="1"/>
  <c r="DQ165" i="1"/>
  <c r="DI165" i="1"/>
  <c r="DQ164" i="1"/>
  <c r="DI164" i="1"/>
  <c r="DK164" i="1" s="1"/>
  <c r="DL164" i="1" s="1"/>
  <c r="DQ163" i="1"/>
  <c r="DI163" i="1"/>
  <c r="DQ162" i="1"/>
  <c r="DI162" i="1"/>
  <c r="DK162" i="1" s="1"/>
  <c r="DL162" i="1" s="1"/>
  <c r="DQ161" i="1"/>
  <c r="DI161" i="1"/>
  <c r="DK161" i="1" s="1"/>
  <c r="DL161" i="1" s="1"/>
  <c r="DQ160" i="1"/>
  <c r="DI160" i="1"/>
  <c r="DK160" i="1" s="1"/>
  <c r="DL160" i="1" s="1"/>
  <c r="DQ159" i="1"/>
  <c r="DI159" i="1"/>
  <c r="DK159" i="1" s="1"/>
  <c r="DL159" i="1" s="1"/>
  <c r="DQ158" i="1"/>
  <c r="DI158" i="1"/>
  <c r="DQ157" i="1"/>
  <c r="DI157" i="1"/>
  <c r="DK157" i="1" s="1"/>
  <c r="DL157" i="1" s="1"/>
  <c r="DQ154" i="1"/>
  <c r="DI154" i="1"/>
  <c r="DQ153" i="1"/>
  <c r="DI153" i="1"/>
  <c r="DK153" i="1" s="1"/>
  <c r="DL153" i="1" s="1"/>
  <c r="DQ152" i="1"/>
  <c r="DI152" i="1"/>
  <c r="DQ151" i="1"/>
  <c r="DI151" i="1"/>
  <c r="DK151" i="1" s="1"/>
  <c r="DL151" i="1" s="1"/>
  <c r="DQ150" i="1"/>
  <c r="DI150" i="1"/>
  <c r="DQ149" i="1"/>
  <c r="DI149" i="1"/>
  <c r="DQ148" i="1"/>
  <c r="DI148" i="1"/>
  <c r="DQ155" i="1"/>
  <c r="DI155" i="1"/>
  <c r="DK155" i="1" s="1"/>
  <c r="DL155" i="1" s="1"/>
  <c r="DQ147" i="1"/>
  <c r="DI147" i="1"/>
  <c r="DQ146" i="1"/>
  <c r="DI146" i="1"/>
  <c r="DQ145" i="1"/>
  <c r="DI145" i="1"/>
  <c r="DQ144" i="1"/>
  <c r="DI144" i="1"/>
  <c r="DK144" i="1" s="1"/>
  <c r="DL144" i="1" s="1"/>
  <c r="DQ143" i="1"/>
  <c r="DI143" i="1"/>
  <c r="DQ142" i="1"/>
  <c r="DI142" i="1"/>
  <c r="DQ141" i="1"/>
  <c r="DI141" i="1"/>
  <c r="DQ140" i="1"/>
  <c r="DI140" i="1"/>
  <c r="DK140" i="1" s="1"/>
  <c r="DL140" i="1" s="1"/>
  <c r="DQ139" i="1"/>
  <c r="DI139" i="1"/>
  <c r="DQ138" i="1"/>
  <c r="DI138" i="1"/>
  <c r="DQ136" i="1"/>
  <c r="DI136" i="1"/>
  <c r="DQ135" i="1"/>
  <c r="DI135" i="1"/>
  <c r="DK135" i="1" s="1"/>
  <c r="DL135" i="1" s="1"/>
  <c r="DQ134" i="1"/>
  <c r="DI134" i="1"/>
  <c r="DQ137" i="1"/>
  <c r="DI137" i="1"/>
  <c r="DK137" i="1" s="1"/>
  <c r="DL137" i="1" s="1"/>
  <c r="DQ133" i="1"/>
  <c r="DI133" i="1"/>
  <c r="DQ132" i="1"/>
  <c r="DI132" i="1"/>
  <c r="DK132" i="1" s="1"/>
  <c r="DL132" i="1" s="1"/>
  <c r="DQ131" i="1"/>
  <c r="DI131" i="1"/>
  <c r="DQ128" i="1"/>
  <c r="DI128" i="1"/>
  <c r="DQ127" i="1"/>
  <c r="DI127" i="1"/>
  <c r="DQ126" i="1"/>
  <c r="DI126" i="1"/>
  <c r="DK126" i="1" s="1"/>
  <c r="DL126" i="1" s="1"/>
  <c r="DQ124" i="1"/>
  <c r="DI124" i="1"/>
  <c r="DQ123" i="1"/>
  <c r="DI123" i="1"/>
  <c r="DQ122" i="1"/>
  <c r="DI122" i="1"/>
  <c r="DQ121" i="1"/>
  <c r="DI121" i="1"/>
  <c r="DK121" i="1" s="1"/>
  <c r="DL121" i="1" s="1"/>
  <c r="DQ120" i="1"/>
  <c r="DI120" i="1"/>
  <c r="DQ119" i="1"/>
  <c r="DI119" i="1"/>
  <c r="DQ118" i="1"/>
  <c r="DI118" i="1"/>
  <c r="DQ117" i="1"/>
  <c r="DI117" i="1"/>
  <c r="DK117" i="1" s="1"/>
  <c r="DL117" i="1" s="1"/>
  <c r="DQ116" i="1"/>
  <c r="DI116" i="1"/>
  <c r="DQ115" i="1"/>
  <c r="DI115" i="1"/>
  <c r="DQ114" i="1"/>
  <c r="DI114" i="1"/>
  <c r="DQ113" i="1"/>
  <c r="DI113" i="1"/>
  <c r="DK113" i="1" s="1"/>
  <c r="DL113" i="1" s="1"/>
  <c r="DQ112" i="1"/>
  <c r="DI112" i="1"/>
  <c r="DK112" i="1" s="1"/>
  <c r="DL112" i="1" s="1"/>
  <c r="DQ111" i="1"/>
  <c r="DI111" i="1"/>
  <c r="DQ110" i="1"/>
  <c r="DI110" i="1"/>
  <c r="DK110" i="1" s="1"/>
  <c r="DL110" i="1" s="1"/>
  <c r="DQ109" i="1"/>
  <c r="DI109" i="1"/>
  <c r="DK109" i="1" s="1"/>
  <c r="DL109" i="1" s="1"/>
  <c r="DQ108" i="1"/>
  <c r="DI108" i="1"/>
  <c r="DK108" i="1" s="1"/>
  <c r="DL108" i="1" s="1"/>
  <c r="DQ107" i="1"/>
  <c r="DI107" i="1"/>
  <c r="DQ106" i="1"/>
  <c r="DI106" i="1"/>
  <c r="DK106" i="1" s="1"/>
  <c r="DL106" i="1" s="1"/>
  <c r="DQ105" i="1"/>
  <c r="DI105" i="1"/>
  <c r="DK105" i="1" s="1"/>
  <c r="DL105" i="1" s="1"/>
  <c r="DQ104" i="1"/>
  <c r="DI104" i="1"/>
  <c r="DK104" i="1" s="1"/>
  <c r="DL104" i="1" s="1"/>
  <c r="DQ103" i="1"/>
  <c r="DI103" i="1"/>
  <c r="DQ102" i="1"/>
  <c r="DI102" i="1"/>
  <c r="DK102" i="1" s="1"/>
  <c r="DL102" i="1" s="1"/>
  <c r="DQ101" i="1"/>
  <c r="DI101" i="1"/>
  <c r="DQ100" i="1"/>
  <c r="DI100" i="1"/>
  <c r="DQ99" i="1"/>
  <c r="DI99" i="1"/>
  <c r="DQ98" i="1"/>
  <c r="DI98" i="1"/>
  <c r="DQ97" i="1"/>
  <c r="DI97" i="1"/>
  <c r="DK97" i="1" s="1"/>
  <c r="DL97" i="1" s="1"/>
  <c r="DQ130" i="1"/>
  <c r="DI130" i="1"/>
  <c r="DQ96" i="1"/>
  <c r="DI96" i="1"/>
  <c r="DQ129" i="1"/>
  <c r="DI129" i="1"/>
  <c r="DQ95" i="1"/>
  <c r="DI95" i="1"/>
  <c r="DQ94" i="1"/>
  <c r="DI94" i="1"/>
  <c r="DQ93" i="1"/>
  <c r="DI93" i="1"/>
  <c r="DK93" i="1" s="1"/>
  <c r="DL93" i="1" s="1"/>
  <c r="DQ92" i="1"/>
  <c r="DI92" i="1"/>
  <c r="DQ91" i="1"/>
  <c r="DI91" i="1"/>
  <c r="DQ90" i="1"/>
  <c r="DI90" i="1"/>
  <c r="DQ89" i="1"/>
  <c r="DI89" i="1"/>
  <c r="DK89" i="1" s="1"/>
  <c r="DL89" i="1" s="1"/>
  <c r="DQ88" i="1"/>
  <c r="DI88" i="1"/>
  <c r="DK88" i="1" s="1"/>
  <c r="DL88" i="1" s="1"/>
  <c r="DQ87" i="1"/>
  <c r="DI87" i="1"/>
  <c r="DQ86" i="1"/>
  <c r="DI86" i="1"/>
  <c r="DQ85" i="1"/>
  <c r="DI85" i="1"/>
  <c r="DQ84" i="1"/>
  <c r="DI84" i="1"/>
  <c r="DK84" i="1" s="1"/>
  <c r="DL84" i="1" s="1"/>
  <c r="DQ83" i="1"/>
  <c r="DI83" i="1"/>
  <c r="DQ82" i="1"/>
  <c r="DI82" i="1"/>
  <c r="DK82" i="1" s="1"/>
  <c r="DL82" i="1" s="1"/>
  <c r="DQ81" i="1"/>
  <c r="DI81" i="1"/>
  <c r="DK81" i="1" s="1"/>
  <c r="DL81" i="1" s="1"/>
  <c r="DQ80" i="1"/>
  <c r="DI80" i="1"/>
  <c r="DK80" i="1" s="1"/>
  <c r="DL80" i="1" s="1"/>
  <c r="DQ79" i="1"/>
  <c r="DI79" i="1"/>
  <c r="DQ78" i="1"/>
  <c r="DI78" i="1"/>
  <c r="DK78" i="1" s="1"/>
  <c r="DL78" i="1" s="1"/>
  <c r="DQ77" i="1"/>
  <c r="DI77" i="1"/>
  <c r="DK77" i="1" s="1"/>
  <c r="DL77" i="1" s="1"/>
  <c r="DQ76" i="1"/>
  <c r="DI76" i="1"/>
  <c r="DK76" i="1" s="1"/>
  <c r="DL76" i="1" s="1"/>
  <c r="DQ75" i="1"/>
  <c r="DI75" i="1"/>
  <c r="DQ74" i="1"/>
  <c r="DI74" i="1"/>
  <c r="DK74" i="1" s="1"/>
  <c r="DL74" i="1" s="1"/>
  <c r="DQ73" i="1"/>
  <c r="DI73" i="1"/>
  <c r="DK73" i="1" s="1"/>
  <c r="DL73" i="1" s="1"/>
  <c r="DQ72" i="1"/>
  <c r="DI72" i="1"/>
  <c r="DK72" i="1" s="1"/>
  <c r="DL72" i="1" s="1"/>
  <c r="DQ71" i="1"/>
  <c r="DI71" i="1"/>
  <c r="DQ70" i="1"/>
  <c r="DI70" i="1"/>
  <c r="DK70" i="1" s="1"/>
  <c r="DL70" i="1" s="1"/>
  <c r="DQ69" i="1"/>
  <c r="DI69" i="1"/>
  <c r="DQ68" i="1"/>
  <c r="DI68" i="1"/>
  <c r="DK68" i="1" s="1"/>
  <c r="DL68" i="1" s="1"/>
  <c r="DQ67" i="1"/>
  <c r="DI67" i="1"/>
  <c r="DQ66" i="1"/>
  <c r="DI66" i="1"/>
  <c r="DK66" i="1" s="1"/>
  <c r="DL66" i="1" s="1"/>
  <c r="DQ65" i="1"/>
  <c r="DI65" i="1"/>
  <c r="DK65" i="1" s="1"/>
  <c r="DL65" i="1" s="1"/>
  <c r="DQ64" i="1"/>
  <c r="DI64" i="1"/>
  <c r="DK64" i="1" s="1"/>
  <c r="DL64" i="1" s="1"/>
  <c r="DQ62" i="1"/>
  <c r="DI62" i="1"/>
  <c r="DQ61" i="1"/>
  <c r="DI61" i="1"/>
  <c r="DK61" i="1" s="1"/>
  <c r="DL61" i="1" s="1"/>
  <c r="DQ60" i="1"/>
  <c r="DI60" i="1"/>
  <c r="DQ59" i="1"/>
  <c r="DI59" i="1"/>
  <c r="DK59" i="1" s="1"/>
  <c r="DL59" i="1" s="1"/>
  <c r="DQ63" i="1"/>
  <c r="DI63" i="1"/>
  <c r="DQ58" i="1"/>
  <c r="DI58" i="1"/>
  <c r="DK58" i="1" s="1"/>
  <c r="DL58" i="1" s="1"/>
  <c r="DQ57" i="1"/>
  <c r="DI57" i="1"/>
  <c r="DK57" i="1" s="1"/>
  <c r="DL57" i="1" s="1"/>
  <c r="DQ56" i="1"/>
  <c r="DI56" i="1"/>
  <c r="DK56" i="1" s="1"/>
  <c r="DL56" i="1" s="1"/>
  <c r="DQ55" i="1"/>
  <c r="DI55" i="1"/>
  <c r="DQ54" i="1"/>
  <c r="DI54" i="1"/>
  <c r="DK54" i="1" s="1"/>
  <c r="DL54" i="1" s="1"/>
  <c r="DQ53" i="1"/>
  <c r="DI53" i="1"/>
  <c r="DQ51" i="1"/>
  <c r="DI51" i="1"/>
  <c r="DK51" i="1" s="1"/>
  <c r="DL51" i="1" s="1"/>
  <c r="DQ50" i="1"/>
  <c r="DI50" i="1"/>
  <c r="DQ49" i="1"/>
  <c r="DI49" i="1"/>
  <c r="DK49" i="1" s="1"/>
  <c r="DL49" i="1" s="1"/>
  <c r="DQ48" i="1"/>
  <c r="DI48" i="1"/>
  <c r="DQ47" i="1"/>
  <c r="DI47" i="1"/>
  <c r="DK47" i="1" s="1"/>
  <c r="DL47" i="1" s="1"/>
  <c r="DQ46" i="1"/>
  <c r="DI46" i="1"/>
  <c r="DQ45" i="1"/>
  <c r="DI45" i="1"/>
  <c r="DK45" i="1" s="1"/>
  <c r="DL45" i="1" s="1"/>
  <c r="DQ44" i="1"/>
  <c r="DI44" i="1"/>
  <c r="DQ43" i="1"/>
  <c r="DI43" i="1"/>
  <c r="DK43" i="1" s="1"/>
  <c r="DL43" i="1" s="1"/>
  <c r="DQ41" i="1"/>
  <c r="DI41" i="1"/>
  <c r="DQ40" i="1"/>
  <c r="DI40" i="1"/>
  <c r="DK40" i="1" s="1"/>
  <c r="DL40" i="1" s="1"/>
  <c r="DQ52" i="1"/>
  <c r="DI52" i="1"/>
  <c r="DQ39" i="1"/>
  <c r="DI39" i="1"/>
  <c r="DK39" i="1" s="1"/>
  <c r="DL39" i="1" s="1"/>
  <c r="DQ38" i="1"/>
  <c r="DI38" i="1"/>
  <c r="DQ37" i="1"/>
  <c r="DI37" i="1"/>
  <c r="DK37" i="1" s="1"/>
  <c r="DL37" i="1" s="1"/>
  <c r="DQ36" i="1"/>
  <c r="DI36" i="1"/>
  <c r="DQ35" i="1"/>
  <c r="DI35" i="1"/>
  <c r="DK35" i="1" s="1"/>
  <c r="DL35" i="1" s="1"/>
  <c r="DQ34" i="1"/>
  <c r="DI34" i="1"/>
  <c r="DQ33" i="1"/>
  <c r="DI33" i="1"/>
  <c r="DK33" i="1" s="1"/>
  <c r="DL33" i="1" s="1"/>
  <c r="DQ32" i="1"/>
  <c r="DI32" i="1"/>
  <c r="DQ31" i="1"/>
  <c r="DI31" i="1"/>
  <c r="DK31" i="1" s="1"/>
  <c r="DL31" i="1" s="1"/>
  <c r="DQ30" i="1"/>
  <c r="DI30" i="1"/>
  <c r="DQ29" i="1"/>
  <c r="DI29" i="1"/>
  <c r="DK29" i="1" s="1"/>
  <c r="DL29" i="1" s="1"/>
  <c r="DQ28" i="1"/>
  <c r="DI28" i="1"/>
  <c r="DQ27" i="1"/>
  <c r="DI27" i="1"/>
  <c r="DK27" i="1" s="1"/>
  <c r="DL27" i="1" s="1"/>
  <c r="DQ26" i="1"/>
  <c r="DI26" i="1"/>
  <c r="DQ25" i="1"/>
  <c r="DI25" i="1"/>
  <c r="DK25" i="1" s="1"/>
  <c r="DL25" i="1" s="1"/>
  <c r="DQ24" i="1"/>
  <c r="DI24" i="1"/>
  <c r="DQ23" i="1"/>
  <c r="DI23" i="1"/>
  <c r="DK23" i="1" s="1"/>
  <c r="DL23" i="1" s="1"/>
  <c r="DQ22" i="1"/>
  <c r="DI22" i="1"/>
  <c r="DQ20" i="1"/>
  <c r="DI20" i="1"/>
  <c r="DK20" i="1" s="1"/>
  <c r="DL20" i="1" s="1"/>
  <c r="DQ19" i="1"/>
  <c r="DI19" i="1"/>
  <c r="DQ18" i="1"/>
  <c r="DI18" i="1"/>
  <c r="DK18" i="1" s="1"/>
  <c r="DL18" i="1" s="1"/>
  <c r="DQ17" i="1"/>
  <c r="DI17" i="1"/>
  <c r="DQ16" i="1"/>
  <c r="DI16" i="1"/>
  <c r="DK16" i="1" s="1"/>
  <c r="DL16" i="1" s="1"/>
  <c r="DQ15" i="1"/>
  <c r="DI15" i="1"/>
  <c r="DK15" i="1" s="1"/>
  <c r="DQ21" i="1"/>
  <c r="DI21" i="1"/>
  <c r="DK21" i="1" s="1"/>
  <c r="DL21" i="1" s="1"/>
  <c r="DP13" i="1"/>
  <c r="DO13" i="1"/>
  <c r="DG13" i="1"/>
  <c r="DF13" i="1"/>
  <c r="DE13" i="1"/>
  <c r="DD13" i="1"/>
  <c r="CT214" i="1" l="1"/>
  <c r="CT76" i="1"/>
  <c r="CT86" i="1"/>
  <c r="CT88" i="1"/>
  <c r="DS277" i="1"/>
  <c r="CT92" i="1"/>
  <c r="CT82" i="1"/>
  <c r="CT102" i="1"/>
  <c r="CT43" i="1"/>
  <c r="CT68" i="1"/>
  <c r="CT90" i="1"/>
  <c r="CT84" i="1"/>
  <c r="DS280" i="1"/>
  <c r="CT74" i="1"/>
  <c r="CT100" i="1"/>
  <c r="CT70" i="1"/>
  <c r="CT150" i="1"/>
  <c r="CT116" i="1"/>
  <c r="CT222" i="1"/>
  <c r="CT220" i="1"/>
  <c r="CT134" i="1"/>
  <c r="CT156" i="1"/>
  <c r="CT130" i="1"/>
  <c r="CT106" i="1"/>
  <c r="CT66" i="1"/>
  <c r="CT27" i="1"/>
  <c r="CT35" i="1"/>
  <c r="CT25" i="1"/>
  <c r="CT18" i="1"/>
  <c r="CL13" i="1"/>
  <c r="CT40" i="1"/>
  <c r="CT58" i="1"/>
  <c r="CT16" i="1"/>
  <c r="CT54" i="1"/>
  <c r="CT225" i="1"/>
  <c r="CT233" i="1"/>
  <c r="CT217" i="1"/>
  <c r="CT202" i="1"/>
  <c r="CT188" i="1"/>
  <c r="CT207" i="1"/>
  <c r="CT64" i="1"/>
  <c r="CT47" i="1"/>
  <c r="CT21" i="1"/>
  <c r="CT125" i="1"/>
  <c r="CT241" i="1"/>
  <c r="CT209" i="1"/>
  <c r="CT193" i="1"/>
  <c r="CT183" i="1"/>
  <c r="CT263" i="1"/>
  <c r="CT31" i="1"/>
  <c r="CZ13" i="1"/>
  <c r="CT114" i="1"/>
  <c r="CT56" i="1"/>
  <c r="CT223" i="1"/>
  <c r="CT231" i="1"/>
  <c r="CT200" i="1"/>
  <c r="CT23" i="1"/>
  <c r="CT192" i="1"/>
  <c r="CT185" i="1"/>
  <c r="CT247" i="1"/>
  <c r="CT215" i="1"/>
  <c r="CT39" i="1"/>
  <c r="CT51" i="1"/>
  <c r="CT297" i="1"/>
  <c r="CT262" i="1"/>
  <c r="CT272" i="1"/>
  <c r="CT177" i="1"/>
  <c r="CT161" i="1"/>
  <c r="CT144" i="1"/>
  <c r="CT126" i="1"/>
  <c r="CT184" i="1"/>
  <c r="CT303" i="1"/>
  <c r="CT295" i="1"/>
  <c r="CT175" i="1"/>
  <c r="CT167" i="1"/>
  <c r="CT159" i="1"/>
  <c r="CT149" i="1"/>
  <c r="CT142" i="1"/>
  <c r="CT137" i="1"/>
  <c r="CT123" i="1"/>
  <c r="CT306" i="1"/>
  <c r="CT292" i="1"/>
  <c r="CT286" i="1"/>
  <c r="CT277" i="1"/>
  <c r="CT269" i="1"/>
  <c r="CT258" i="1"/>
  <c r="CT304" i="1"/>
  <c r="CT293" i="1"/>
  <c r="CT287" i="1"/>
  <c r="CT279" i="1"/>
  <c r="CT270" i="1"/>
  <c r="CT259" i="1"/>
  <c r="CT302" i="1"/>
  <c r="CT267" i="1"/>
  <c r="CT111" i="1"/>
  <c r="CT109" i="1"/>
  <c r="CT89" i="1"/>
  <c r="CT85" i="1"/>
  <c r="CT81" i="1"/>
  <c r="CT73" i="1"/>
  <c r="CT307" i="1"/>
  <c r="CT299" i="1"/>
  <c r="CT179" i="1"/>
  <c r="CT171" i="1"/>
  <c r="CT163" i="1"/>
  <c r="CT153" i="1"/>
  <c r="CT146" i="1"/>
  <c r="CT138" i="1"/>
  <c r="CT128" i="1"/>
  <c r="CT119" i="1"/>
  <c r="CT298" i="1"/>
  <c r="CT289" i="1"/>
  <c r="CT282" i="1"/>
  <c r="CT273" i="1"/>
  <c r="CT265" i="1"/>
  <c r="CT254" i="1"/>
  <c r="CT296" i="1"/>
  <c r="CT290" i="1"/>
  <c r="CT283" i="1"/>
  <c r="CT274" i="1"/>
  <c r="CT266" i="1"/>
  <c r="CT255" i="1"/>
  <c r="CT284" i="1"/>
  <c r="CT249" i="1"/>
  <c r="CT305" i="1"/>
  <c r="CT300" i="1"/>
  <c r="CT281" i="1"/>
  <c r="CT261" i="1"/>
  <c r="CT253" i="1"/>
  <c r="CT169" i="1"/>
  <c r="CT151" i="1"/>
  <c r="CT135" i="1"/>
  <c r="CT117" i="1"/>
  <c r="CT107" i="1"/>
  <c r="CT280" i="1"/>
  <c r="CT251" i="1"/>
  <c r="CT105" i="1"/>
  <c r="CT275" i="1"/>
  <c r="CT288" i="1"/>
  <c r="CT271" i="1"/>
  <c r="CT103" i="1"/>
  <c r="CT99" i="1"/>
  <c r="CT96" i="1"/>
  <c r="CT93" i="1"/>
  <c r="CT77" i="1"/>
  <c r="CT69" i="1"/>
  <c r="CT252" i="1"/>
  <c r="CT309" i="1"/>
  <c r="CT301" i="1"/>
  <c r="CT308" i="1"/>
  <c r="CT42" i="1"/>
  <c r="CT285" i="1"/>
  <c r="CT276" i="1"/>
  <c r="CT268" i="1"/>
  <c r="CT257" i="1"/>
  <c r="CT181" i="1"/>
  <c r="CT172" i="1"/>
  <c r="CT165" i="1"/>
  <c r="CT157" i="1"/>
  <c r="CT155" i="1"/>
  <c r="CT140" i="1"/>
  <c r="CT132" i="1"/>
  <c r="CT121" i="1"/>
  <c r="CT115" i="1"/>
  <c r="CT294" i="1"/>
  <c r="CT260" i="1"/>
  <c r="CT113" i="1"/>
  <c r="CT291" i="1"/>
  <c r="CT256" i="1"/>
  <c r="CT101" i="1"/>
  <c r="CT97" i="1"/>
  <c r="CT95" i="1"/>
  <c r="CT91" i="1"/>
  <c r="CT87" i="1"/>
  <c r="CT83" i="1"/>
  <c r="CT79" i="1"/>
  <c r="CT75" i="1"/>
  <c r="CT71" i="1"/>
  <c r="CT67" i="1"/>
  <c r="DS129" i="1"/>
  <c r="DS133" i="1"/>
  <c r="DS141" i="1"/>
  <c r="DS145" i="1"/>
  <c r="DK145" i="1"/>
  <c r="DL145" i="1" s="1"/>
  <c r="DS253" i="1"/>
  <c r="DK129" i="1"/>
  <c r="DL129" i="1" s="1"/>
  <c r="DM15" i="1"/>
  <c r="DL15" i="1"/>
  <c r="DS271" i="1"/>
  <c r="DK271" i="1"/>
  <c r="DL271" i="1" s="1"/>
  <c r="DS282" i="1"/>
  <c r="DK282" i="1"/>
  <c r="DS86" i="1"/>
  <c r="DK86" i="1"/>
  <c r="DL86" i="1" s="1"/>
  <c r="DS90" i="1"/>
  <c r="DK90" i="1"/>
  <c r="DL90" i="1" s="1"/>
  <c r="DS92" i="1"/>
  <c r="DK92" i="1"/>
  <c r="DL92" i="1" s="1"/>
  <c r="DS94" i="1"/>
  <c r="DK94" i="1"/>
  <c r="DL94" i="1" s="1"/>
  <c r="DS130" i="1"/>
  <c r="DK130" i="1"/>
  <c r="DL130" i="1" s="1"/>
  <c r="DS98" i="1"/>
  <c r="DK98" i="1"/>
  <c r="DL98" i="1" s="1"/>
  <c r="DS100" i="1"/>
  <c r="DK100" i="1"/>
  <c r="DL100" i="1" s="1"/>
  <c r="DS114" i="1"/>
  <c r="DK114" i="1"/>
  <c r="DL114" i="1" s="1"/>
  <c r="DS116" i="1"/>
  <c r="DK116" i="1"/>
  <c r="DL116" i="1" s="1"/>
  <c r="DS118" i="1"/>
  <c r="DK118" i="1"/>
  <c r="DL118" i="1" s="1"/>
  <c r="DS120" i="1"/>
  <c r="DK120" i="1"/>
  <c r="DL120" i="1" s="1"/>
  <c r="DS122" i="1"/>
  <c r="DK122" i="1"/>
  <c r="DL122" i="1" s="1"/>
  <c r="DS124" i="1"/>
  <c r="DK124" i="1"/>
  <c r="DL124" i="1" s="1"/>
  <c r="DS127" i="1"/>
  <c r="DK127" i="1"/>
  <c r="DL127" i="1" s="1"/>
  <c r="DS131" i="1"/>
  <c r="DK131" i="1"/>
  <c r="DL131" i="1" s="1"/>
  <c r="DS134" i="1"/>
  <c r="DK134" i="1"/>
  <c r="DL134" i="1" s="1"/>
  <c r="DS136" i="1"/>
  <c r="DK136" i="1"/>
  <c r="DL136" i="1" s="1"/>
  <c r="DS139" i="1"/>
  <c r="DK139" i="1"/>
  <c r="DL139" i="1" s="1"/>
  <c r="DS143" i="1"/>
  <c r="DK143" i="1"/>
  <c r="DL143" i="1" s="1"/>
  <c r="DS147" i="1"/>
  <c r="DK147" i="1"/>
  <c r="DL147" i="1" s="1"/>
  <c r="DS148" i="1"/>
  <c r="DK148" i="1"/>
  <c r="DL148" i="1" s="1"/>
  <c r="DS150" i="1"/>
  <c r="DK150" i="1"/>
  <c r="DL150" i="1" s="1"/>
  <c r="DS152" i="1"/>
  <c r="DK152" i="1"/>
  <c r="DL152" i="1" s="1"/>
  <c r="DS154" i="1"/>
  <c r="DK154" i="1"/>
  <c r="DL154" i="1" s="1"/>
  <c r="DS158" i="1"/>
  <c r="DK158" i="1"/>
  <c r="DL158" i="1" s="1"/>
  <c r="DS288" i="1"/>
  <c r="DS296" i="1"/>
  <c r="DS300" i="1"/>
  <c r="DS304" i="1"/>
  <c r="DS308" i="1"/>
  <c r="DK280" i="1"/>
  <c r="DL280" i="1" s="1"/>
  <c r="DK141" i="1"/>
  <c r="DL141" i="1" s="1"/>
  <c r="DS15" i="1"/>
  <c r="DS17" i="1"/>
  <c r="DK17" i="1"/>
  <c r="DL17" i="1" s="1"/>
  <c r="DS19" i="1"/>
  <c r="DK19" i="1"/>
  <c r="DL19" i="1" s="1"/>
  <c r="DS22" i="1"/>
  <c r="DK22" i="1"/>
  <c r="DL22" i="1" s="1"/>
  <c r="DS24" i="1"/>
  <c r="DK24" i="1"/>
  <c r="DL24" i="1" s="1"/>
  <c r="DS26" i="1"/>
  <c r="DK26" i="1"/>
  <c r="DL26" i="1" s="1"/>
  <c r="DS28" i="1"/>
  <c r="DK28" i="1"/>
  <c r="DL28" i="1" s="1"/>
  <c r="DS30" i="1"/>
  <c r="DK30" i="1"/>
  <c r="DL30" i="1" s="1"/>
  <c r="DS32" i="1"/>
  <c r="DK32" i="1"/>
  <c r="DL32" i="1" s="1"/>
  <c r="DS34" i="1"/>
  <c r="DK34" i="1"/>
  <c r="DL34" i="1" s="1"/>
  <c r="DS36" i="1"/>
  <c r="DK36" i="1"/>
  <c r="DL36" i="1" s="1"/>
  <c r="DS38" i="1"/>
  <c r="DK38" i="1"/>
  <c r="DL38" i="1" s="1"/>
  <c r="DS52" i="1"/>
  <c r="DS41" i="1"/>
  <c r="DK41" i="1"/>
  <c r="DL41" i="1" s="1"/>
  <c r="DS44" i="1"/>
  <c r="DK44" i="1"/>
  <c r="DL44" i="1" s="1"/>
  <c r="DS46" i="1"/>
  <c r="DK46" i="1"/>
  <c r="DL46" i="1" s="1"/>
  <c r="DS48" i="1"/>
  <c r="DK48" i="1"/>
  <c r="DL48" i="1" s="1"/>
  <c r="DS50" i="1"/>
  <c r="DK50" i="1"/>
  <c r="DL50" i="1" s="1"/>
  <c r="DS53" i="1"/>
  <c r="DK53" i="1"/>
  <c r="DL53" i="1" s="1"/>
  <c r="DS55" i="1"/>
  <c r="DK55" i="1"/>
  <c r="DL55" i="1" s="1"/>
  <c r="DS57" i="1"/>
  <c r="DS63" i="1"/>
  <c r="DK63" i="1"/>
  <c r="DL63" i="1" s="1"/>
  <c r="DS60" i="1"/>
  <c r="DK60" i="1"/>
  <c r="DL60" i="1" s="1"/>
  <c r="DS62" i="1"/>
  <c r="DK62" i="1"/>
  <c r="DL62" i="1" s="1"/>
  <c r="DS65" i="1"/>
  <c r="DS67" i="1"/>
  <c r="DK67" i="1"/>
  <c r="DL67" i="1" s="1"/>
  <c r="DS69" i="1"/>
  <c r="DS71" i="1"/>
  <c r="DK71" i="1"/>
  <c r="DL71" i="1" s="1"/>
  <c r="DS73" i="1"/>
  <c r="DS75" i="1"/>
  <c r="DK75" i="1"/>
  <c r="DL75" i="1" s="1"/>
  <c r="DS77" i="1"/>
  <c r="DS79" i="1"/>
  <c r="DK79" i="1"/>
  <c r="DL79" i="1" s="1"/>
  <c r="DS81" i="1"/>
  <c r="DS83" i="1"/>
  <c r="DK83" i="1"/>
  <c r="DL83" i="1" s="1"/>
  <c r="DS85" i="1"/>
  <c r="DS87" i="1"/>
  <c r="DK87" i="1"/>
  <c r="DL87" i="1" s="1"/>
  <c r="DS89" i="1"/>
  <c r="DS91" i="1"/>
  <c r="DK91" i="1"/>
  <c r="DL91" i="1" s="1"/>
  <c r="DS93" i="1"/>
  <c r="DS95" i="1"/>
  <c r="DK95" i="1"/>
  <c r="DL95" i="1" s="1"/>
  <c r="DS96" i="1"/>
  <c r="DK96" i="1"/>
  <c r="DL96" i="1" s="1"/>
  <c r="DS97" i="1"/>
  <c r="DS99" i="1"/>
  <c r="DK99" i="1"/>
  <c r="DL99" i="1" s="1"/>
  <c r="DS101" i="1"/>
  <c r="DS103" i="1"/>
  <c r="DK103" i="1"/>
  <c r="DL103" i="1" s="1"/>
  <c r="DS105" i="1"/>
  <c r="DS107" i="1"/>
  <c r="DK107" i="1"/>
  <c r="DL107" i="1" s="1"/>
  <c r="DS109" i="1"/>
  <c r="DS111" i="1"/>
  <c r="DK111" i="1"/>
  <c r="DL111" i="1" s="1"/>
  <c r="DS115" i="1"/>
  <c r="DK115" i="1"/>
  <c r="DL115" i="1" s="1"/>
  <c r="DS119" i="1"/>
  <c r="DK119" i="1"/>
  <c r="DL119" i="1" s="1"/>
  <c r="DS123" i="1"/>
  <c r="DK123" i="1"/>
  <c r="DL123" i="1" s="1"/>
  <c r="DS128" i="1"/>
  <c r="DK128" i="1"/>
  <c r="DL128" i="1" s="1"/>
  <c r="DS137" i="1"/>
  <c r="DS138" i="1"/>
  <c r="DK138" i="1"/>
  <c r="DL138" i="1" s="1"/>
  <c r="DS142" i="1"/>
  <c r="DK142" i="1"/>
  <c r="DL142" i="1" s="1"/>
  <c r="DS146" i="1"/>
  <c r="DK146" i="1"/>
  <c r="DL146" i="1" s="1"/>
  <c r="DS149" i="1"/>
  <c r="DS153" i="1"/>
  <c r="DS157" i="1"/>
  <c r="DS161" i="1"/>
  <c r="DS163" i="1"/>
  <c r="DK163" i="1"/>
  <c r="DL163" i="1" s="1"/>
  <c r="DS165" i="1"/>
  <c r="DS167" i="1"/>
  <c r="DK167" i="1"/>
  <c r="DL167" i="1" s="1"/>
  <c r="DS169" i="1"/>
  <c r="DS171" i="1"/>
  <c r="DK171" i="1"/>
  <c r="DL171" i="1" s="1"/>
  <c r="DS172" i="1"/>
  <c r="DK172" i="1"/>
  <c r="DL172" i="1" s="1"/>
  <c r="DS175" i="1"/>
  <c r="DK175" i="1"/>
  <c r="DL175" i="1" s="1"/>
  <c r="DS177" i="1"/>
  <c r="DS179" i="1"/>
  <c r="DK179" i="1"/>
  <c r="DL179" i="1" s="1"/>
  <c r="DS181" i="1"/>
  <c r="DS183" i="1"/>
  <c r="DK183" i="1"/>
  <c r="DL183" i="1" s="1"/>
  <c r="DS185" i="1"/>
  <c r="DS125" i="1"/>
  <c r="DS188" i="1"/>
  <c r="DK188" i="1"/>
  <c r="DL188" i="1" s="1"/>
  <c r="DS156" i="1"/>
  <c r="DK156" i="1"/>
  <c r="DL156" i="1" s="1"/>
  <c r="DS191" i="1"/>
  <c r="DK191" i="1"/>
  <c r="DL191" i="1" s="1"/>
  <c r="DS192" i="1"/>
  <c r="DK192" i="1"/>
  <c r="DL192" i="1" s="1"/>
  <c r="DS193" i="1"/>
  <c r="DS195" i="1"/>
  <c r="DK195" i="1"/>
  <c r="DL195" i="1" s="1"/>
  <c r="DS197" i="1"/>
  <c r="DS200" i="1"/>
  <c r="DK200" i="1"/>
  <c r="DL200" i="1" s="1"/>
  <c r="DS202" i="1"/>
  <c r="DK202" i="1"/>
  <c r="DL202" i="1" s="1"/>
  <c r="DS204" i="1"/>
  <c r="DK204" i="1"/>
  <c r="DL204" i="1" s="1"/>
  <c r="DS219" i="1"/>
  <c r="DK219" i="1"/>
  <c r="DL219" i="1" s="1"/>
  <c r="DS207" i="1"/>
  <c r="DK207" i="1"/>
  <c r="DL207" i="1" s="1"/>
  <c r="DS209" i="1"/>
  <c r="DS211" i="1"/>
  <c r="DK211" i="1"/>
  <c r="DL211" i="1" s="1"/>
  <c r="DS213" i="1"/>
  <c r="DS215" i="1"/>
  <c r="DK215" i="1"/>
  <c r="DL215" i="1" s="1"/>
  <c r="DS258" i="1"/>
  <c r="DK258" i="1"/>
  <c r="DL258" i="1" s="1"/>
  <c r="DS260" i="1"/>
  <c r="DK260" i="1"/>
  <c r="DL260" i="1" s="1"/>
  <c r="DS265" i="1"/>
  <c r="DS267" i="1"/>
  <c r="DK267" i="1"/>
  <c r="DS42" i="1"/>
  <c r="DK42" i="1"/>
  <c r="DL42" i="1" s="1"/>
  <c r="DS295" i="1"/>
  <c r="DK308" i="1"/>
  <c r="DL308" i="1" s="1"/>
  <c r="DK304" i="1"/>
  <c r="DL304" i="1" s="1"/>
  <c r="DK300" i="1"/>
  <c r="DL300" i="1" s="1"/>
  <c r="DK296" i="1"/>
  <c r="DL296" i="1" s="1"/>
  <c r="DK288" i="1"/>
  <c r="DL288" i="1" s="1"/>
  <c r="DK277" i="1"/>
  <c r="DL277" i="1" s="1"/>
  <c r="DK213" i="1"/>
  <c r="DL213" i="1" s="1"/>
  <c r="DK197" i="1"/>
  <c r="DL197" i="1" s="1"/>
  <c r="DK181" i="1"/>
  <c r="DL181" i="1" s="1"/>
  <c r="DK165" i="1"/>
  <c r="DL165" i="1" s="1"/>
  <c r="DK149" i="1"/>
  <c r="DL149" i="1" s="1"/>
  <c r="DK133" i="1"/>
  <c r="DL133" i="1" s="1"/>
  <c r="DK101" i="1"/>
  <c r="DL101" i="1" s="1"/>
  <c r="DK85" i="1"/>
  <c r="DL85" i="1" s="1"/>
  <c r="DK69" i="1"/>
  <c r="DL69" i="1" s="1"/>
  <c r="DK52" i="1"/>
  <c r="DL52" i="1" s="1"/>
  <c r="DS286" i="1"/>
  <c r="DS262" i="1"/>
  <c r="DM284" i="1"/>
  <c r="DM292" i="1"/>
  <c r="DS269" i="1"/>
  <c r="DS272" i="1"/>
  <c r="DS166" i="1"/>
  <c r="DS174" i="1"/>
  <c r="DS178" i="1"/>
  <c r="DS186" i="1"/>
  <c r="DS189" i="1"/>
  <c r="DS199" i="1"/>
  <c r="DS198" i="1"/>
  <c r="DS203" i="1"/>
  <c r="DS206" i="1"/>
  <c r="DS210" i="1"/>
  <c r="DS214" i="1"/>
  <c r="DS230" i="1"/>
  <c r="DS234" i="1"/>
  <c r="DS239" i="1"/>
  <c r="DS242" i="1"/>
  <c r="DS246" i="1"/>
  <c r="DS249" i="1"/>
  <c r="DS257" i="1"/>
  <c r="DS276" i="1"/>
  <c r="DS284" i="1"/>
  <c r="DS292" i="1"/>
  <c r="DM109" i="1"/>
  <c r="DS170" i="1"/>
  <c r="DS182" i="1"/>
  <c r="DS194" i="1"/>
  <c r="DS220" i="1"/>
  <c r="DS225" i="1"/>
  <c r="DS233" i="1"/>
  <c r="DS263" i="1"/>
  <c r="DS245" i="1"/>
  <c r="DS248" i="1"/>
  <c r="DS254" i="1"/>
  <c r="DS113" i="1"/>
  <c r="DS117" i="1"/>
  <c r="DS121" i="1"/>
  <c r="DS126" i="1"/>
  <c r="DS132" i="1"/>
  <c r="DM137" i="1"/>
  <c r="DS135" i="1"/>
  <c r="DS140" i="1"/>
  <c r="DS144" i="1"/>
  <c r="DS155" i="1"/>
  <c r="DS151" i="1"/>
  <c r="DM153" i="1"/>
  <c r="DS160" i="1"/>
  <c r="DS298" i="1"/>
  <c r="DS305" i="1"/>
  <c r="DS217" i="1"/>
  <c r="DS223" i="1"/>
  <c r="DS227" i="1"/>
  <c r="DS231" i="1"/>
  <c r="DS238" i="1"/>
  <c r="DS243" i="1"/>
  <c r="DS250" i="1"/>
  <c r="DS256" i="1"/>
  <c r="DS293" i="1"/>
  <c r="DS301" i="1"/>
  <c r="DI13" i="1"/>
  <c r="DS88" i="1"/>
  <c r="DS102" i="1"/>
  <c r="DS104" i="1"/>
  <c r="DM160" i="1"/>
  <c r="DS162" i="1"/>
  <c r="DS273" i="1"/>
  <c r="DS275" i="1"/>
  <c r="DS289" i="1"/>
  <c r="DS291" i="1"/>
  <c r="DS294" i="1"/>
  <c r="DS302" i="1"/>
  <c r="DS309" i="1"/>
  <c r="DS221" i="1"/>
  <c r="DS229" i="1"/>
  <c r="DS235" i="1"/>
  <c r="DS241" i="1"/>
  <c r="DS247" i="1"/>
  <c r="DS252" i="1"/>
  <c r="DS159" i="1"/>
  <c r="DM269" i="1"/>
  <c r="DM286" i="1"/>
  <c r="DS297" i="1"/>
  <c r="DS306" i="1"/>
  <c r="DS261" i="1"/>
  <c r="DS281" i="1"/>
  <c r="DS299" i="1"/>
  <c r="DS303" i="1"/>
  <c r="DS307" i="1"/>
  <c r="DS268" i="1"/>
  <c r="DS285" i="1"/>
  <c r="DQ13" i="1"/>
  <c r="DS16" i="1"/>
  <c r="DS25" i="1"/>
  <c r="DS33" i="1"/>
  <c r="DS40" i="1"/>
  <c r="DS49" i="1"/>
  <c r="DS58" i="1"/>
  <c r="DS66" i="1"/>
  <c r="DS74" i="1"/>
  <c r="DS82" i="1"/>
  <c r="DS21" i="1"/>
  <c r="DS31" i="1"/>
  <c r="DS47" i="1"/>
  <c r="DS56" i="1"/>
  <c r="DS64" i="1"/>
  <c r="DS72" i="1"/>
  <c r="DS80" i="1"/>
  <c r="DS18" i="1"/>
  <c r="DS27" i="1"/>
  <c r="DS35" i="1"/>
  <c r="DS43" i="1"/>
  <c r="DS51" i="1"/>
  <c r="DS59" i="1"/>
  <c r="DS68" i="1"/>
  <c r="DS76" i="1"/>
  <c r="DS84" i="1"/>
  <c r="DS23" i="1"/>
  <c r="DS39" i="1"/>
  <c r="DS20" i="1"/>
  <c r="DS29" i="1"/>
  <c r="DS37" i="1"/>
  <c r="DS45" i="1"/>
  <c r="DS54" i="1"/>
  <c r="DS61" i="1"/>
  <c r="DS70" i="1"/>
  <c r="DS78" i="1"/>
  <c r="DM113" i="1"/>
  <c r="DM132" i="1"/>
  <c r="DM140" i="1"/>
  <c r="DM155" i="1"/>
  <c r="DS266" i="1"/>
  <c r="DS283" i="1"/>
  <c r="DS270" i="1"/>
  <c r="DS287" i="1"/>
  <c r="DM121" i="1"/>
  <c r="DM117" i="1"/>
  <c r="DM126" i="1"/>
  <c r="DM135" i="1"/>
  <c r="DM144" i="1"/>
  <c r="DM151" i="1"/>
  <c r="DS164" i="1"/>
  <c r="DM166" i="1"/>
  <c r="DS168" i="1"/>
  <c r="DM170" i="1"/>
  <c r="DS173" i="1"/>
  <c r="DM174" i="1"/>
  <c r="DS176" i="1"/>
  <c r="DM178" i="1"/>
  <c r="DS180" i="1"/>
  <c r="DM182" i="1"/>
  <c r="DS184" i="1"/>
  <c r="DM186" i="1"/>
  <c r="DS187" i="1"/>
  <c r="DM189" i="1"/>
  <c r="DS190" i="1"/>
  <c r="DM199" i="1"/>
  <c r="DS278" i="1"/>
  <c r="DM194" i="1"/>
  <c r="DS196" i="1"/>
  <c r="DM198" i="1"/>
  <c r="DS201" i="1"/>
  <c r="DM203" i="1"/>
  <c r="DS205" i="1"/>
  <c r="DM206" i="1"/>
  <c r="DS208" i="1"/>
  <c r="DM210" i="1"/>
  <c r="DS212" i="1"/>
  <c r="DM214" i="1"/>
  <c r="DS216" i="1"/>
  <c r="DM218" i="1"/>
  <c r="DS236" i="1"/>
  <c r="DM222" i="1"/>
  <c r="DS224" i="1"/>
  <c r="DM226" i="1"/>
  <c r="DS228" i="1"/>
  <c r="DM230" i="1"/>
  <c r="DS232" i="1"/>
  <c r="DM234" i="1"/>
  <c r="DS237" i="1"/>
  <c r="DM239" i="1"/>
  <c r="DS240" i="1"/>
  <c r="DM242" i="1"/>
  <c r="DS244" i="1"/>
  <c r="DM246" i="1"/>
  <c r="DS264" i="1"/>
  <c r="DM249" i="1"/>
  <c r="DS251" i="1"/>
  <c r="DM253" i="1"/>
  <c r="DS255" i="1"/>
  <c r="DS274" i="1"/>
  <c r="DS290" i="1"/>
  <c r="DS106" i="1"/>
  <c r="DS108" i="1"/>
  <c r="DS110" i="1"/>
  <c r="DS112" i="1"/>
  <c r="DM162" i="1"/>
  <c r="DS259" i="1"/>
  <c r="DS279" i="1"/>
  <c r="DS218" i="1"/>
  <c r="DS222" i="1"/>
  <c r="DS226" i="1"/>
  <c r="DM293" i="1"/>
  <c r="DM297" i="1"/>
  <c r="DM301" i="1"/>
  <c r="DM305" i="1"/>
  <c r="DM309" i="1"/>
  <c r="DM257" i="1"/>
  <c r="DM261" i="1"/>
  <c r="DM268" i="1"/>
  <c r="DM272" i="1"/>
  <c r="DM276" i="1"/>
  <c r="DM281" i="1"/>
  <c r="DM285" i="1"/>
  <c r="DM262" i="1"/>
  <c r="DM295" i="1"/>
  <c r="DM299" i="1"/>
  <c r="DM303" i="1"/>
  <c r="DM307" i="1"/>
  <c r="FB13" i="1"/>
  <c r="DM142" i="1" l="1"/>
  <c r="DM107" i="1"/>
  <c r="DM158" i="1"/>
  <c r="DM119" i="1"/>
  <c r="DM42" i="1"/>
  <c r="DM149" i="1"/>
  <c r="DM128" i="1"/>
  <c r="CT13" i="1"/>
  <c r="DM111" i="1"/>
  <c r="DM277" i="1"/>
  <c r="DM146" i="1"/>
  <c r="DM138" i="1"/>
  <c r="DM288" i="1"/>
  <c r="DM271" i="1"/>
  <c r="DM123" i="1"/>
  <c r="DM115" i="1"/>
  <c r="DL282" i="1"/>
  <c r="DM282" i="1"/>
  <c r="DM267" i="1"/>
  <c r="DL267" i="1"/>
  <c r="DM296" i="1"/>
  <c r="DM265" i="1"/>
  <c r="DM306" i="1"/>
  <c r="DM227" i="1"/>
  <c r="DM300" i="1"/>
  <c r="DM260" i="1"/>
  <c r="DM252" i="1"/>
  <c r="DM241" i="1"/>
  <c r="DM229" i="1"/>
  <c r="DM294" i="1"/>
  <c r="DM289" i="1"/>
  <c r="DM273" i="1"/>
  <c r="DM209" i="1"/>
  <c r="DM202" i="1"/>
  <c r="DM193" i="1"/>
  <c r="DM188" i="1"/>
  <c r="DM181" i="1"/>
  <c r="DM172" i="1"/>
  <c r="DM165" i="1"/>
  <c r="DM250" i="1"/>
  <c r="DM238" i="1"/>
  <c r="DM217" i="1"/>
  <c r="DM298" i="1"/>
  <c r="DM211" i="1"/>
  <c r="DM204" i="1"/>
  <c r="DM195" i="1"/>
  <c r="DM156" i="1"/>
  <c r="DM183" i="1"/>
  <c r="DM175" i="1"/>
  <c r="DM167" i="1"/>
  <c r="DM248" i="1"/>
  <c r="DM225" i="1"/>
  <c r="DM258" i="1"/>
  <c r="DM256" i="1"/>
  <c r="DM243" i="1"/>
  <c r="DM231" i="1"/>
  <c r="DM223" i="1"/>
  <c r="DM215" i="1"/>
  <c r="DM207" i="1"/>
  <c r="DM200" i="1"/>
  <c r="DM192" i="1"/>
  <c r="DM125" i="1"/>
  <c r="DM179" i="1"/>
  <c r="DM171" i="1"/>
  <c r="DM254" i="1"/>
  <c r="DM245" i="1"/>
  <c r="DM233" i="1"/>
  <c r="DM220" i="1"/>
  <c r="DM304" i="1"/>
  <c r="DM263" i="1"/>
  <c r="DM308" i="1"/>
  <c r="DM280" i="1"/>
  <c r="DM247" i="1"/>
  <c r="DM235" i="1"/>
  <c r="DM221" i="1"/>
  <c r="DM302" i="1"/>
  <c r="DM291" i="1"/>
  <c r="DM275" i="1"/>
  <c r="DM163" i="1"/>
  <c r="DM213" i="1"/>
  <c r="DM219" i="1"/>
  <c r="DM197" i="1"/>
  <c r="DM191" i="1"/>
  <c r="DM185" i="1"/>
  <c r="DM177" i="1"/>
  <c r="DM169" i="1"/>
  <c r="DM139" i="1"/>
  <c r="DM89" i="1"/>
  <c r="DM57" i="1"/>
  <c r="DM32" i="1"/>
  <c r="DM100" i="1"/>
  <c r="DS13" i="1"/>
  <c r="DM157" i="1"/>
  <c r="DM152" i="1"/>
  <c r="DM136" i="1"/>
  <c r="DM118" i="1"/>
  <c r="DM279" i="1"/>
  <c r="DM101" i="1"/>
  <c r="DM95" i="1"/>
  <c r="DM87" i="1"/>
  <c r="DM79" i="1"/>
  <c r="DM71" i="1"/>
  <c r="DM62" i="1"/>
  <c r="DM55" i="1"/>
  <c r="DM46" i="1"/>
  <c r="DM38" i="1"/>
  <c r="DM30" i="1"/>
  <c r="DM22" i="1"/>
  <c r="DM112" i="1"/>
  <c r="DM108" i="1"/>
  <c r="DM290" i="1"/>
  <c r="DM255" i="1"/>
  <c r="DM251" i="1"/>
  <c r="DM264" i="1"/>
  <c r="DM244" i="1"/>
  <c r="DM240" i="1"/>
  <c r="DM237" i="1"/>
  <c r="DM232" i="1"/>
  <c r="DM228" i="1"/>
  <c r="DM224" i="1"/>
  <c r="DM236" i="1"/>
  <c r="DM216" i="1"/>
  <c r="DM212" i="1"/>
  <c r="DM208" i="1"/>
  <c r="DM205" i="1"/>
  <c r="DM201" i="1"/>
  <c r="DM196" i="1"/>
  <c r="DM278" i="1"/>
  <c r="DM190" i="1"/>
  <c r="DM187" i="1"/>
  <c r="DM184" i="1"/>
  <c r="DM180" i="1"/>
  <c r="DM176" i="1"/>
  <c r="DM173" i="1"/>
  <c r="DM168" i="1"/>
  <c r="DM164" i="1"/>
  <c r="DM270" i="1"/>
  <c r="DM98" i="1"/>
  <c r="DM92" i="1"/>
  <c r="DM283" i="1"/>
  <c r="DM78" i="1"/>
  <c r="DM61" i="1"/>
  <c r="DM45" i="1"/>
  <c r="DM29" i="1"/>
  <c r="DM39" i="1"/>
  <c r="DM84" i="1"/>
  <c r="DM68" i="1"/>
  <c r="DM51" i="1"/>
  <c r="DM35" i="1"/>
  <c r="DM18" i="1"/>
  <c r="DM72" i="1"/>
  <c r="DM56" i="1"/>
  <c r="DM31" i="1"/>
  <c r="DM82" i="1"/>
  <c r="DM66" i="1"/>
  <c r="DM49" i="1"/>
  <c r="DM33" i="1"/>
  <c r="DM16" i="1"/>
  <c r="DM159" i="1"/>
  <c r="DM154" i="1"/>
  <c r="DM131" i="1"/>
  <c r="DM103" i="1"/>
  <c r="DM73" i="1"/>
  <c r="DM48" i="1"/>
  <c r="DM24" i="1"/>
  <c r="DM145" i="1"/>
  <c r="DM127" i="1"/>
  <c r="DM150" i="1"/>
  <c r="DM143" i="1"/>
  <c r="DM134" i="1"/>
  <c r="DM124" i="1"/>
  <c r="DM116" i="1"/>
  <c r="DM99" i="1"/>
  <c r="DM93" i="1"/>
  <c r="DM85" i="1"/>
  <c r="DM77" i="1"/>
  <c r="DM69" i="1"/>
  <c r="DM60" i="1"/>
  <c r="DM53" i="1"/>
  <c r="DM44" i="1"/>
  <c r="DM36" i="1"/>
  <c r="DM28" i="1"/>
  <c r="DM19" i="1"/>
  <c r="DM104" i="1"/>
  <c r="DM130" i="1"/>
  <c r="DM90" i="1"/>
  <c r="DM147" i="1"/>
  <c r="DM120" i="1"/>
  <c r="DM96" i="1"/>
  <c r="DM81" i="1"/>
  <c r="DM65" i="1"/>
  <c r="DM52" i="1"/>
  <c r="DM94" i="1"/>
  <c r="DM86" i="1"/>
  <c r="DM161" i="1"/>
  <c r="DM148" i="1"/>
  <c r="DM141" i="1"/>
  <c r="DM133" i="1"/>
  <c r="DM122" i="1"/>
  <c r="DM114" i="1"/>
  <c r="DM259" i="1"/>
  <c r="DM105" i="1"/>
  <c r="DM97" i="1"/>
  <c r="DM91" i="1"/>
  <c r="DM83" i="1"/>
  <c r="DM75" i="1"/>
  <c r="DM67" i="1"/>
  <c r="DM63" i="1"/>
  <c r="DM50" i="1"/>
  <c r="DM41" i="1"/>
  <c r="DM34" i="1"/>
  <c r="DM26" i="1"/>
  <c r="DM17" i="1"/>
  <c r="DM110" i="1"/>
  <c r="DM106" i="1"/>
  <c r="DM274" i="1"/>
  <c r="DM287" i="1"/>
  <c r="DM102" i="1"/>
  <c r="DM129" i="1"/>
  <c r="DM88" i="1"/>
  <c r="DM266" i="1"/>
  <c r="DM70" i="1"/>
  <c r="DM54" i="1"/>
  <c r="DM37" i="1"/>
  <c r="DM20" i="1"/>
  <c r="DM23" i="1"/>
  <c r="DM76" i="1"/>
  <c r="DM59" i="1"/>
  <c r="DM43" i="1"/>
  <c r="DM27" i="1"/>
  <c r="DM80" i="1"/>
  <c r="DM64" i="1"/>
  <c r="DM47" i="1"/>
  <c r="DM21" i="1"/>
  <c r="DK13" i="1"/>
  <c r="DL13" i="1" s="1"/>
  <c r="DM74" i="1"/>
  <c r="DM58" i="1"/>
  <c r="DM40" i="1"/>
  <c r="DM25" i="1"/>
  <c r="EJ15" i="1"/>
  <c r="DM13" i="1" l="1"/>
  <c r="EJ309" i="1"/>
  <c r="EB309" i="1"/>
  <c r="EJ308" i="1"/>
  <c r="EB308" i="1"/>
  <c r="ED308" i="1" s="1"/>
  <c r="EJ307" i="1"/>
  <c r="EB307" i="1"/>
  <c r="EJ306" i="1"/>
  <c r="EB306" i="1"/>
  <c r="ED306" i="1" s="1"/>
  <c r="EJ305" i="1"/>
  <c r="EB305" i="1"/>
  <c r="EJ304" i="1"/>
  <c r="EB304" i="1"/>
  <c r="ED304" i="1" s="1"/>
  <c r="EJ303" i="1"/>
  <c r="EB303" i="1"/>
  <c r="EJ302" i="1"/>
  <c r="EB302" i="1"/>
  <c r="ED302" i="1" s="1"/>
  <c r="EJ301" i="1"/>
  <c r="EB301" i="1"/>
  <c r="EJ300" i="1"/>
  <c r="EB300" i="1"/>
  <c r="EJ299" i="1"/>
  <c r="EB299" i="1"/>
  <c r="EJ298" i="1"/>
  <c r="EB298" i="1"/>
  <c r="EJ297" i="1"/>
  <c r="EB297" i="1"/>
  <c r="EJ296" i="1"/>
  <c r="EB296" i="1"/>
  <c r="EJ295" i="1"/>
  <c r="EB295" i="1"/>
  <c r="EJ294" i="1"/>
  <c r="EB294" i="1"/>
  <c r="EJ293" i="1"/>
  <c r="EB293" i="1"/>
  <c r="EJ292" i="1"/>
  <c r="EB292" i="1"/>
  <c r="EJ291" i="1"/>
  <c r="EB291" i="1"/>
  <c r="EJ290" i="1"/>
  <c r="EB290" i="1"/>
  <c r="EJ289" i="1"/>
  <c r="EB289" i="1"/>
  <c r="EJ288" i="1"/>
  <c r="EB288" i="1"/>
  <c r="EJ287" i="1"/>
  <c r="EB287" i="1"/>
  <c r="EJ286" i="1"/>
  <c r="EB286" i="1"/>
  <c r="EJ285" i="1"/>
  <c r="EB285" i="1"/>
  <c r="EJ284" i="1"/>
  <c r="EB284" i="1"/>
  <c r="EJ283" i="1"/>
  <c r="EB283" i="1"/>
  <c r="EJ282" i="1"/>
  <c r="EB282" i="1"/>
  <c r="ED282" i="1" s="1"/>
  <c r="EJ281" i="1"/>
  <c r="EB281" i="1"/>
  <c r="EJ280" i="1"/>
  <c r="EB280" i="1"/>
  <c r="EJ279" i="1"/>
  <c r="EB279" i="1"/>
  <c r="EJ278" i="1"/>
  <c r="EB278" i="1"/>
  <c r="ED278" i="1" s="1"/>
  <c r="EJ277" i="1"/>
  <c r="EB277" i="1"/>
  <c r="EJ276" i="1"/>
  <c r="EB276" i="1"/>
  <c r="ED276" i="1" s="1"/>
  <c r="EJ275" i="1"/>
  <c r="EB275" i="1"/>
  <c r="EJ274" i="1"/>
  <c r="EB274" i="1"/>
  <c r="ED274" i="1" s="1"/>
  <c r="EJ273" i="1"/>
  <c r="EB273" i="1"/>
  <c r="EJ272" i="1"/>
  <c r="EB272" i="1"/>
  <c r="ED272" i="1" s="1"/>
  <c r="EJ271" i="1"/>
  <c r="EB271" i="1"/>
  <c r="EJ270" i="1"/>
  <c r="EB270" i="1"/>
  <c r="ED270" i="1" s="1"/>
  <c r="EJ269" i="1"/>
  <c r="EB269" i="1"/>
  <c r="EJ268" i="1"/>
  <c r="EB268" i="1"/>
  <c r="ED268" i="1" s="1"/>
  <c r="EJ267" i="1"/>
  <c r="EB267" i="1"/>
  <c r="EJ266" i="1"/>
  <c r="EB266" i="1"/>
  <c r="ED266" i="1" s="1"/>
  <c r="EJ265" i="1"/>
  <c r="EB265" i="1"/>
  <c r="EJ264" i="1"/>
  <c r="EB264" i="1"/>
  <c r="ED264" i="1" s="1"/>
  <c r="EJ263" i="1"/>
  <c r="EB263" i="1"/>
  <c r="EJ262" i="1"/>
  <c r="EB262" i="1"/>
  <c r="ED262" i="1" s="1"/>
  <c r="EJ261" i="1"/>
  <c r="EB261" i="1"/>
  <c r="ED261" i="1" s="1"/>
  <c r="EJ260" i="1"/>
  <c r="EB260" i="1"/>
  <c r="ED260" i="1" s="1"/>
  <c r="EJ259" i="1"/>
  <c r="EB259" i="1"/>
  <c r="ED259" i="1" s="1"/>
  <c r="EJ258" i="1"/>
  <c r="EB258" i="1"/>
  <c r="ED258" i="1" s="1"/>
  <c r="EJ257" i="1"/>
  <c r="EB257" i="1"/>
  <c r="ED257" i="1" s="1"/>
  <c r="EJ256" i="1"/>
  <c r="EB256" i="1"/>
  <c r="ED256" i="1" s="1"/>
  <c r="EJ255" i="1"/>
  <c r="EB255" i="1"/>
  <c r="ED255" i="1" s="1"/>
  <c r="EJ254" i="1"/>
  <c r="EB254" i="1"/>
  <c r="ED254" i="1" s="1"/>
  <c r="EJ253" i="1"/>
  <c r="EB253" i="1"/>
  <c r="ED253" i="1" s="1"/>
  <c r="EJ252" i="1"/>
  <c r="EB252" i="1"/>
  <c r="ED252" i="1" s="1"/>
  <c r="EJ251" i="1"/>
  <c r="EB251" i="1"/>
  <c r="ED251" i="1" s="1"/>
  <c r="EJ250" i="1"/>
  <c r="EB250" i="1"/>
  <c r="ED250" i="1" s="1"/>
  <c r="EJ249" i="1"/>
  <c r="EB249" i="1"/>
  <c r="ED249" i="1" s="1"/>
  <c r="EJ248" i="1"/>
  <c r="EB248" i="1"/>
  <c r="ED248" i="1" s="1"/>
  <c r="EJ247" i="1"/>
  <c r="EB247" i="1"/>
  <c r="ED247" i="1" s="1"/>
  <c r="EJ246" i="1"/>
  <c r="EB246" i="1"/>
  <c r="ED246" i="1" s="1"/>
  <c r="EJ245" i="1"/>
  <c r="EB245" i="1"/>
  <c r="ED245" i="1" s="1"/>
  <c r="EJ244" i="1"/>
  <c r="EB244" i="1"/>
  <c r="ED244" i="1" s="1"/>
  <c r="EJ243" i="1"/>
  <c r="EB243" i="1"/>
  <c r="ED243" i="1" s="1"/>
  <c r="EJ242" i="1"/>
  <c r="EB242" i="1"/>
  <c r="ED242" i="1" s="1"/>
  <c r="EJ241" i="1"/>
  <c r="EB241" i="1"/>
  <c r="ED241" i="1" s="1"/>
  <c r="EJ240" i="1"/>
  <c r="EB240" i="1"/>
  <c r="ED240" i="1" s="1"/>
  <c r="EJ239" i="1"/>
  <c r="EB239" i="1"/>
  <c r="ED239" i="1" s="1"/>
  <c r="EJ238" i="1"/>
  <c r="EB238" i="1"/>
  <c r="ED238" i="1" s="1"/>
  <c r="EJ237" i="1"/>
  <c r="EB237" i="1"/>
  <c r="ED237" i="1" s="1"/>
  <c r="EJ236" i="1"/>
  <c r="EB236" i="1"/>
  <c r="ED236" i="1" s="1"/>
  <c r="EJ235" i="1"/>
  <c r="EB235" i="1"/>
  <c r="ED235" i="1" s="1"/>
  <c r="EJ234" i="1"/>
  <c r="EB234" i="1"/>
  <c r="ED234" i="1" s="1"/>
  <c r="EJ233" i="1"/>
  <c r="EB233" i="1"/>
  <c r="ED233" i="1" s="1"/>
  <c r="EJ232" i="1"/>
  <c r="EB232" i="1"/>
  <c r="ED232" i="1" s="1"/>
  <c r="EJ231" i="1"/>
  <c r="EB231" i="1"/>
  <c r="ED231" i="1" s="1"/>
  <c r="EJ230" i="1"/>
  <c r="EB230" i="1"/>
  <c r="ED230" i="1" s="1"/>
  <c r="EJ229" i="1"/>
  <c r="EB229" i="1"/>
  <c r="ED229" i="1" s="1"/>
  <c r="EJ228" i="1"/>
  <c r="EB228" i="1"/>
  <c r="ED228" i="1" s="1"/>
  <c r="EJ227" i="1"/>
  <c r="EB227" i="1"/>
  <c r="ED227" i="1" s="1"/>
  <c r="EJ226" i="1"/>
  <c r="EB226" i="1"/>
  <c r="ED226" i="1" s="1"/>
  <c r="EJ225" i="1"/>
  <c r="EB225" i="1"/>
  <c r="ED225" i="1" s="1"/>
  <c r="EJ224" i="1"/>
  <c r="EB224" i="1"/>
  <c r="ED224" i="1" s="1"/>
  <c r="EJ223" i="1"/>
  <c r="EB223" i="1"/>
  <c r="ED223" i="1" s="1"/>
  <c r="EJ222" i="1"/>
  <c r="EB222" i="1"/>
  <c r="ED222" i="1" s="1"/>
  <c r="EJ221" i="1"/>
  <c r="EB221" i="1"/>
  <c r="ED221" i="1" s="1"/>
  <c r="EJ220" i="1"/>
  <c r="EB220" i="1"/>
  <c r="EJ219" i="1"/>
  <c r="EB219" i="1"/>
  <c r="ED219" i="1" s="1"/>
  <c r="EJ218" i="1"/>
  <c r="EB218" i="1"/>
  <c r="EJ217" i="1"/>
  <c r="EB217" i="1"/>
  <c r="ED217" i="1" s="1"/>
  <c r="EJ216" i="1"/>
  <c r="EB216" i="1"/>
  <c r="EJ215" i="1"/>
  <c r="EB215" i="1"/>
  <c r="ED215" i="1" s="1"/>
  <c r="EJ214" i="1"/>
  <c r="EB214" i="1"/>
  <c r="EJ213" i="1"/>
  <c r="EB213" i="1"/>
  <c r="ED213" i="1" s="1"/>
  <c r="EJ212" i="1"/>
  <c r="EB212" i="1"/>
  <c r="ED212" i="1" s="1"/>
  <c r="EJ211" i="1"/>
  <c r="EB211" i="1"/>
  <c r="ED211" i="1" s="1"/>
  <c r="EJ210" i="1"/>
  <c r="EB210" i="1"/>
  <c r="EJ209" i="1"/>
  <c r="EB209" i="1"/>
  <c r="ED209" i="1" s="1"/>
  <c r="EJ208" i="1"/>
  <c r="EB208" i="1"/>
  <c r="EJ207" i="1"/>
  <c r="EB207" i="1"/>
  <c r="ED207" i="1" s="1"/>
  <c r="EJ206" i="1"/>
  <c r="EB206" i="1"/>
  <c r="ED206" i="1" s="1"/>
  <c r="EJ205" i="1"/>
  <c r="EB205" i="1"/>
  <c r="ED205" i="1" s="1"/>
  <c r="EJ204" i="1"/>
  <c r="EB204" i="1"/>
  <c r="ED204" i="1" s="1"/>
  <c r="EJ203" i="1"/>
  <c r="EB203" i="1"/>
  <c r="ED203" i="1" s="1"/>
  <c r="EJ202" i="1"/>
  <c r="EB202" i="1"/>
  <c r="ED202" i="1" s="1"/>
  <c r="EJ201" i="1"/>
  <c r="EB201" i="1"/>
  <c r="ED201" i="1" s="1"/>
  <c r="EJ200" i="1"/>
  <c r="EB200" i="1"/>
  <c r="EJ199" i="1"/>
  <c r="EB199" i="1"/>
  <c r="ED199" i="1" s="1"/>
  <c r="EJ198" i="1"/>
  <c r="EB198" i="1"/>
  <c r="EJ197" i="1"/>
  <c r="EB197" i="1"/>
  <c r="ED197" i="1" s="1"/>
  <c r="EJ196" i="1"/>
  <c r="EB196" i="1"/>
  <c r="EJ195" i="1"/>
  <c r="EB195" i="1"/>
  <c r="ED195" i="1" s="1"/>
  <c r="EJ194" i="1"/>
  <c r="EB194" i="1"/>
  <c r="EJ193" i="1"/>
  <c r="EB193" i="1"/>
  <c r="ED193" i="1" s="1"/>
  <c r="EJ192" i="1"/>
  <c r="EB192" i="1"/>
  <c r="EJ191" i="1"/>
  <c r="EB191" i="1"/>
  <c r="ED191" i="1" s="1"/>
  <c r="EJ190" i="1"/>
  <c r="EB190" i="1"/>
  <c r="ED190" i="1" s="1"/>
  <c r="EJ189" i="1"/>
  <c r="EB189" i="1"/>
  <c r="ED189" i="1" s="1"/>
  <c r="EJ188" i="1"/>
  <c r="EB188" i="1"/>
  <c r="ED188" i="1" s="1"/>
  <c r="EJ187" i="1"/>
  <c r="EB187" i="1"/>
  <c r="ED187" i="1" s="1"/>
  <c r="EJ186" i="1"/>
  <c r="EB186" i="1"/>
  <c r="ED186" i="1" s="1"/>
  <c r="EJ185" i="1"/>
  <c r="EB185" i="1"/>
  <c r="ED185" i="1" s="1"/>
  <c r="EJ184" i="1"/>
  <c r="EB184" i="1"/>
  <c r="ED184" i="1" s="1"/>
  <c r="EJ183" i="1"/>
  <c r="EB183" i="1"/>
  <c r="ED183" i="1" s="1"/>
  <c r="EJ182" i="1"/>
  <c r="EB182" i="1"/>
  <c r="ED182" i="1" s="1"/>
  <c r="EJ181" i="1"/>
  <c r="EB181" i="1"/>
  <c r="ED181" i="1" s="1"/>
  <c r="EJ180" i="1"/>
  <c r="EB180" i="1"/>
  <c r="ED180" i="1" s="1"/>
  <c r="EJ179" i="1"/>
  <c r="EB179" i="1"/>
  <c r="ED179" i="1" s="1"/>
  <c r="EJ178" i="1"/>
  <c r="EB178" i="1"/>
  <c r="ED178" i="1" s="1"/>
  <c r="EJ177" i="1"/>
  <c r="EB177" i="1"/>
  <c r="ED177" i="1" s="1"/>
  <c r="EJ176" i="1"/>
  <c r="EB176" i="1"/>
  <c r="ED176" i="1" s="1"/>
  <c r="EJ175" i="1"/>
  <c r="EB175" i="1"/>
  <c r="ED175" i="1" s="1"/>
  <c r="EJ174" i="1"/>
  <c r="EB174" i="1"/>
  <c r="ED174" i="1" s="1"/>
  <c r="EJ173" i="1"/>
  <c r="EB173" i="1"/>
  <c r="ED173" i="1" s="1"/>
  <c r="EJ172" i="1"/>
  <c r="EB172" i="1"/>
  <c r="ED172" i="1" s="1"/>
  <c r="EJ171" i="1"/>
  <c r="EB171" i="1"/>
  <c r="ED171" i="1" s="1"/>
  <c r="EJ170" i="1"/>
  <c r="EB170" i="1"/>
  <c r="EJ169" i="1"/>
  <c r="EB169" i="1"/>
  <c r="ED169" i="1" s="1"/>
  <c r="EJ168" i="1"/>
  <c r="EB168" i="1"/>
  <c r="EJ167" i="1"/>
  <c r="EB167" i="1"/>
  <c r="ED167" i="1" s="1"/>
  <c r="EJ166" i="1"/>
  <c r="EB166" i="1"/>
  <c r="EJ165" i="1"/>
  <c r="EB165" i="1"/>
  <c r="ED165" i="1" s="1"/>
  <c r="EJ164" i="1"/>
  <c r="EB164" i="1"/>
  <c r="EJ163" i="1"/>
  <c r="EB163" i="1"/>
  <c r="ED163" i="1" s="1"/>
  <c r="EJ162" i="1"/>
  <c r="EB162" i="1"/>
  <c r="ED162" i="1" s="1"/>
  <c r="EJ161" i="1"/>
  <c r="EB161" i="1"/>
  <c r="ED161" i="1" s="1"/>
  <c r="EJ160" i="1"/>
  <c r="EB160" i="1"/>
  <c r="ED160" i="1" s="1"/>
  <c r="EJ159" i="1"/>
  <c r="EB159" i="1"/>
  <c r="ED159" i="1" s="1"/>
  <c r="EJ158" i="1"/>
  <c r="EB158" i="1"/>
  <c r="ED158" i="1" s="1"/>
  <c r="EJ157" i="1"/>
  <c r="EB157" i="1"/>
  <c r="ED157" i="1" s="1"/>
  <c r="EJ156" i="1"/>
  <c r="EB156" i="1"/>
  <c r="ED156" i="1" s="1"/>
  <c r="EJ155" i="1"/>
  <c r="EB155" i="1"/>
  <c r="ED155" i="1" s="1"/>
  <c r="EJ154" i="1"/>
  <c r="EB154" i="1"/>
  <c r="ED154" i="1" s="1"/>
  <c r="EJ153" i="1"/>
  <c r="EB153" i="1"/>
  <c r="ED153" i="1" s="1"/>
  <c r="EJ152" i="1"/>
  <c r="EB152" i="1"/>
  <c r="ED152" i="1" s="1"/>
  <c r="EJ151" i="1"/>
  <c r="EB151" i="1"/>
  <c r="ED151" i="1" s="1"/>
  <c r="EJ150" i="1"/>
  <c r="EB150" i="1"/>
  <c r="ED150" i="1" s="1"/>
  <c r="EJ149" i="1"/>
  <c r="EB149" i="1"/>
  <c r="ED149" i="1" s="1"/>
  <c r="EJ148" i="1"/>
  <c r="EB148" i="1"/>
  <c r="ED148" i="1" s="1"/>
  <c r="EJ147" i="1"/>
  <c r="EB147" i="1"/>
  <c r="ED147" i="1" s="1"/>
  <c r="EJ146" i="1"/>
  <c r="EB146" i="1"/>
  <c r="ED146" i="1" s="1"/>
  <c r="EJ145" i="1"/>
  <c r="EB145" i="1"/>
  <c r="ED145" i="1" s="1"/>
  <c r="EJ144" i="1"/>
  <c r="EB144" i="1"/>
  <c r="ED144" i="1" s="1"/>
  <c r="EJ143" i="1"/>
  <c r="EB143" i="1"/>
  <c r="ED143" i="1" s="1"/>
  <c r="EJ142" i="1"/>
  <c r="EB142" i="1"/>
  <c r="EJ141" i="1"/>
  <c r="EB141" i="1"/>
  <c r="EJ140" i="1"/>
  <c r="EB140" i="1"/>
  <c r="EJ139" i="1"/>
  <c r="EB139" i="1"/>
  <c r="ED139" i="1" s="1"/>
  <c r="EJ138" i="1"/>
  <c r="EB138" i="1"/>
  <c r="EJ137" i="1"/>
  <c r="EB137" i="1"/>
  <c r="EJ136" i="1"/>
  <c r="EB136" i="1"/>
  <c r="EJ135" i="1"/>
  <c r="EB135" i="1"/>
  <c r="ED135" i="1" s="1"/>
  <c r="EJ134" i="1"/>
  <c r="EB134" i="1"/>
  <c r="ED134" i="1" s="1"/>
  <c r="EJ133" i="1"/>
  <c r="EB133" i="1"/>
  <c r="ED133" i="1" s="1"/>
  <c r="EJ132" i="1"/>
  <c r="EB132" i="1"/>
  <c r="ED132" i="1" s="1"/>
  <c r="EJ131" i="1"/>
  <c r="EB131" i="1"/>
  <c r="ED131" i="1" s="1"/>
  <c r="EJ130" i="1"/>
  <c r="EB130" i="1"/>
  <c r="ED130" i="1" s="1"/>
  <c r="EJ129" i="1"/>
  <c r="EB129" i="1"/>
  <c r="ED129" i="1" s="1"/>
  <c r="EJ128" i="1"/>
  <c r="EB128" i="1"/>
  <c r="ED128" i="1" s="1"/>
  <c r="EJ127" i="1"/>
  <c r="EB127" i="1"/>
  <c r="ED127" i="1" s="1"/>
  <c r="EJ126" i="1"/>
  <c r="EB126" i="1"/>
  <c r="ED126" i="1" s="1"/>
  <c r="EJ125" i="1"/>
  <c r="EB125" i="1"/>
  <c r="ED125" i="1" s="1"/>
  <c r="EJ124" i="1"/>
  <c r="EB124" i="1"/>
  <c r="ED124" i="1" s="1"/>
  <c r="EJ123" i="1"/>
  <c r="EB123" i="1"/>
  <c r="ED123" i="1" s="1"/>
  <c r="EJ122" i="1"/>
  <c r="EB122" i="1"/>
  <c r="ED122" i="1" s="1"/>
  <c r="EJ121" i="1"/>
  <c r="EB121" i="1"/>
  <c r="ED121" i="1" s="1"/>
  <c r="EJ120" i="1"/>
  <c r="EB120" i="1"/>
  <c r="ED120" i="1" s="1"/>
  <c r="EJ119" i="1"/>
  <c r="EB119" i="1"/>
  <c r="ED119" i="1" s="1"/>
  <c r="EJ118" i="1"/>
  <c r="EB118" i="1"/>
  <c r="ED118" i="1" s="1"/>
  <c r="EJ117" i="1"/>
  <c r="EB117" i="1"/>
  <c r="ED117" i="1" s="1"/>
  <c r="EJ116" i="1"/>
  <c r="EB116" i="1"/>
  <c r="EJ115" i="1"/>
  <c r="EB115" i="1"/>
  <c r="ED115" i="1" s="1"/>
  <c r="EJ114" i="1"/>
  <c r="EB114" i="1"/>
  <c r="ED114" i="1" s="1"/>
  <c r="EJ113" i="1"/>
  <c r="EB113" i="1"/>
  <c r="ED113" i="1" s="1"/>
  <c r="EJ112" i="1"/>
  <c r="EB112" i="1"/>
  <c r="EJ111" i="1"/>
  <c r="EB111" i="1"/>
  <c r="ED111" i="1" s="1"/>
  <c r="EJ110" i="1"/>
  <c r="EB110" i="1"/>
  <c r="EJ109" i="1"/>
  <c r="EB109" i="1"/>
  <c r="ED109" i="1" s="1"/>
  <c r="EJ108" i="1"/>
  <c r="EB108" i="1"/>
  <c r="EJ107" i="1"/>
  <c r="EB107" i="1"/>
  <c r="ED107" i="1" s="1"/>
  <c r="EJ106" i="1"/>
  <c r="EB106" i="1"/>
  <c r="EJ105" i="1"/>
  <c r="EB105" i="1"/>
  <c r="ED105" i="1" s="1"/>
  <c r="EJ104" i="1"/>
  <c r="EB104" i="1"/>
  <c r="EJ103" i="1"/>
  <c r="EB103" i="1"/>
  <c r="ED103" i="1" s="1"/>
  <c r="EJ102" i="1"/>
  <c r="EB102" i="1"/>
  <c r="EJ101" i="1"/>
  <c r="EB101" i="1"/>
  <c r="ED101" i="1" s="1"/>
  <c r="EJ100" i="1"/>
  <c r="EB100" i="1"/>
  <c r="EJ99" i="1"/>
  <c r="EB99" i="1"/>
  <c r="ED99" i="1" s="1"/>
  <c r="EJ98" i="1"/>
  <c r="EB98" i="1"/>
  <c r="ED98" i="1" s="1"/>
  <c r="EJ97" i="1"/>
  <c r="EB97" i="1"/>
  <c r="ED97" i="1" s="1"/>
  <c r="EJ96" i="1"/>
  <c r="EB96" i="1"/>
  <c r="ED96" i="1" s="1"/>
  <c r="EJ95" i="1"/>
  <c r="EB95" i="1"/>
  <c r="ED95" i="1" s="1"/>
  <c r="EJ94" i="1"/>
  <c r="EB94" i="1"/>
  <c r="ED94" i="1" s="1"/>
  <c r="EJ93" i="1"/>
  <c r="EB93" i="1"/>
  <c r="ED93" i="1" s="1"/>
  <c r="EJ92" i="1"/>
  <c r="EB92" i="1"/>
  <c r="ED92" i="1" s="1"/>
  <c r="EJ91" i="1"/>
  <c r="EB91" i="1"/>
  <c r="ED91" i="1" s="1"/>
  <c r="EJ90" i="1"/>
  <c r="EB90" i="1"/>
  <c r="ED90" i="1" s="1"/>
  <c r="EJ89" i="1"/>
  <c r="EB89" i="1"/>
  <c r="ED89" i="1" s="1"/>
  <c r="EJ88" i="1"/>
  <c r="EB88" i="1"/>
  <c r="ED88" i="1" s="1"/>
  <c r="EJ87" i="1"/>
  <c r="EB87" i="1"/>
  <c r="ED87" i="1" s="1"/>
  <c r="EJ86" i="1"/>
  <c r="EB86" i="1"/>
  <c r="ED86" i="1" s="1"/>
  <c r="EJ85" i="1"/>
  <c r="EB85" i="1"/>
  <c r="ED85" i="1" s="1"/>
  <c r="EJ84" i="1"/>
  <c r="EB84" i="1"/>
  <c r="ED84" i="1" s="1"/>
  <c r="EJ83" i="1"/>
  <c r="EB83" i="1"/>
  <c r="ED83" i="1" s="1"/>
  <c r="EJ82" i="1"/>
  <c r="EB82" i="1"/>
  <c r="ED82" i="1" s="1"/>
  <c r="EJ81" i="1"/>
  <c r="EB81" i="1"/>
  <c r="ED81" i="1" s="1"/>
  <c r="EJ80" i="1"/>
  <c r="EB80" i="1"/>
  <c r="ED80" i="1" s="1"/>
  <c r="EJ79" i="1"/>
  <c r="EB79" i="1"/>
  <c r="ED79" i="1" s="1"/>
  <c r="EJ78" i="1"/>
  <c r="EB78" i="1"/>
  <c r="ED78" i="1" s="1"/>
  <c r="EJ77" i="1"/>
  <c r="EB77" i="1"/>
  <c r="ED77" i="1" s="1"/>
  <c r="EJ76" i="1"/>
  <c r="EB76" i="1"/>
  <c r="ED76" i="1" s="1"/>
  <c r="EJ75" i="1"/>
  <c r="EB75" i="1"/>
  <c r="ED75" i="1" s="1"/>
  <c r="EJ74" i="1"/>
  <c r="EB74" i="1"/>
  <c r="ED74" i="1" s="1"/>
  <c r="EJ73" i="1"/>
  <c r="EB73" i="1"/>
  <c r="ED73" i="1" s="1"/>
  <c r="EJ72" i="1"/>
  <c r="EB72" i="1"/>
  <c r="ED72" i="1" s="1"/>
  <c r="EJ71" i="1"/>
  <c r="EB71" i="1"/>
  <c r="ED71" i="1" s="1"/>
  <c r="EJ70" i="1"/>
  <c r="EB70" i="1"/>
  <c r="ED70" i="1" s="1"/>
  <c r="EJ69" i="1"/>
  <c r="EB69" i="1"/>
  <c r="ED69" i="1" s="1"/>
  <c r="EJ68" i="1"/>
  <c r="EB68" i="1"/>
  <c r="ED68" i="1" s="1"/>
  <c r="EJ67" i="1"/>
  <c r="EB67" i="1"/>
  <c r="ED67" i="1" s="1"/>
  <c r="EJ66" i="1"/>
  <c r="EB66" i="1"/>
  <c r="ED66" i="1" s="1"/>
  <c r="EJ65" i="1"/>
  <c r="EB65" i="1"/>
  <c r="ED65" i="1" s="1"/>
  <c r="EJ64" i="1"/>
  <c r="EB64" i="1"/>
  <c r="ED64" i="1" s="1"/>
  <c r="EJ63" i="1"/>
  <c r="EB63" i="1"/>
  <c r="ED63" i="1" s="1"/>
  <c r="EJ62" i="1"/>
  <c r="EB62" i="1"/>
  <c r="ED62" i="1" s="1"/>
  <c r="EJ61" i="1"/>
  <c r="EB61" i="1"/>
  <c r="ED61" i="1" s="1"/>
  <c r="EJ60" i="1"/>
  <c r="EB60" i="1"/>
  <c r="ED60" i="1" s="1"/>
  <c r="EJ59" i="1"/>
  <c r="EB59" i="1"/>
  <c r="ED59" i="1" s="1"/>
  <c r="EJ58" i="1"/>
  <c r="EB58" i="1"/>
  <c r="ED58" i="1" s="1"/>
  <c r="EJ57" i="1"/>
  <c r="EB57" i="1"/>
  <c r="ED57" i="1" s="1"/>
  <c r="EJ56" i="1"/>
  <c r="EB56" i="1"/>
  <c r="ED56" i="1" s="1"/>
  <c r="EJ55" i="1"/>
  <c r="EB55" i="1"/>
  <c r="ED55" i="1" s="1"/>
  <c r="EJ54" i="1"/>
  <c r="EB54" i="1"/>
  <c r="ED54" i="1" s="1"/>
  <c r="EJ53" i="1"/>
  <c r="EB53" i="1"/>
  <c r="EJ52" i="1"/>
  <c r="EB52" i="1"/>
  <c r="ED52" i="1" s="1"/>
  <c r="EJ51" i="1"/>
  <c r="EB51" i="1"/>
  <c r="EJ50" i="1"/>
  <c r="EB50" i="1"/>
  <c r="ED50" i="1" s="1"/>
  <c r="EJ49" i="1"/>
  <c r="EB49" i="1"/>
  <c r="ED49" i="1" s="1"/>
  <c r="EJ48" i="1"/>
  <c r="EB48" i="1"/>
  <c r="ED48" i="1" s="1"/>
  <c r="EJ47" i="1"/>
  <c r="EB47" i="1"/>
  <c r="ED47" i="1" s="1"/>
  <c r="EJ46" i="1"/>
  <c r="EB46" i="1"/>
  <c r="ED46" i="1" s="1"/>
  <c r="EJ45" i="1"/>
  <c r="EB45" i="1"/>
  <c r="ED45" i="1" s="1"/>
  <c r="EJ44" i="1"/>
  <c r="EB44" i="1"/>
  <c r="ED44" i="1" s="1"/>
  <c r="EJ43" i="1"/>
  <c r="EB43" i="1"/>
  <c r="ED43" i="1" s="1"/>
  <c r="EJ42" i="1"/>
  <c r="EB42" i="1"/>
  <c r="ED42" i="1" s="1"/>
  <c r="EJ41" i="1"/>
  <c r="EB41" i="1"/>
  <c r="ED41" i="1" s="1"/>
  <c r="EJ40" i="1"/>
  <c r="EB40" i="1"/>
  <c r="ED40" i="1" s="1"/>
  <c r="EJ39" i="1"/>
  <c r="EB39" i="1"/>
  <c r="ED39" i="1" s="1"/>
  <c r="EJ38" i="1"/>
  <c r="EB38" i="1"/>
  <c r="ED38" i="1" s="1"/>
  <c r="EJ37" i="1"/>
  <c r="EB37" i="1"/>
  <c r="EJ36" i="1"/>
  <c r="EB36" i="1"/>
  <c r="ED36" i="1" s="1"/>
  <c r="EJ35" i="1"/>
  <c r="EB35" i="1"/>
  <c r="EJ34" i="1"/>
  <c r="EB34" i="1"/>
  <c r="ED34" i="1" s="1"/>
  <c r="EJ33" i="1"/>
  <c r="EB33" i="1"/>
  <c r="ED33" i="1" s="1"/>
  <c r="EJ32" i="1"/>
  <c r="EB32" i="1"/>
  <c r="ED32" i="1" s="1"/>
  <c r="EJ31" i="1"/>
  <c r="EB31" i="1"/>
  <c r="EJ30" i="1"/>
  <c r="EB30" i="1"/>
  <c r="ED30" i="1" s="1"/>
  <c r="EJ29" i="1"/>
  <c r="EB29" i="1"/>
  <c r="ED29" i="1" s="1"/>
  <c r="EJ28" i="1"/>
  <c r="EB28" i="1"/>
  <c r="ED28" i="1" s="1"/>
  <c r="EJ27" i="1"/>
  <c r="EB27" i="1"/>
  <c r="ED27" i="1" s="1"/>
  <c r="EJ26" i="1"/>
  <c r="EB26" i="1"/>
  <c r="ED26" i="1" s="1"/>
  <c r="EJ25" i="1"/>
  <c r="EB25" i="1"/>
  <c r="ED25" i="1" s="1"/>
  <c r="EJ24" i="1"/>
  <c r="EB24" i="1"/>
  <c r="ED24" i="1" s="1"/>
  <c r="EJ23" i="1"/>
  <c r="EB23" i="1"/>
  <c r="EJ22" i="1"/>
  <c r="EB22" i="1"/>
  <c r="ED22" i="1" s="1"/>
  <c r="EJ21" i="1"/>
  <c r="EB21" i="1"/>
  <c r="ED21" i="1" s="1"/>
  <c r="EJ20" i="1"/>
  <c r="EB20" i="1"/>
  <c r="ED20" i="1" s="1"/>
  <c r="EJ19" i="1"/>
  <c r="EB19" i="1"/>
  <c r="ED19" i="1" s="1"/>
  <c r="EJ18" i="1"/>
  <c r="EB18" i="1"/>
  <c r="ED18" i="1" s="1"/>
  <c r="EJ17" i="1"/>
  <c r="EB17" i="1"/>
  <c r="ED17" i="1" s="1"/>
  <c r="EJ16" i="1"/>
  <c r="EB16" i="1"/>
  <c r="ED16" i="1" s="1"/>
  <c r="EB15" i="1"/>
  <c r="ED15" i="1" s="1"/>
  <c r="EI13" i="1"/>
  <c r="EH13" i="1"/>
  <c r="DZ13" i="1"/>
  <c r="DY13" i="1"/>
  <c r="DX13" i="1"/>
  <c r="DW13" i="1"/>
  <c r="EL47" i="1" l="1"/>
  <c r="EL99" i="1"/>
  <c r="EL113" i="1"/>
  <c r="EE18" i="1"/>
  <c r="EF18" i="1"/>
  <c r="EE22" i="1"/>
  <c r="EF22" i="1"/>
  <c r="EE28" i="1"/>
  <c r="EF28" i="1"/>
  <c r="EF34" i="1"/>
  <c r="EE34" i="1"/>
  <c r="EE117" i="1"/>
  <c r="EF117" i="1"/>
  <c r="EF123" i="1"/>
  <c r="EE123" i="1"/>
  <c r="EF129" i="1"/>
  <c r="EE129" i="1"/>
  <c r="EF135" i="1"/>
  <c r="EE135" i="1"/>
  <c r="EF143" i="1"/>
  <c r="EE143" i="1"/>
  <c r="EF147" i="1"/>
  <c r="EE147" i="1"/>
  <c r="EF153" i="1"/>
  <c r="EE153" i="1"/>
  <c r="EE172" i="1"/>
  <c r="EF172" i="1"/>
  <c r="EF178" i="1"/>
  <c r="EE178" i="1"/>
  <c r="EF182" i="1"/>
  <c r="EE182" i="1"/>
  <c r="EE188" i="1"/>
  <c r="EF188" i="1"/>
  <c r="EL194" i="1"/>
  <c r="ED194" i="1"/>
  <c r="EL200" i="1"/>
  <c r="ED200" i="1"/>
  <c r="EE206" i="1"/>
  <c r="EF206" i="1"/>
  <c r="EL210" i="1"/>
  <c r="ED210" i="1"/>
  <c r="EL218" i="1"/>
  <c r="ED218" i="1"/>
  <c r="EE226" i="1"/>
  <c r="EF226" i="1"/>
  <c r="EE230" i="1"/>
  <c r="EF230" i="1"/>
  <c r="EE238" i="1"/>
  <c r="EF238" i="1"/>
  <c r="EE244" i="1"/>
  <c r="EF244" i="1"/>
  <c r="EE254" i="1"/>
  <c r="EF254" i="1"/>
  <c r="EL296" i="1"/>
  <c r="ED296" i="1"/>
  <c r="EF42" i="1"/>
  <c r="EE42" i="1"/>
  <c r="EE88" i="1"/>
  <c r="EF88" i="1"/>
  <c r="EE20" i="1"/>
  <c r="EF20" i="1"/>
  <c r="EE26" i="1"/>
  <c r="EF26" i="1"/>
  <c r="EF30" i="1"/>
  <c r="EE30" i="1"/>
  <c r="EE36" i="1"/>
  <c r="EF36" i="1"/>
  <c r="EF119" i="1"/>
  <c r="EE119" i="1"/>
  <c r="EF125" i="1"/>
  <c r="EE125" i="1"/>
  <c r="EF131" i="1"/>
  <c r="EE131" i="1"/>
  <c r="EL137" i="1"/>
  <c r="ED137" i="1"/>
  <c r="EL141" i="1"/>
  <c r="ED141" i="1"/>
  <c r="EF149" i="1"/>
  <c r="EE149" i="1"/>
  <c r="EF155" i="1"/>
  <c r="EE155" i="1"/>
  <c r="EE176" i="1"/>
  <c r="EF176" i="1"/>
  <c r="EE184" i="1"/>
  <c r="EF184" i="1"/>
  <c r="EE190" i="1"/>
  <c r="EF190" i="1"/>
  <c r="EL196" i="1"/>
  <c r="ED196" i="1"/>
  <c r="EF202" i="1"/>
  <c r="EE202" i="1"/>
  <c r="EL208" i="1"/>
  <c r="ED208" i="1"/>
  <c r="EL214" i="1"/>
  <c r="ED214" i="1"/>
  <c r="EE222" i="1"/>
  <c r="EF222" i="1"/>
  <c r="EE228" i="1"/>
  <c r="EF228" i="1"/>
  <c r="EF234" i="1"/>
  <c r="EE234" i="1"/>
  <c r="EE242" i="1"/>
  <c r="EF242" i="1"/>
  <c r="EE268" i="1"/>
  <c r="EF268" i="1"/>
  <c r="EE16" i="1"/>
  <c r="EF16" i="1"/>
  <c r="EE24" i="1"/>
  <c r="EF24" i="1"/>
  <c r="EE32" i="1"/>
  <c r="EF32" i="1"/>
  <c r="EF38" i="1"/>
  <c r="EE38" i="1"/>
  <c r="EE115" i="1"/>
  <c r="EF115" i="1"/>
  <c r="EF121" i="1"/>
  <c r="EE121" i="1"/>
  <c r="EF127" i="1"/>
  <c r="EE127" i="1"/>
  <c r="EE133" i="1"/>
  <c r="EF133" i="1"/>
  <c r="EF139" i="1"/>
  <c r="EE139" i="1"/>
  <c r="EF145" i="1"/>
  <c r="EE145" i="1"/>
  <c r="EF151" i="1"/>
  <c r="EE151" i="1"/>
  <c r="EE157" i="1"/>
  <c r="EF157" i="1"/>
  <c r="EF174" i="1"/>
  <c r="EE174" i="1"/>
  <c r="EE180" i="1"/>
  <c r="EF180" i="1"/>
  <c r="EF186" i="1"/>
  <c r="EE186" i="1"/>
  <c r="EL192" i="1"/>
  <c r="ED192" i="1"/>
  <c r="EL198" i="1"/>
  <c r="ED198" i="1"/>
  <c r="EE204" i="1"/>
  <c r="EF204" i="1"/>
  <c r="EE212" i="1"/>
  <c r="EF212" i="1"/>
  <c r="EL216" i="1"/>
  <c r="ED216" i="1"/>
  <c r="EL220" i="1"/>
  <c r="ED220" i="1"/>
  <c r="EE224" i="1"/>
  <c r="EF224" i="1"/>
  <c r="EE232" i="1"/>
  <c r="EF232" i="1"/>
  <c r="EE236" i="1"/>
  <c r="EF236" i="1"/>
  <c r="EE240" i="1"/>
  <c r="EF240" i="1"/>
  <c r="EE246" i="1"/>
  <c r="EF246" i="1"/>
  <c r="EE248" i="1"/>
  <c r="EF248" i="1"/>
  <c r="EE250" i="1"/>
  <c r="EF250" i="1"/>
  <c r="EE252" i="1"/>
  <c r="EF252" i="1"/>
  <c r="EE256" i="1"/>
  <c r="EF256" i="1"/>
  <c r="EE258" i="1"/>
  <c r="EF258" i="1"/>
  <c r="EE260" i="1"/>
  <c r="EF260" i="1"/>
  <c r="EE262" i="1"/>
  <c r="EF262" i="1"/>
  <c r="EE264" i="1"/>
  <c r="EF264" i="1"/>
  <c r="EE266" i="1"/>
  <c r="EF266" i="1"/>
  <c r="EE270" i="1"/>
  <c r="EF270" i="1"/>
  <c r="EE272" i="1"/>
  <c r="EF272" i="1"/>
  <c r="EE274" i="1"/>
  <c r="EF274" i="1"/>
  <c r="EE276" i="1"/>
  <c r="EF276" i="1"/>
  <c r="EE278" i="1"/>
  <c r="EF278" i="1"/>
  <c r="EL280" i="1"/>
  <c r="ED280" i="1"/>
  <c r="EE282" i="1"/>
  <c r="EF282" i="1"/>
  <c r="EL284" i="1"/>
  <c r="ED284" i="1"/>
  <c r="EL286" i="1"/>
  <c r="ED286" i="1"/>
  <c r="EL288" i="1"/>
  <c r="ED288" i="1"/>
  <c r="EL290" i="1"/>
  <c r="ED290" i="1"/>
  <c r="EL292" i="1"/>
  <c r="ED292" i="1"/>
  <c r="EL294" i="1"/>
  <c r="ED294" i="1"/>
  <c r="EL298" i="1"/>
  <c r="ED298" i="1"/>
  <c r="EL300" i="1"/>
  <c r="ED300" i="1"/>
  <c r="EE302" i="1"/>
  <c r="EF302" i="1"/>
  <c r="EE304" i="1"/>
  <c r="EF304" i="1"/>
  <c r="EE306" i="1"/>
  <c r="EF306" i="1"/>
  <c r="EE308" i="1"/>
  <c r="EF308" i="1"/>
  <c r="EE40" i="1"/>
  <c r="EF40" i="1"/>
  <c r="EE44" i="1"/>
  <c r="EF44" i="1"/>
  <c r="EF46" i="1"/>
  <c r="EE46" i="1"/>
  <c r="EE48" i="1"/>
  <c r="EF48" i="1"/>
  <c r="EF50" i="1"/>
  <c r="EE50" i="1"/>
  <c r="EE52" i="1"/>
  <c r="EF52" i="1"/>
  <c r="EF54" i="1"/>
  <c r="EE54" i="1"/>
  <c r="EE56" i="1"/>
  <c r="EF56" i="1"/>
  <c r="EF58" i="1"/>
  <c r="EE58" i="1"/>
  <c r="EE60" i="1"/>
  <c r="EF60" i="1"/>
  <c r="EF62" i="1"/>
  <c r="EE62" i="1"/>
  <c r="EE64" i="1"/>
  <c r="EF64" i="1"/>
  <c r="EF66" i="1"/>
  <c r="EE66" i="1"/>
  <c r="EE68" i="1"/>
  <c r="EF68" i="1"/>
  <c r="EF70" i="1"/>
  <c r="EE70" i="1"/>
  <c r="EE72" i="1"/>
  <c r="EF72" i="1"/>
  <c r="EF74" i="1"/>
  <c r="EE74" i="1"/>
  <c r="EE76" i="1"/>
  <c r="EF76" i="1"/>
  <c r="EF78" i="1"/>
  <c r="EE78" i="1"/>
  <c r="EE80" i="1"/>
  <c r="EF80" i="1"/>
  <c r="EF82" i="1"/>
  <c r="EE82" i="1"/>
  <c r="EE84" i="1"/>
  <c r="EF84" i="1"/>
  <c r="EF86" i="1"/>
  <c r="EE86" i="1"/>
  <c r="EF90" i="1"/>
  <c r="EE90" i="1"/>
  <c r="EE92" i="1"/>
  <c r="EF92" i="1"/>
  <c r="EF94" i="1"/>
  <c r="EE94" i="1"/>
  <c r="EE96" i="1"/>
  <c r="EF96" i="1"/>
  <c r="EF98" i="1"/>
  <c r="EE98" i="1"/>
  <c r="EL100" i="1"/>
  <c r="ED100" i="1"/>
  <c r="EL102" i="1"/>
  <c r="ED102" i="1"/>
  <c r="EL104" i="1"/>
  <c r="ED104" i="1"/>
  <c r="EL106" i="1"/>
  <c r="ED106" i="1"/>
  <c r="EL108" i="1"/>
  <c r="ED108" i="1"/>
  <c r="EL110" i="1"/>
  <c r="ED110" i="1"/>
  <c r="EL112" i="1"/>
  <c r="ED112" i="1"/>
  <c r="EL115" i="1"/>
  <c r="EL117" i="1"/>
  <c r="EL135" i="1"/>
  <c r="EL143" i="1"/>
  <c r="EL151" i="1"/>
  <c r="EF159" i="1"/>
  <c r="EE159" i="1"/>
  <c r="EF161" i="1"/>
  <c r="EE161" i="1"/>
  <c r="EF163" i="1"/>
  <c r="EE163" i="1"/>
  <c r="EF165" i="1"/>
  <c r="EE165" i="1"/>
  <c r="EE167" i="1"/>
  <c r="EF167" i="1"/>
  <c r="EE169" i="1"/>
  <c r="EF169" i="1"/>
  <c r="EE171" i="1"/>
  <c r="EF171" i="1"/>
  <c r="EL250" i="1"/>
  <c r="EF17" i="1"/>
  <c r="EE17" i="1"/>
  <c r="EE19" i="1"/>
  <c r="EF19" i="1"/>
  <c r="EE21" i="1"/>
  <c r="EF21" i="1"/>
  <c r="EL23" i="1"/>
  <c r="ED23" i="1"/>
  <c r="EF25" i="1"/>
  <c r="EE25" i="1"/>
  <c r="EE27" i="1"/>
  <c r="EF27" i="1"/>
  <c r="EF29" i="1"/>
  <c r="EE29" i="1"/>
  <c r="EL31" i="1"/>
  <c r="ED31" i="1"/>
  <c r="EF33" i="1"/>
  <c r="EE33" i="1"/>
  <c r="EL35" i="1"/>
  <c r="ED35" i="1"/>
  <c r="EL37" i="1"/>
  <c r="ED37" i="1"/>
  <c r="EL38" i="1"/>
  <c r="EL54" i="1"/>
  <c r="EF114" i="1"/>
  <c r="EE114" i="1"/>
  <c r="EL116" i="1"/>
  <c r="ED116" i="1"/>
  <c r="EF118" i="1"/>
  <c r="EE118" i="1"/>
  <c r="EE120" i="1"/>
  <c r="EF120" i="1"/>
  <c r="EF122" i="1"/>
  <c r="EE122" i="1"/>
  <c r="EE124" i="1"/>
  <c r="EF124" i="1"/>
  <c r="EF126" i="1"/>
  <c r="EE126" i="1"/>
  <c r="EE128" i="1"/>
  <c r="EF128" i="1"/>
  <c r="EF130" i="1"/>
  <c r="EE130" i="1"/>
  <c r="EE132" i="1"/>
  <c r="EF132" i="1"/>
  <c r="EF134" i="1"/>
  <c r="EE134" i="1"/>
  <c r="EL136" i="1"/>
  <c r="ED136" i="1"/>
  <c r="EL138" i="1"/>
  <c r="ED138" i="1"/>
  <c r="EL140" i="1"/>
  <c r="ED140" i="1"/>
  <c r="EL142" i="1"/>
  <c r="ED142" i="1"/>
  <c r="EE144" i="1"/>
  <c r="EF144" i="1"/>
  <c r="EF146" i="1"/>
  <c r="EE146" i="1"/>
  <c r="EE148" i="1"/>
  <c r="EF148" i="1"/>
  <c r="EF150" i="1"/>
  <c r="EE150" i="1"/>
  <c r="EE152" i="1"/>
  <c r="EF152" i="1"/>
  <c r="EF154" i="1"/>
  <c r="EE154" i="1"/>
  <c r="EE156" i="1"/>
  <c r="EF156" i="1"/>
  <c r="EL157" i="1"/>
  <c r="EL163" i="1"/>
  <c r="EF173" i="1"/>
  <c r="EE173" i="1"/>
  <c r="EE175" i="1"/>
  <c r="EF175" i="1"/>
  <c r="EF177" i="1"/>
  <c r="EE177" i="1"/>
  <c r="EE179" i="1"/>
  <c r="EF179" i="1"/>
  <c r="EF181" i="1"/>
  <c r="EE181" i="1"/>
  <c r="EE183" i="1"/>
  <c r="EF183" i="1"/>
  <c r="EE185" i="1"/>
  <c r="EF185" i="1"/>
  <c r="EE187" i="1"/>
  <c r="EF187" i="1"/>
  <c r="EF189" i="1"/>
  <c r="EE189" i="1"/>
  <c r="EF191" i="1"/>
  <c r="EE191" i="1"/>
  <c r="EF193" i="1"/>
  <c r="EE193" i="1"/>
  <c r="EE195" i="1"/>
  <c r="EF195" i="1"/>
  <c r="EF197" i="1"/>
  <c r="EE197" i="1"/>
  <c r="EE199" i="1"/>
  <c r="EF199" i="1"/>
  <c r="EF201" i="1"/>
  <c r="EE201" i="1"/>
  <c r="EE203" i="1"/>
  <c r="EF203" i="1"/>
  <c r="EF205" i="1"/>
  <c r="EE205" i="1"/>
  <c r="EF207" i="1"/>
  <c r="EE207" i="1"/>
  <c r="EF209" i="1"/>
  <c r="EE209" i="1"/>
  <c r="EE211" i="1"/>
  <c r="EF211" i="1"/>
  <c r="EF213" i="1"/>
  <c r="EE213" i="1"/>
  <c r="EE215" i="1"/>
  <c r="EF215" i="1"/>
  <c r="EF217" i="1"/>
  <c r="EE217" i="1"/>
  <c r="EE219" i="1"/>
  <c r="EF219" i="1"/>
  <c r="EF221" i="1"/>
  <c r="EE221" i="1"/>
  <c r="EE223" i="1"/>
  <c r="EF223" i="1"/>
  <c r="EF225" i="1"/>
  <c r="EE225" i="1"/>
  <c r="EE227" i="1"/>
  <c r="EF227" i="1"/>
  <c r="EF229" i="1"/>
  <c r="EE229" i="1"/>
  <c r="EE231" i="1"/>
  <c r="EF231" i="1"/>
  <c r="EF233" i="1"/>
  <c r="EE233" i="1"/>
  <c r="EE235" i="1"/>
  <c r="EF235" i="1"/>
  <c r="EF237" i="1"/>
  <c r="EE237" i="1"/>
  <c r="EF239" i="1"/>
  <c r="EE239" i="1"/>
  <c r="EF241" i="1"/>
  <c r="EE241" i="1"/>
  <c r="EE243" i="1"/>
  <c r="EF243" i="1"/>
  <c r="EF245" i="1"/>
  <c r="EE245" i="1"/>
  <c r="EE247" i="1"/>
  <c r="EF247" i="1"/>
  <c r="EF249" i="1"/>
  <c r="EE249" i="1"/>
  <c r="EE251" i="1"/>
  <c r="EF251" i="1"/>
  <c r="EF253" i="1"/>
  <c r="EE253" i="1"/>
  <c r="EE255" i="1"/>
  <c r="EF255" i="1"/>
  <c r="EF257" i="1"/>
  <c r="EE257" i="1"/>
  <c r="EE259" i="1"/>
  <c r="EF259" i="1"/>
  <c r="EE261" i="1"/>
  <c r="EF261" i="1"/>
  <c r="EL263" i="1"/>
  <c r="ED263" i="1"/>
  <c r="EL265" i="1"/>
  <c r="ED265" i="1"/>
  <c r="EL267" i="1"/>
  <c r="ED267" i="1"/>
  <c r="EL269" i="1"/>
  <c r="ED269" i="1"/>
  <c r="EL271" i="1"/>
  <c r="ED271" i="1"/>
  <c r="EL273" i="1"/>
  <c r="ED273" i="1"/>
  <c r="EL275" i="1"/>
  <c r="ED275" i="1"/>
  <c r="EL277" i="1"/>
  <c r="ED277" i="1"/>
  <c r="EL279" i="1"/>
  <c r="ED279" i="1"/>
  <c r="EL281" i="1"/>
  <c r="ED281" i="1"/>
  <c r="EL283" i="1"/>
  <c r="ED283" i="1"/>
  <c r="EL285" i="1"/>
  <c r="ED285" i="1"/>
  <c r="EL287" i="1"/>
  <c r="ED287" i="1"/>
  <c r="EL289" i="1"/>
  <c r="ED289" i="1"/>
  <c r="EL291" i="1"/>
  <c r="ED291" i="1"/>
  <c r="EL293" i="1"/>
  <c r="ED293" i="1"/>
  <c r="EL295" i="1"/>
  <c r="ED295" i="1"/>
  <c r="EL297" i="1"/>
  <c r="ED297" i="1"/>
  <c r="EL299" i="1"/>
  <c r="ED299" i="1"/>
  <c r="EL301" i="1"/>
  <c r="ED301" i="1"/>
  <c r="EL303" i="1"/>
  <c r="ED303" i="1"/>
  <c r="EL305" i="1"/>
  <c r="ED305" i="1"/>
  <c r="EL307" i="1"/>
  <c r="ED307" i="1"/>
  <c r="EL309" i="1"/>
  <c r="ED309" i="1"/>
  <c r="EF15" i="1"/>
  <c r="EE15" i="1"/>
  <c r="EL21" i="1"/>
  <c r="EF39" i="1"/>
  <c r="EE39" i="1"/>
  <c r="EF41" i="1"/>
  <c r="EE41" i="1"/>
  <c r="EF43" i="1"/>
  <c r="EE43" i="1"/>
  <c r="EF45" i="1"/>
  <c r="EE45" i="1"/>
  <c r="EF47" i="1"/>
  <c r="EE47" i="1"/>
  <c r="EF49" i="1"/>
  <c r="EE49" i="1"/>
  <c r="EL51" i="1"/>
  <c r="ED51" i="1"/>
  <c r="EL53" i="1"/>
  <c r="ED53" i="1"/>
  <c r="EF55" i="1"/>
  <c r="EE55" i="1"/>
  <c r="EF57" i="1"/>
  <c r="EE57" i="1"/>
  <c r="EF59" i="1"/>
  <c r="EE59" i="1"/>
  <c r="EE61" i="1"/>
  <c r="EF61" i="1"/>
  <c r="EF63" i="1"/>
  <c r="EE63" i="1"/>
  <c r="EF65" i="1"/>
  <c r="EE65" i="1"/>
  <c r="EF67" i="1"/>
  <c r="EE67" i="1"/>
  <c r="EF69" i="1"/>
  <c r="EE69" i="1"/>
  <c r="EF71" i="1"/>
  <c r="EE71" i="1"/>
  <c r="EF73" i="1"/>
  <c r="EE73" i="1"/>
  <c r="EF75" i="1"/>
  <c r="EE75" i="1"/>
  <c r="EF77" i="1"/>
  <c r="EE77" i="1"/>
  <c r="EE79" i="1"/>
  <c r="EF79" i="1"/>
  <c r="EE81" i="1"/>
  <c r="EF81" i="1"/>
  <c r="EE83" i="1"/>
  <c r="EF83" i="1"/>
  <c r="EF85" i="1"/>
  <c r="EE85" i="1"/>
  <c r="EE87" i="1"/>
  <c r="EF87" i="1"/>
  <c r="EF89" i="1"/>
  <c r="EE89" i="1"/>
  <c r="EE91" i="1"/>
  <c r="EF91" i="1"/>
  <c r="EF93" i="1"/>
  <c r="EE93" i="1"/>
  <c r="EE95" i="1"/>
  <c r="EF95" i="1"/>
  <c r="EE97" i="1"/>
  <c r="EF97" i="1"/>
  <c r="EE99" i="1"/>
  <c r="EF99" i="1"/>
  <c r="EF101" i="1"/>
  <c r="EE101" i="1"/>
  <c r="EE103" i="1"/>
  <c r="EF103" i="1"/>
  <c r="EE105" i="1"/>
  <c r="EF105" i="1"/>
  <c r="EE107" i="1"/>
  <c r="EF107" i="1"/>
  <c r="EF109" i="1"/>
  <c r="EE109" i="1"/>
  <c r="EE111" i="1"/>
  <c r="EF111" i="1"/>
  <c r="EF113" i="1"/>
  <c r="EE113" i="1"/>
  <c r="EF158" i="1"/>
  <c r="EE158" i="1"/>
  <c r="EE160" i="1"/>
  <c r="EF160" i="1"/>
  <c r="EF162" i="1"/>
  <c r="EE162" i="1"/>
  <c r="EL164" i="1"/>
  <c r="ED164" i="1"/>
  <c r="EL166" i="1"/>
  <c r="ED166" i="1"/>
  <c r="EL168" i="1"/>
  <c r="ED168" i="1"/>
  <c r="EL170" i="1"/>
  <c r="ED170" i="1"/>
  <c r="EL171" i="1"/>
  <c r="EL201" i="1"/>
  <c r="EL221" i="1"/>
  <c r="EL243" i="1"/>
  <c r="EL251" i="1"/>
  <c r="EL153" i="1"/>
  <c r="EL180" i="1"/>
  <c r="EL182" i="1"/>
  <c r="EL184" i="1"/>
  <c r="EL186" i="1"/>
  <c r="EL22" i="1"/>
  <c r="EL30" i="1"/>
  <c r="EL36" i="1"/>
  <c r="EL101" i="1"/>
  <c r="EL105" i="1"/>
  <c r="EL107" i="1"/>
  <c r="EL111" i="1"/>
  <c r="EL246" i="1"/>
  <c r="EL248" i="1"/>
  <c r="EL262" i="1"/>
  <c r="EL272" i="1"/>
  <c r="EL274" i="1"/>
  <c r="EL276" i="1"/>
  <c r="EL282" i="1"/>
  <c r="EL302" i="1"/>
  <c r="EL304" i="1"/>
  <c r="EL306" i="1"/>
  <c r="EJ13" i="1"/>
  <c r="EL52" i="1"/>
  <c r="EL152" i="1"/>
  <c r="EL154" i="1"/>
  <c r="EL156" i="1"/>
  <c r="EL203" i="1"/>
  <c r="EL213" i="1"/>
  <c r="EL15" i="1"/>
  <c r="EL44" i="1"/>
  <c r="EL73" i="1"/>
  <c r="EL75" i="1"/>
  <c r="EL77" i="1"/>
  <c r="EL79" i="1"/>
  <c r="EL81" i="1"/>
  <c r="EL83" i="1"/>
  <c r="EL85" i="1"/>
  <c r="EL87" i="1"/>
  <c r="EL91" i="1"/>
  <c r="EL93" i="1"/>
  <c r="EL97" i="1"/>
  <c r="EL114" i="1"/>
  <c r="EL119" i="1"/>
  <c r="EL121" i="1"/>
  <c r="EL125" i="1"/>
  <c r="EL129" i="1"/>
  <c r="EL133" i="1"/>
  <c r="EL144" i="1"/>
  <c r="EL146" i="1"/>
  <c r="EL148" i="1"/>
  <c r="EL150" i="1"/>
  <c r="EL161" i="1"/>
  <c r="EL172" i="1"/>
  <c r="EL174" i="1"/>
  <c r="EL176" i="1"/>
  <c r="EL178" i="1"/>
  <c r="EL188" i="1"/>
  <c r="EL190" i="1"/>
  <c r="EL225" i="1"/>
  <c r="EL239" i="1"/>
  <c r="EL165" i="1"/>
  <c r="EL169" i="1"/>
  <c r="EL202" i="1"/>
  <c r="EL204" i="1"/>
  <c r="EL212" i="1"/>
  <c r="EL245" i="1"/>
  <c r="EL247" i="1"/>
  <c r="EL264" i="1"/>
  <c r="EL266" i="1"/>
  <c r="EL268" i="1"/>
  <c r="EL270" i="1"/>
  <c r="EL278" i="1"/>
  <c r="EL308" i="1"/>
  <c r="EL43" i="1"/>
  <c r="EL45" i="1"/>
  <c r="EL70" i="1"/>
  <c r="EL74" i="1"/>
  <c r="EL76" i="1"/>
  <c r="EL78" i="1"/>
  <c r="EL80" i="1"/>
  <c r="EL82" i="1"/>
  <c r="EL84" i="1"/>
  <c r="EL86" i="1"/>
  <c r="EL88" i="1"/>
  <c r="EL90" i="1"/>
  <c r="EL92" i="1"/>
  <c r="EL94" i="1"/>
  <c r="EL96" i="1"/>
  <c r="EL98" i="1"/>
  <c r="EL118" i="1"/>
  <c r="EL120" i="1"/>
  <c r="EL122" i="1"/>
  <c r="EL124" i="1"/>
  <c r="EL126" i="1"/>
  <c r="EL128" i="1"/>
  <c r="EL130" i="1"/>
  <c r="EL132" i="1"/>
  <c r="EL134" i="1"/>
  <c r="EL145" i="1"/>
  <c r="EL149" i="1"/>
  <c r="EL158" i="1"/>
  <c r="EL160" i="1"/>
  <c r="EL162" i="1"/>
  <c r="EL173" i="1"/>
  <c r="EL177" i="1"/>
  <c r="EL181" i="1"/>
  <c r="EL185" i="1"/>
  <c r="EL187" i="1"/>
  <c r="EL189" i="1"/>
  <c r="EL191" i="1"/>
  <c r="EL195" i="1"/>
  <c r="EL199" i="1"/>
  <c r="EL222" i="1"/>
  <c r="EL224" i="1"/>
  <c r="EL226" i="1"/>
  <c r="EL228" i="1"/>
  <c r="EL230" i="1"/>
  <c r="EL238" i="1"/>
  <c r="EL240" i="1"/>
  <c r="EB13" i="1"/>
  <c r="EL17" i="1"/>
  <c r="EL29" i="1"/>
  <c r="EL46" i="1"/>
  <c r="EL59" i="1"/>
  <c r="EL60" i="1"/>
  <c r="EL61" i="1"/>
  <c r="EL62" i="1"/>
  <c r="EL63" i="1"/>
  <c r="EL64" i="1"/>
  <c r="EL65" i="1"/>
  <c r="EL66" i="1"/>
  <c r="EL67" i="1"/>
  <c r="EL68" i="1"/>
  <c r="EL69" i="1"/>
  <c r="EL209" i="1"/>
  <c r="EL217" i="1"/>
  <c r="EL223" i="1"/>
  <c r="EL229" i="1"/>
  <c r="EL237" i="1"/>
  <c r="EL25" i="1"/>
  <c r="EL49" i="1"/>
  <c r="EL127" i="1"/>
  <c r="EL179" i="1"/>
  <c r="EL193" i="1"/>
  <c r="EL219" i="1"/>
  <c r="EL235" i="1"/>
  <c r="EL242" i="1"/>
  <c r="EL249" i="1"/>
  <c r="EL19" i="1"/>
  <c r="EL27" i="1"/>
  <c r="EL41" i="1"/>
  <c r="EL48" i="1"/>
  <c r="EL57" i="1"/>
  <c r="EL207" i="1"/>
  <c r="EL32" i="1"/>
  <c r="EL34" i="1"/>
  <c r="EL18" i="1"/>
  <c r="EL26" i="1"/>
  <c r="EL20" i="1"/>
  <c r="EL28" i="1"/>
  <c r="EL40" i="1"/>
  <c r="EL56" i="1"/>
  <c r="EL95" i="1"/>
  <c r="EL159" i="1"/>
  <c r="EL167" i="1"/>
  <c r="EL175" i="1"/>
  <c r="EL183" i="1"/>
  <c r="EL215" i="1"/>
  <c r="EL231" i="1"/>
  <c r="EL234" i="1"/>
  <c r="EL241" i="1"/>
  <c r="EL16" i="1"/>
  <c r="EL24" i="1"/>
  <c r="EL103" i="1"/>
  <c r="EL206" i="1"/>
  <c r="EL33" i="1"/>
  <c r="EL39" i="1"/>
  <c r="EL55" i="1"/>
  <c r="EL89" i="1"/>
  <c r="EL109" i="1"/>
  <c r="EL123" i="1"/>
  <c r="EL131" i="1"/>
  <c r="EL139" i="1"/>
  <c r="EL147" i="1"/>
  <c r="EL155" i="1"/>
  <c r="EL197" i="1"/>
  <c r="EL205" i="1"/>
  <c r="EL211" i="1"/>
  <c r="EL227" i="1"/>
  <c r="EL232" i="1"/>
  <c r="EL233" i="1"/>
  <c r="EL42" i="1"/>
  <c r="EL50" i="1"/>
  <c r="EL58" i="1"/>
  <c r="EL236" i="1"/>
  <c r="EL244" i="1"/>
  <c r="EL252" i="1"/>
  <c r="EL72" i="1"/>
  <c r="EL71" i="1"/>
  <c r="EL255" i="1"/>
  <c r="EL259" i="1"/>
  <c r="EL253" i="1"/>
  <c r="EL254" i="1"/>
  <c r="EL258" i="1"/>
  <c r="EL257" i="1"/>
  <c r="EL261" i="1"/>
  <c r="EL256" i="1"/>
  <c r="EL260" i="1"/>
  <c r="EE53" i="1" l="1"/>
  <c r="EF53" i="1"/>
  <c r="EE168" i="1"/>
  <c r="EF168" i="1"/>
  <c r="EF305" i="1"/>
  <c r="EE305" i="1"/>
  <c r="EE297" i="1"/>
  <c r="EF297" i="1"/>
  <c r="EE289" i="1"/>
  <c r="EF289" i="1"/>
  <c r="EE281" i="1"/>
  <c r="EF281" i="1"/>
  <c r="EE273" i="1"/>
  <c r="EF273" i="1"/>
  <c r="EE265" i="1"/>
  <c r="EF265" i="1"/>
  <c r="EE140" i="1"/>
  <c r="EF140" i="1"/>
  <c r="EE116" i="1"/>
  <c r="EF116" i="1"/>
  <c r="EF35" i="1"/>
  <c r="EE35" i="1"/>
  <c r="EE112" i="1"/>
  <c r="EF112" i="1"/>
  <c r="EE104" i="1"/>
  <c r="EF104" i="1"/>
  <c r="EE298" i="1"/>
  <c r="EF298" i="1"/>
  <c r="EE288" i="1"/>
  <c r="EF288" i="1"/>
  <c r="EE280" i="1"/>
  <c r="EF280" i="1"/>
  <c r="EE198" i="1"/>
  <c r="EF198" i="1"/>
  <c r="EE214" i="1"/>
  <c r="EF214" i="1"/>
  <c r="EF137" i="1"/>
  <c r="EE137" i="1"/>
  <c r="EE218" i="1"/>
  <c r="EF218" i="1"/>
  <c r="EF170" i="1"/>
  <c r="EE170" i="1"/>
  <c r="EF166" i="1"/>
  <c r="EE166" i="1"/>
  <c r="EF51" i="1"/>
  <c r="EE51" i="1"/>
  <c r="EE307" i="1"/>
  <c r="EF307" i="1"/>
  <c r="EE303" i="1"/>
  <c r="EF303" i="1"/>
  <c r="EE299" i="1"/>
  <c r="EF299" i="1"/>
  <c r="EE295" i="1"/>
  <c r="EF295" i="1"/>
  <c r="EE291" i="1"/>
  <c r="EF291" i="1"/>
  <c r="EE287" i="1"/>
  <c r="EF287" i="1"/>
  <c r="EE283" i="1"/>
  <c r="EF283" i="1"/>
  <c r="EE279" i="1"/>
  <c r="EF279" i="1"/>
  <c r="EE275" i="1"/>
  <c r="EF275" i="1"/>
  <c r="EE271" i="1"/>
  <c r="EF271" i="1"/>
  <c r="EE267" i="1"/>
  <c r="EF267" i="1"/>
  <c r="EE263" i="1"/>
  <c r="EF263" i="1"/>
  <c r="EF142" i="1"/>
  <c r="EE142" i="1"/>
  <c r="EF138" i="1"/>
  <c r="EE138" i="1"/>
  <c r="EE37" i="1"/>
  <c r="EF37" i="1"/>
  <c r="EF110" i="1"/>
  <c r="EE110" i="1"/>
  <c r="EF106" i="1"/>
  <c r="EE106" i="1"/>
  <c r="EF102" i="1"/>
  <c r="EE102" i="1"/>
  <c r="EE300" i="1"/>
  <c r="EF300" i="1"/>
  <c r="EE294" i="1"/>
  <c r="EF294" i="1"/>
  <c r="EE290" i="1"/>
  <c r="EF290" i="1"/>
  <c r="EE286" i="1"/>
  <c r="EF286" i="1"/>
  <c r="EE216" i="1"/>
  <c r="EF216" i="1"/>
  <c r="EE192" i="1"/>
  <c r="EF192" i="1"/>
  <c r="EE208" i="1"/>
  <c r="EF208" i="1"/>
  <c r="EE196" i="1"/>
  <c r="EF196" i="1"/>
  <c r="EE141" i="1"/>
  <c r="EF141" i="1"/>
  <c r="EE210" i="1"/>
  <c r="EF210" i="1"/>
  <c r="EE200" i="1"/>
  <c r="EF200" i="1"/>
  <c r="EE164" i="1"/>
  <c r="EF164" i="1"/>
  <c r="EF309" i="1"/>
  <c r="EE309" i="1"/>
  <c r="EE301" i="1"/>
  <c r="EF301" i="1"/>
  <c r="EE293" i="1"/>
  <c r="EF293" i="1"/>
  <c r="EE285" i="1"/>
  <c r="EF285" i="1"/>
  <c r="EE277" i="1"/>
  <c r="EF277" i="1"/>
  <c r="EF269" i="1"/>
  <c r="EE269" i="1"/>
  <c r="EE136" i="1"/>
  <c r="EF136" i="1"/>
  <c r="EF31" i="1"/>
  <c r="EE31" i="1"/>
  <c r="EE23" i="1"/>
  <c r="EF23" i="1"/>
  <c r="EE108" i="1"/>
  <c r="EF108" i="1"/>
  <c r="EE100" i="1"/>
  <c r="EF100" i="1"/>
  <c r="EE292" i="1"/>
  <c r="EF292" i="1"/>
  <c r="EE284" i="1"/>
  <c r="EF284" i="1"/>
  <c r="EE220" i="1"/>
  <c r="EF220" i="1"/>
  <c r="EE296" i="1"/>
  <c r="EF296" i="1"/>
  <c r="EE194" i="1"/>
  <c r="EF194" i="1"/>
  <c r="ED13" i="1"/>
  <c r="EE13" i="1" s="1"/>
  <c r="EL13" i="1"/>
  <c r="EF13" i="1" l="1"/>
</calcChain>
</file>

<file path=xl/sharedStrings.xml><?xml version="1.0" encoding="utf-8"?>
<sst xmlns="http://schemas.openxmlformats.org/spreadsheetml/2006/main" count="2815" uniqueCount="367">
  <si>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</si>
  <si>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</si>
  <si>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</si>
  <si>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</si>
  <si>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</si>
  <si>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</si>
  <si>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</si>
  <si>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</si>
  <si>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</si>
  <si>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</si>
  <si>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</si>
  <si>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</si>
  <si>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</si>
  <si>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</si>
  <si>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</si>
  <si>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</si>
  <si>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</si>
  <si>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</si>
  <si>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</si>
  <si>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</si>
  <si>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</si>
  <si>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</si>
  <si>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</si>
  <si>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</si>
  <si>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</si>
  <si>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</si>
  <si>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</si>
  <si>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</si>
  <si>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</si>
  <si>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</si>
  <si>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Honkajoki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</si>
  <si>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</si>
  <si>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</si>
  <si>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</si>
  <si>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</si>
  <si>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</si>
  <si>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</si>
  <si>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</si>
  <si>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</si>
  <si>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</si>
  <si>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</si>
  <si>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</si>
  <si>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</si>
  <si>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</si>
  <si>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</si>
  <si>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</si>
  <si>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</si>
  <si>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</si>
  <si>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</si>
  <si>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</si>
  <si>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</si>
  <si>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</si>
  <si>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</si>
  <si>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</si>
  <si>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</si>
  <si>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</si>
  <si>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</si>
  <si>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</si>
  <si>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</si>
  <si>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</si>
  <si>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</si>
  <si>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</si>
  <si>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</si>
  <si>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</si>
  <si>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</si>
  <si>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</si>
  <si>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</si>
  <si>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</si>
  <si>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</si>
  <si>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</si>
  <si>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</si>
  <si>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</si>
  <si>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</si>
  <si>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</si>
  <si>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</si>
  <si>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</si>
  <si>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</si>
  <si>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</si>
  <si>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</si>
  <si>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</si>
  <si>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</si>
  <si>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</si>
  <si>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</si>
  <si>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</si>
  <si>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</si>
  <si>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</si>
  <si>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</si>
  <si>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</si>
  <si>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</si>
  <si>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</si>
  <si>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</si>
  <si>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</si>
  <si>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</si>
  <si>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</si>
  <si>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</si>
  <si>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</si>
  <si>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</si>
  <si>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</si>
  <si>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</si>
  <si>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</si>
  <si>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</si>
  <si>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</si>
  <si>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</si>
  <si>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</si>
  <si>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</si>
  <si>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</si>
  <si>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</si>
  <si>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</si>
  <si>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</si>
  <si>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</si>
  <si>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</si>
  <si>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</si>
  <si>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</si>
  <si>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</si>
  <si>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</si>
  <si>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</si>
  <si>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</si>
  <si>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</si>
  <si>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</si>
  <si>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</si>
  <si>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</si>
  <si>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</si>
  <si>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</si>
  <si>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</si>
  <si>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</si>
  <si>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</si>
  <si>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</si>
  <si>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</si>
  <si>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</si>
  <si>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</si>
  <si>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</si>
  <si>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</si>
  <si>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</si>
  <si>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</si>
  <si>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</si>
  <si>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</si>
  <si>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</si>
  <si>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</si>
  <si>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</si>
  <si>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</si>
  <si>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</si>
  <si>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</si>
  <si>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</si>
  <si>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</si>
  <si>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</si>
  <si>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</si>
  <si>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</si>
  <si>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</si>
  <si>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</si>
  <si>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</si>
  <si>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</si>
  <si>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</si>
  <si>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</si>
  <si>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</si>
  <si>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</si>
  <si>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</si>
  <si>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</si>
  <si>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</si>
  <si>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</si>
  <si>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</si>
  <si>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</si>
  <si>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</si>
  <si>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</si>
  <si>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</si>
  <si>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</si>
  <si>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</si>
  <si>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</si>
  <si>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</si>
  <si>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</si>
  <si>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</si>
  <si>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</si>
  <si>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</si>
  <si>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</si>
  <si>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</si>
  <si>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</si>
  <si>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</si>
  <si>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</si>
  <si>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</si>
  <si>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</si>
  <si>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</si>
  <si>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</si>
  <si>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</si>
  <si>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</si>
  <si>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</si>
  <si>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</si>
  <si>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</si>
  <si>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</si>
  <si>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</si>
  <si>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</si>
  <si>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</si>
  <si>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</si>
  <si>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</si>
  <si>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</si>
  <si>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</si>
  <si>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</si>
  <si>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</si>
  <si>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</si>
  <si>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</si>
  <si>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</si>
  <si>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</si>
  <si>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</si>
  <si>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</si>
  <si>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</si>
  <si>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</si>
  <si>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</si>
  <si>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</si>
  <si>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</si>
  <si>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</si>
  <si>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</si>
  <si>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</si>
  <si>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</si>
  <si>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</si>
  <si>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</si>
  <si>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</si>
  <si>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</si>
  <si>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</si>
  <si>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</si>
  <si>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</si>
  <si>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</si>
  <si>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</si>
  <si>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</si>
  <si>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</si>
  <si>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</si>
  <si>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</si>
  <si>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</si>
  <si>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</si>
  <si>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</si>
  <si>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</si>
  <si>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</si>
  <si>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</si>
  <si>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</si>
  <si>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</si>
  <si>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</si>
  <si>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</si>
  <si>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</si>
  <si>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</si>
  <si>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</si>
  <si>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</si>
  <si>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</si>
  <si>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</si>
  <si>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</si>
  <si>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</si>
  <si>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</si>
  <si>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</si>
  <si>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</si>
  <si>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</si>
  <si>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</si>
  <si>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</si>
  <si>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</si>
  <si>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</si>
  <si>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</si>
  <si>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</si>
  <si>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</si>
  <si>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</si>
  <si>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</si>
  <si>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</si>
  <si>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</si>
  <si>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</si>
  <si>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</si>
  <si>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</si>
  <si>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</si>
  <si>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</si>
  <si>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</si>
  <si>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</si>
  <si>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</si>
  <si>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</si>
  <si>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</si>
  <si>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</si>
  <si>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</si>
  <si>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</si>
  <si>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</si>
  <si>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</si>
  <si>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</si>
  <si>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</si>
  <si>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</si>
  <si>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</si>
  <si>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Valtimo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</si>
  <si>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</si>
  <si>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</si>
  <si>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</si>
  <si>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</si>
  <si>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</si>
  <si>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</si>
  <si>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</si>
  <si>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</si>
  <si>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</si>
  <si>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</si>
  <si>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</si>
  <si>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</si>
  <si>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</si>
  <si>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</si>
  <si>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</si>
  <si>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</si>
  <si>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</si>
  <si>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</si>
  <si>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</si>
  <si>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</si>
  <si>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</si>
  <si>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</si>
  <si>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</si>
  <si>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</si>
  <si>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</si>
  <si>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</si>
  <si>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</si>
  <si>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</si>
  <si>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</si>
  <si>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Kunta</t>
  </si>
  <si>
    <t>Asukas-</t>
  </si>
  <si>
    <t>Kunnan</t>
  </si>
  <si>
    <t>siitä:</t>
  </si>
  <si>
    <t>MUUTOS</t>
  </si>
  <si>
    <t>Muut opetus-</t>
  </si>
  <si>
    <t>Valtion-</t>
  </si>
  <si>
    <t>luku</t>
  </si>
  <si>
    <t>perus-</t>
  </si>
  <si>
    <t>Verotuloihin</t>
  </si>
  <si>
    <t>ja kulttuuri-</t>
  </si>
  <si>
    <t xml:space="preserve">osuudet </t>
  </si>
  <si>
    <t>31.12.2016</t>
  </si>
  <si>
    <t>palvelujen</t>
  </si>
  <si>
    <t>perustuva</t>
  </si>
  <si>
    <t xml:space="preserve">toimen </t>
  </si>
  <si>
    <t>yhteensä</t>
  </si>
  <si>
    <t>Kotikunta-</t>
  </si>
  <si>
    <t>valtionosuus</t>
  </si>
  <si>
    <t>valtionosuudet</t>
  </si>
  <si>
    <t>korvaus,</t>
  </si>
  <si>
    <t>netto</t>
  </si>
  <si>
    <t>tasaus</t>
  </si>
  <si>
    <t>euroa</t>
  </si>
  <si>
    <t>Kaikki kunnat</t>
  </si>
  <si>
    <t>valtionosuuden</t>
  </si>
  <si>
    <t>L</t>
  </si>
  <si>
    <t>korvaus-</t>
  </si>
  <si>
    <t>osuus-</t>
  </si>
  <si>
    <t>menot, euroa</t>
  </si>
  <si>
    <t>tulot, euroa</t>
  </si>
  <si>
    <t>maksatus</t>
  </si>
  <si>
    <t>prosenttia</t>
  </si>
  <si>
    <t>€/asukas</t>
  </si>
  <si>
    <t>(VM 28.12.2017)</t>
  </si>
  <si>
    <t>(OKM 29.12.2017)</t>
  </si>
  <si>
    <t>Laskelma kunnan valtionosuudesta ja kotikuntakorvauksista vuonna 2018</t>
  </si>
  <si>
    <t>Kotikuntakorvaukset:</t>
  </si>
  <si>
    <t>maksetaan valtionosuusmaksatuksen yhteydessä,</t>
  </si>
  <si>
    <t>kno</t>
  </si>
  <si>
    <t>mutta kirjanpidossa erotetaan valtionosuudesta</t>
  </si>
  <si>
    <t>tulot</t>
  </si>
  <si>
    <t>menot</t>
  </si>
  <si>
    <t>Ennakollinen laskelma kunnan valtionosuudesta ja kotikuntakorvauksista vuonna 2019</t>
  </si>
  <si>
    <t>31.12.2017</t>
  </si>
  <si>
    <t>2018 --&gt; 2019</t>
  </si>
  <si>
    <t>Lähde: KL 2.5.2018</t>
  </si>
  <si>
    <t>(KL 2.5.2018)</t>
  </si>
  <si>
    <t>Lähde: KL 21.5.2018</t>
  </si>
  <si>
    <t>(KL 21.5.2018)</t>
  </si>
  <si>
    <t>Lähde: KL 14.9.2018</t>
  </si>
  <si>
    <t>(KL 14.9.2018)</t>
  </si>
  <si>
    <t>Lähde: KL 6.11.2018</t>
  </si>
  <si>
    <t>Lopullinen laskelma kunnan valtionosuudesta ja kotikuntakorvauksista vuonna 2019</t>
  </si>
  <si>
    <t>Lähde: VM 28.12.2017 ja OKM 22.11.2018</t>
  </si>
  <si>
    <t>(VM 8/2018)</t>
  </si>
  <si>
    <t>OKM 17.12.2018</t>
  </si>
  <si>
    <t>Lähde: VM 31.12.2018 / OKM 23.4.2019</t>
  </si>
  <si>
    <t>Tarkistettu laskelma kunnan valtionosuudesta ja kotikuntakorvauksista vuonna 2019</t>
  </si>
  <si>
    <r>
      <t xml:space="preserve">Lähde: </t>
    </r>
    <r>
      <rPr>
        <b/>
        <sz val="9"/>
        <color theme="5"/>
        <rFont val="Arial"/>
        <family val="2"/>
      </rPr>
      <t>Budjettiriihi 17.9.2019</t>
    </r>
    <r>
      <rPr>
        <b/>
        <sz val="9"/>
        <rFont val="Arial"/>
        <family val="2"/>
      </rPr>
      <t xml:space="preserve"> / VM 31.12.2018 / OKM 5.8.2019</t>
    </r>
  </si>
  <si>
    <r>
      <t xml:space="preserve">Lähde: </t>
    </r>
    <r>
      <rPr>
        <b/>
        <sz val="9"/>
        <color theme="5"/>
        <rFont val="Arial"/>
        <family val="2"/>
      </rPr>
      <t>VM 11.11.2019</t>
    </r>
    <r>
      <rPr>
        <b/>
        <sz val="9"/>
        <rFont val="Arial"/>
        <family val="2"/>
      </rPr>
      <t xml:space="preserve"> / VM 31.12.2018 / OKM 5.8.2019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</si>
</sst>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\ %"/>
    <numFmt numFmtId="165" formatCode="#,##0_ ;[Red]\-#,##0\ "/>
    <numFmt numFmtId="166" formatCode="#,##0.00_ ;[Red]\-#,##0.00\ "/>
    <numFmt numFmtId="167" formatCode="General_)"/>
    <numFmt numFmtId="168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0" tint="-0.34998626667073579"/>
      <name val="Arial"/>
      <family val="2"/>
    </font>
    <font>
      <b/>
      <sz val="9"/>
      <color theme="0" tint="-0.34998626667073579"/>
      <name val="Arial"/>
      <family val="2"/>
    </font>
    <font>
      <sz val="16"/>
      <name val="Arial"/>
      <family val="2"/>
    </font>
    <font>
      <sz val="14"/>
      <name val="Arial"/>
      <family val="2"/>
    </font>
    <font>
      <sz val="14"/>
      <color theme="0" tint="-0.34998626667073579"/>
      <name val="Arial"/>
      <family val="2"/>
    </font>
    <font>
      <i/>
      <sz val="9"/>
      <color theme="0" tint="-0.34998626667073579"/>
      <name val="Arial"/>
      <family val="2"/>
    </font>
    <font>
      <b/>
      <sz val="9"/>
      <color theme="5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50">
    <xf numFmtId="0" fontId="0" fillId="0" borderId="0" xfId="0"/>
    <xf numFmtId="0" fontId="5" fillId="0" borderId="0" xfId="2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0" xfId="2" applyFont="1" applyFill="1" applyBorder="1" applyAlignment="1">
      <alignment horizontal="center"/>
    </xf>
    <xf numFmtId="167" fontId="5" fillId="0" borderId="0" xfId="2" applyNumberFormat="1" applyFont="1" applyFill="1" applyBorder="1" applyAlignment="1" applyProtection="1">
      <alignment horizontal="center"/>
    </xf>
    <xf numFmtId="0" fontId="6" fillId="0" borderId="0" xfId="0" applyFont="1"/>
    <xf numFmtId="3" fontId="6" fillId="0" borderId="0" xfId="0" applyNumberFormat="1" applyFont="1"/>
    <xf numFmtId="3" fontId="4" fillId="2" borderId="6" xfId="3" applyNumberFormat="1" applyFont="1" applyFill="1" applyBorder="1" applyAlignment="1">
      <alignment horizontal="center"/>
    </xf>
    <xf numFmtId="3" fontId="4" fillId="2" borderId="6" xfId="3" applyNumberFormat="1" applyFont="1" applyFill="1" applyBorder="1" applyAlignment="1" applyProtection="1">
      <alignment horizontal="center"/>
    </xf>
    <xf numFmtId="3" fontId="4" fillId="2" borderId="6" xfId="3" applyNumberFormat="1" applyFont="1" applyFill="1" applyBorder="1"/>
    <xf numFmtId="14" fontId="5" fillId="2" borderId="0" xfId="2" applyNumberFormat="1" applyFont="1" applyFill="1" applyAlignment="1">
      <alignment horizontal="left"/>
    </xf>
    <xf numFmtId="0" fontId="6" fillId="2" borderId="0" xfId="0" applyFont="1" applyFill="1"/>
    <xf numFmtId="0" fontId="5" fillId="2" borderId="0" xfId="2" applyFont="1" applyFill="1"/>
    <xf numFmtId="0" fontId="5" fillId="2" borderId="0" xfId="2" applyFont="1" applyFill="1" applyBorder="1"/>
    <xf numFmtId="0" fontId="4" fillId="2" borderId="0" xfId="2" applyFont="1" applyFill="1"/>
    <xf numFmtId="3" fontId="4" fillId="2" borderId="0" xfId="2" applyNumberFormat="1" applyFont="1" applyFill="1" applyAlignment="1">
      <alignment horizontal="center"/>
    </xf>
    <xf numFmtId="0" fontId="4" fillId="2" borderId="0" xfId="2" applyFont="1" applyFill="1" applyAlignment="1">
      <alignment horizontal="center"/>
    </xf>
    <xf numFmtId="3" fontId="4" fillId="2" borderId="0" xfId="3" applyNumberFormat="1" applyFont="1" applyFill="1" applyBorder="1" applyAlignment="1">
      <alignment horizontal="center"/>
    </xf>
    <xf numFmtId="3" fontId="5" fillId="2" borderId="0" xfId="2" applyNumberFormat="1" applyFont="1" applyFill="1"/>
    <xf numFmtId="0" fontId="5" fillId="2" borderId="0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left"/>
    </xf>
    <xf numFmtId="167" fontId="5" fillId="2" borderId="0" xfId="2" applyNumberFormat="1" applyFont="1" applyFill="1" applyBorder="1" applyAlignment="1" applyProtection="1">
      <alignment horizontal="center"/>
    </xf>
    <xf numFmtId="49" fontId="5" fillId="2" borderId="0" xfId="2" applyNumberFormat="1" applyFont="1" applyFill="1" applyBorder="1" applyAlignment="1" applyProtection="1">
      <alignment horizontal="center"/>
    </xf>
    <xf numFmtId="0" fontId="5" fillId="2" borderId="0" xfId="2" applyFont="1" applyFill="1" applyAlignment="1">
      <alignment horizontal="center"/>
    </xf>
    <xf numFmtId="3" fontId="4" fillId="2" borderId="0" xfId="3" applyNumberFormat="1" applyFont="1" applyFill="1" applyBorder="1"/>
    <xf numFmtId="0" fontId="5" fillId="2" borderId="6" xfId="2" applyFont="1" applyFill="1" applyBorder="1"/>
    <xf numFmtId="0" fontId="6" fillId="2" borderId="2" xfId="0" applyFont="1" applyFill="1" applyBorder="1"/>
    <xf numFmtId="0" fontId="6" fillId="0" borderId="2" xfId="0" applyFont="1" applyBorder="1"/>
    <xf numFmtId="0" fontId="5" fillId="2" borderId="2" xfId="0" applyFont="1" applyFill="1" applyBorder="1"/>
    <xf numFmtId="164" fontId="5" fillId="2" borderId="0" xfId="1" applyNumberFormat="1" applyFont="1" applyFill="1" applyBorder="1"/>
    <xf numFmtId="164" fontId="4" fillId="2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 applyProtection="1">
      <alignment horizontal="center"/>
    </xf>
    <xf numFmtId="164" fontId="4" fillId="2" borderId="0" xfId="1" applyNumberFormat="1" applyFont="1" applyFill="1" applyBorder="1"/>
    <xf numFmtId="164" fontId="5" fillId="2" borderId="2" xfId="1" applyNumberFormat="1" applyFont="1" applyFill="1" applyBorder="1"/>
    <xf numFmtId="164" fontId="5" fillId="0" borderId="0" xfId="1" applyNumberFormat="1" applyFont="1" applyFill="1" applyBorder="1"/>
    <xf numFmtId="3" fontId="5" fillId="2" borderId="6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164" fontId="5" fillId="2" borderId="0" xfId="1" applyNumberFormat="1" applyFont="1" applyFill="1" applyBorder="1" applyAlignment="1">
      <alignment horizontal="center"/>
    </xf>
    <xf numFmtId="3" fontId="4" fillId="0" borderId="6" xfId="0" applyNumberFormat="1" applyFont="1" applyFill="1" applyBorder="1"/>
    <xf numFmtId="3" fontId="5" fillId="2" borderId="0" xfId="3" applyNumberFormat="1" applyFont="1" applyFill="1" applyBorder="1"/>
    <xf numFmtId="0" fontId="9" fillId="2" borderId="0" xfId="2" applyFont="1" applyFill="1"/>
    <xf numFmtId="3" fontId="5" fillId="2" borderId="1" xfId="3" applyNumberFormat="1" applyFont="1" applyFill="1" applyBorder="1"/>
    <xf numFmtId="3" fontId="5" fillId="2" borderId="3" xfId="3" applyNumberFormat="1" applyFont="1" applyFill="1" applyBorder="1"/>
    <xf numFmtId="3" fontId="4" fillId="2" borderId="1" xfId="3" applyNumberFormat="1" applyFont="1" applyFill="1" applyBorder="1" applyAlignment="1">
      <alignment horizontal="center"/>
    </xf>
    <xf numFmtId="3" fontId="4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 applyProtection="1">
      <alignment horizontal="center"/>
    </xf>
    <xf numFmtId="3" fontId="5" fillId="2" borderId="0" xfId="3" applyNumberFormat="1" applyFont="1" applyFill="1" applyBorder="1" applyAlignment="1" applyProtection="1">
      <alignment horizontal="center"/>
    </xf>
    <xf numFmtId="3" fontId="5" fillId="2" borderId="3" xfId="3" applyNumberFormat="1" applyFont="1" applyFill="1" applyBorder="1" applyAlignment="1" applyProtection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4" xfId="3" applyNumberFormat="1" applyFont="1" applyFill="1" applyBorder="1" applyAlignment="1">
      <alignment horizontal="right"/>
    </xf>
    <xf numFmtId="3" fontId="5" fillId="2" borderId="2" xfId="3" applyNumberFormat="1" applyFont="1" applyFill="1" applyBorder="1" applyAlignment="1">
      <alignment horizontal="right"/>
    </xf>
    <xf numFmtId="3" fontId="5" fillId="2" borderId="5" xfId="3" applyNumberFormat="1" applyFont="1" applyFill="1" applyBorder="1" applyAlignment="1">
      <alignment horizontal="right"/>
    </xf>
    <xf numFmtId="3" fontId="5" fillId="0" borderId="1" xfId="3" applyNumberFormat="1" applyFont="1" applyBorder="1"/>
    <xf numFmtId="3" fontId="5" fillId="0" borderId="0" xfId="3" applyNumberFormat="1" applyFont="1" applyBorder="1"/>
    <xf numFmtId="3" fontId="5" fillId="0" borderId="3" xfId="3" applyNumberFormat="1" applyFont="1" applyBorder="1"/>
    <xf numFmtId="3" fontId="5" fillId="0" borderId="0" xfId="0" applyNumberFormat="1" applyFont="1"/>
    <xf numFmtId="1" fontId="4" fillId="2" borderId="1" xfId="3" applyNumberFormat="1" applyFont="1" applyFill="1" applyBorder="1" applyAlignment="1">
      <alignment horizontal="center"/>
    </xf>
    <xf numFmtId="1" fontId="4" fillId="2" borderId="0" xfId="3" applyNumberFormat="1" applyFont="1" applyFill="1" applyBorder="1" applyAlignment="1">
      <alignment horizontal="center"/>
    </xf>
    <xf numFmtId="1" fontId="4" fillId="2" borderId="3" xfId="3" applyNumberFormat="1" applyFont="1" applyFill="1" applyBorder="1" applyAlignment="1">
      <alignment horizontal="center"/>
    </xf>
    <xf numFmtId="0" fontId="5" fillId="2" borderId="1" xfId="2" applyFont="1" applyFill="1" applyBorder="1"/>
    <xf numFmtId="0" fontId="5" fillId="2" borderId="3" xfId="2" applyFont="1" applyFill="1" applyBorder="1"/>
    <xf numFmtId="3" fontId="4" fillId="2" borderId="3" xfId="3" applyNumberFormat="1" applyFont="1" applyFill="1" applyBorder="1" applyAlignment="1" applyProtection="1">
      <alignment horizontal="center"/>
    </xf>
    <xf numFmtId="3" fontId="4" fillId="2" borderId="3" xfId="3" applyNumberFormat="1" applyFont="1" applyFill="1" applyBorder="1"/>
    <xf numFmtId="3" fontId="5" fillId="0" borderId="3" xfId="0" applyNumberFormat="1" applyFont="1" applyFill="1" applyBorder="1"/>
    <xf numFmtId="0" fontId="5" fillId="2" borderId="5" xfId="0" applyFont="1" applyFill="1" applyBorder="1"/>
    <xf numFmtId="0" fontId="5" fillId="0" borderId="3" xfId="0" applyFont="1" applyFill="1" applyBorder="1"/>
    <xf numFmtId="3" fontId="4" fillId="2" borderId="1" xfId="3" applyNumberFormat="1" applyFont="1" applyFill="1" applyBorder="1" applyAlignment="1" applyProtection="1">
      <alignment horizontal="center"/>
    </xf>
    <xf numFmtId="3" fontId="4" fillId="2" borderId="1" xfId="3" applyNumberFormat="1" applyFont="1" applyFill="1" applyBorder="1"/>
    <xf numFmtId="0" fontId="5" fillId="2" borderId="4" xfId="0" applyFont="1" applyFill="1" applyBorder="1"/>
    <xf numFmtId="3" fontId="5" fillId="0" borderId="1" xfId="0" applyNumberFormat="1" applyFont="1" applyFill="1" applyBorder="1"/>
    <xf numFmtId="0" fontId="5" fillId="0" borderId="1" xfId="0" applyFont="1" applyFill="1" applyBorder="1"/>
    <xf numFmtId="3" fontId="4" fillId="2" borderId="7" xfId="3" applyNumberFormat="1" applyFont="1" applyFill="1" applyBorder="1" applyAlignment="1">
      <alignment horizontal="right"/>
    </xf>
    <xf numFmtId="3" fontId="5" fillId="0" borderId="6" xfId="3" applyNumberFormat="1" applyFont="1" applyBorder="1"/>
    <xf numFmtId="0" fontId="4" fillId="2" borderId="6" xfId="2" applyFont="1" applyFill="1" applyBorder="1"/>
    <xf numFmtId="0" fontId="4" fillId="2" borderId="7" xfId="0" applyFont="1" applyFill="1" applyBorder="1"/>
    <xf numFmtId="0" fontId="4" fillId="0" borderId="6" xfId="0" applyFont="1" applyFill="1" applyBorder="1"/>
    <xf numFmtId="1" fontId="4" fillId="2" borderId="6" xfId="3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0" borderId="0" xfId="0" applyFont="1"/>
    <xf numFmtId="0" fontId="4" fillId="2" borderId="0" xfId="2" applyFont="1" applyFill="1" applyAlignment="1" applyProtection="1">
      <alignment horizontal="left"/>
    </xf>
    <xf numFmtId="3" fontId="4" fillId="2" borderId="0" xfId="2" applyNumberFormat="1" applyFont="1" applyFill="1" applyBorder="1" applyAlignment="1">
      <alignment horizontal="right"/>
    </xf>
    <xf numFmtId="165" fontId="4" fillId="2" borderId="0" xfId="2" applyNumberFormat="1" applyFont="1" applyFill="1" applyBorder="1"/>
    <xf numFmtId="166" fontId="4" fillId="0" borderId="0" xfId="2" applyNumberFormat="1" applyFont="1" applyBorder="1"/>
    <xf numFmtId="14" fontId="5" fillId="0" borderId="0" xfId="0" applyNumberFormat="1" applyFont="1" applyAlignment="1">
      <alignment horizontal="left"/>
    </xf>
    <xf numFmtId="0" fontId="10" fillId="0" borderId="0" xfId="0" applyFont="1"/>
    <xf numFmtId="0" fontId="5" fillId="0" borderId="0" xfId="0" applyFont="1" applyBorder="1"/>
    <xf numFmtId="3" fontId="5" fillId="0" borderId="0" xfId="0" applyNumberFormat="1" applyFont="1" applyBorder="1"/>
    <xf numFmtId="0" fontId="5" fillId="0" borderId="0" xfId="0" applyFont="1" applyFill="1" applyAlignment="1" applyProtection="1">
      <alignment horizontal="left"/>
    </xf>
    <xf numFmtId="0" fontId="5" fillId="0" borderId="2" xfId="0" applyFont="1" applyFill="1" applyBorder="1" applyAlignment="1" applyProtection="1">
      <alignment horizontal="left"/>
    </xf>
    <xf numFmtId="0" fontId="5" fillId="0" borderId="2" xfId="0" applyFont="1" applyBorder="1"/>
    <xf numFmtId="3" fontId="7" fillId="0" borderId="0" xfId="0" applyNumberFormat="1" applyFont="1" applyBorder="1"/>
    <xf numFmtId="3" fontId="7" fillId="0" borderId="0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12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left"/>
    </xf>
    <xf numFmtId="3" fontId="8" fillId="0" borderId="0" xfId="0" applyNumberFormat="1" applyFont="1" applyFill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Fill="1" applyBorder="1" applyAlignment="1" applyProtection="1">
      <alignment horizontal="center"/>
    </xf>
    <xf numFmtId="3" fontId="8" fillId="0" borderId="0" xfId="0" applyNumberFormat="1" applyFont="1" applyBorder="1"/>
    <xf numFmtId="3" fontId="7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" fontId="7" fillId="0" borderId="2" xfId="0" applyNumberFormat="1" applyFont="1" applyFill="1" applyBorder="1" applyAlignment="1">
      <alignment horizontal="right"/>
    </xf>
    <xf numFmtId="3" fontId="8" fillId="0" borderId="2" xfId="0" applyNumberFormat="1" applyFont="1" applyFill="1" applyBorder="1" applyAlignment="1">
      <alignment horizontal="right"/>
    </xf>
    <xf numFmtId="3" fontId="7" fillId="0" borderId="2" xfId="0" applyNumberFormat="1" applyFont="1" applyFill="1" applyBorder="1"/>
    <xf numFmtId="3" fontId="7" fillId="0" borderId="1" xfId="0" applyNumberFormat="1" applyFont="1" applyBorder="1" applyAlignment="1">
      <alignment horizontal="left"/>
    </xf>
    <xf numFmtId="3" fontId="11" fillId="0" borderId="1" xfId="0" applyNumberFormat="1" applyFont="1" applyBorder="1"/>
    <xf numFmtId="3" fontId="7" fillId="0" borderId="1" xfId="0" applyNumberFormat="1" applyFont="1" applyBorder="1"/>
    <xf numFmtId="3" fontId="8" fillId="0" borderId="0" xfId="0" applyNumberFormat="1" applyFont="1" applyBorder="1" applyAlignment="1">
      <alignment horizontal="center"/>
    </xf>
    <xf numFmtId="3" fontId="7" fillId="0" borderId="1" xfId="0" applyNumberFormat="1" applyFont="1" applyFill="1" applyBorder="1" applyAlignment="1" applyProtection="1">
      <alignment horizontal="left"/>
    </xf>
    <xf numFmtId="3" fontId="7" fillId="0" borderId="4" xfId="0" applyNumberFormat="1" applyFont="1" applyFill="1" applyBorder="1" applyAlignment="1" applyProtection="1">
      <alignment horizontal="left"/>
    </xf>
    <xf numFmtId="3" fontId="7" fillId="0" borderId="3" xfId="0" applyNumberFormat="1" applyFont="1" applyBorder="1"/>
    <xf numFmtId="3" fontId="7" fillId="0" borderId="3" xfId="0" applyNumberFormat="1" applyFont="1" applyBorder="1" applyAlignment="1">
      <alignment horizontal="center"/>
    </xf>
    <xf numFmtId="3" fontId="7" fillId="0" borderId="5" xfId="0" applyNumberFormat="1" applyFont="1" applyBorder="1"/>
    <xf numFmtId="168" fontId="4" fillId="2" borderId="3" xfId="0" applyNumberFormat="1" applyFont="1" applyFill="1" applyBorder="1"/>
    <xf numFmtId="10" fontId="4" fillId="2" borderId="6" xfId="1" applyNumberFormat="1" applyFont="1" applyFill="1" applyBorder="1" applyAlignment="1">
      <alignment horizontal="center"/>
    </xf>
    <xf numFmtId="164" fontId="4" fillId="0" borderId="0" xfId="1" applyNumberFormat="1" applyFont="1" applyFill="1" applyBorder="1"/>
    <xf numFmtId="3" fontId="4" fillId="2" borderId="3" xfId="0" applyNumberFormat="1" applyFont="1" applyFill="1" applyBorder="1"/>
    <xf numFmtId="3" fontId="4" fillId="2" borderId="0" xfId="3" applyNumberFormat="1" applyFont="1" applyFill="1" applyBorder="1" applyAlignment="1" applyProtection="1">
      <alignment horizontal="center"/>
    </xf>
    <xf numFmtId="3" fontId="4" fillId="2" borderId="2" xfId="3" applyNumberFormat="1" applyFont="1" applyFill="1" applyBorder="1" applyAlignment="1">
      <alignment horizontal="right"/>
    </xf>
    <xf numFmtId="0" fontId="4" fillId="0" borderId="0" xfId="2" applyFont="1" applyFill="1"/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0" fontId="10" fillId="2" borderId="0" xfId="2" applyFont="1" applyFill="1"/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0" fontId="4" fillId="2" borderId="0" xfId="2" applyFont="1" applyFill="1" applyBorder="1"/>
    <xf numFmtId="10" fontId="4" fillId="2" borderId="0" xfId="1" applyNumberFormat="1" applyFont="1" applyFill="1" applyBorder="1" applyAlignment="1">
      <alignment horizontal="center"/>
    </xf>
    <xf numFmtId="0" fontId="4" fillId="2" borderId="2" xfId="0" applyFont="1" applyFill="1" applyBorder="1"/>
    <xf numFmtId="3" fontId="4" fillId="0" borderId="0" xfId="0" applyNumberFormat="1" applyFont="1" applyFill="1" applyBorder="1"/>
    <xf numFmtId="0" fontId="4" fillId="0" borderId="0" xfId="0" applyFont="1" applyFill="1" applyBorder="1"/>
    <xf numFmtId="3" fontId="6" fillId="2" borderId="0" xfId="0" applyNumberFormat="1" applyFont="1" applyFill="1"/>
    <xf numFmtId="3" fontId="5" fillId="2" borderId="1" xfId="3" applyNumberFormat="1" applyFont="1" applyFill="1" applyBorder="1" applyAlignment="1">
      <alignment horizontal="center"/>
    </xf>
    <xf numFmtId="3" fontId="5" fillId="2" borderId="0" xfId="3" applyNumberFormat="1" applyFont="1" applyFill="1" applyBorder="1" applyAlignment="1">
      <alignment horizontal="center"/>
    </xf>
    <xf numFmtId="3" fontId="5" fillId="2" borderId="3" xfId="3" applyNumberFormat="1" applyFont="1" applyFill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/>
    </xf>
  </cellXfs>
  <cellStyles count="8">
    <cellStyle name="Normaali" xfId="0" builtinId="0"/>
    <cellStyle name="Normaali 2" xfId="3" xr:uid="{00000000-0005-0000-0000-000001000000}"/>
    <cellStyle name="Normaali 2 2" xfId="4" xr:uid="{00000000-0005-0000-0000-000002000000}"/>
    <cellStyle name="Normaali 3" xfId="5" xr:uid="{00000000-0005-0000-0000-000003000000}"/>
    <cellStyle name="Normaali 4" xfId="2" xr:uid="{00000000-0005-0000-0000-000004000000}"/>
    <cellStyle name="Prosenttia" xfId="1" builtinId="5"/>
    <cellStyle name="Prosenttia 2" xfId="6" xr:uid="{00000000-0005-0000-0000-000006000000}"/>
    <cellStyle name="Prosenttia 3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C310"/>
  <sheetViews>
    <sheetView tabSelected="1" zoomScale="90" zoomScaleNormal="90" workbookViewId="0"/>
  </sheetViews>
  <sheetFormatPr defaultColWidth="8.7265625" defaultRowHeight="11.5" x14ac:dyDescent="0.25"/>
  <cols>
    <col min="1" max="1" width="4.54296875" style="6" customWidth="1"/>
    <col min="2" max="2" width="14.1796875" style="6" bestFit="1" customWidth="1"/>
    <col min="3" max="3" width="9" style="6" bestFit="1" customWidth="1"/>
    <col min="4" max="4" width="11.7265625" style="6" customWidth="1"/>
    <col min="5" max="5" width="11.81640625" style="12" customWidth="1"/>
    <col min="6" max="6" width="14.453125" style="81" customWidth="1"/>
    <col min="7" max="7" width="2.54296875" style="6" customWidth="1"/>
    <col min="8" max="8" width="11.81640625" style="77" bestFit="1" customWidth="1"/>
    <col min="9" max="9" width="7.7265625" style="143" bestFit="1" customWidth="1"/>
    <col min="10" max="10" width="1.1796875" style="6" customWidth="1"/>
    <col min="11" max="11" width="12.26953125" style="72" bestFit="1" customWidth="1"/>
    <col min="12" max="12" width="9.81640625" style="35" customWidth="1"/>
    <col min="13" max="13" width="9.81640625" style="67" customWidth="1"/>
    <col min="14" max="14" width="1.453125" style="6" customWidth="1"/>
    <col min="15" max="17" width="11.54296875" style="57" bestFit="1" customWidth="1"/>
    <col min="18" max="18" width="1.7265625" style="6" customWidth="1"/>
    <col min="19" max="19" width="12.90625" style="57" customWidth="1"/>
    <col min="20" max="20" width="4.26953125" style="57" customWidth="1"/>
    <col min="21" max="21" width="4.54296875" style="6" hidden="1" customWidth="1"/>
    <col min="22" max="22" width="14.1796875" style="6" hidden="1" customWidth="1"/>
    <col min="23" max="23" width="9" style="6" hidden="1" customWidth="1"/>
    <col min="24" max="24" width="11.7265625" style="6" hidden="1" customWidth="1"/>
    <col min="25" max="25" width="11.81640625" style="12" hidden="1" customWidth="1"/>
    <col min="26" max="26" width="14.453125" style="81" hidden="1" customWidth="1"/>
    <col min="27" max="27" width="2.54296875" style="6" hidden="1" customWidth="1"/>
    <col min="28" max="28" width="11.81640625" style="77" hidden="1" customWidth="1"/>
    <col min="29" max="29" width="7.7265625" style="143" hidden="1" customWidth="1"/>
    <col min="30" max="30" width="1.1796875" style="6" hidden="1" customWidth="1"/>
    <col min="31" max="31" width="12.26953125" style="72" hidden="1" customWidth="1"/>
    <col min="32" max="32" width="9.81640625" style="35" hidden="1" customWidth="1"/>
    <col min="33" max="33" width="9.81640625" style="67" hidden="1" customWidth="1"/>
    <col min="34" max="34" width="1.453125" style="6" hidden="1" customWidth="1"/>
    <col min="35" max="37" width="11.54296875" style="57" hidden="1" customWidth="1"/>
    <col min="38" max="38" width="1.7265625" style="6" hidden="1" customWidth="1"/>
    <col min="39" max="39" width="12.90625" style="57" hidden="1" customWidth="1"/>
    <col min="40" max="40" width="4.26953125" style="57" hidden="1" customWidth="1"/>
    <col min="41" max="41" width="4.54296875" style="6" hidden="1" customWidth="1"/>
    <col min="42" max="42" width="14.1796875" style="6" hidden="1" customWidth="1"/>
    <col min="43" max="43" width="9" style="6" hidden="1" customWidth="1"/>
    <col min="44" max="44" width="11.7265625" style="6" hidden="1" customWidth="1"/>
    <col min="45" max="45" width="11.81640625" style="6" hidden="1" customWidth="1"/>
    <col min="46" max="46" width="14.453125" style="81" hidden="1" customWidth="1"/>
    <col min="47" max="47" width="2.54296875" style="6" hidden="1" customWidth="1"/>
    <col min="48" max="48" width="11.81640625" style="77" hidden="1" customWidth="1"/>
    <col min="49" max="49" width="1.1796875" style="6" hidden="1" customWidth="1"/>
    <col min="50" max="50" width="12.26953125" style="72" hidden="1" customWidth="1"/>
    <col min="51" max="51" width="9.81640625" style="35" hidden="1" customWidth="1"/>
    <col min="52" max="52" width="9.81640625" style="67" hidden="1" customWidth="1"/>
    <col min="53" max="53" width="1.453125" style="6" hidden="1" customWidth="1"/>
    <col min="54" max="56" width="11.54296875" style="57" hidden="1" customWidth="1"/>
    <col min="57" max="57" width="1.7265625" style="6" hidden="1" customWidth="1"/>
    <col min="58" max="58" width="13.26953125" style="57" hidden="1" customWidth="1"/>
    <col min="59" max="59" width="4.26953125" style="57" hidden="1" customWidth="1"/>
    <col min="60" max="60" width="4.54296875" style="6" hidden="1" customWidth="1"/>
    <col min="61" max="61" width="14.1796875" style="6" hidden="1" customWidth="1"/>
    <col min="62" max="62" width="9" style="6" hidden="1" customWidth="1"/>
    <col min="63" max="63" width="11.26953125" style="6" hidden="1" customWidth="1"/>
    <col min="64" max="64" width="11.81640625" style="6" hidden="1" customWidth="1"/>
    <col min="65" max="65" width="14.453125" style="81" hidden="1" customWidth="1"/>
    <col min="66" max="66" width="2.54296875" style="6" hidden="1" customWidth="1"/>
    <col min="67" max="67" width="11.81640625" style="77" hidden="1" customWidth="1"/>
    <col min="68" max="68" width="1.1796875" style="6" hidden="1" customWidth="1"/>
    <col min="69" max="69" width="9.54296875" style="72" hidden="1" customWidth="1"/>
    <col min="70" max="70" width="7.54296875" style="35" hidden="1" customWidth="1"/>
    <col min="71" max="71" width="7.453125" style="67" hidden="1" customWidth="1"/>
    <col min="72" max="72" width="1.453125" style="6" hidden="1" customWidth="1"/>
    <col min="73" max="75" width="11.54296875" style="57" hidden="1" customWidth="1"/>
    <col min="76" max="76" width="1.7265625" style="6" hidden="1" customWidth="1"/>
    <col min="77" max="77" width="11.26953125" style="57" hidden="1" customWidth="1"/>
    <col min="78" max="78" width="4.26953125" style="57" hidden="1" customWidth="1"/>
    <col min="79" max="79" width="4.54296875" style="6" hidden="1" customWidth="1"/>
    <col min="80" max="80" width="14.1796875" style="6" hidden="1" customWidth="1"/>
    <col min="81" max="81" width="9" style="6" hidden="1" customWidth="1"/>
    <col min="82" max="82" width="11.26953125" style="6" hidden="1" customWidth="1"/>
    <col min="83" max="83" width="11.81640625" style="6" hidden="1" customWidth="1"/>
    <col min="84" max="84" width="14.453125" style="81" hidden="1" customWidth="1"/>
    <col min="85" max="85" width="2.54296875" style="6" hidden="1" customWidth="1"/>
    <col min="86" max="86" width="11.81640625" style="77" hidden="1" customWidth="1"/>
    <col min="87" max="87" width="1.1796875" style="6" hidden="1" customWidth="1"/>
    <col min="88" max="88" width="9.54296875" style="72" hidden="1" customWidth="1"/>
    <col min="89" max="89" width="7.54296875" style="35" hidden="1" customWidth="1"/>
    <col min="90" max="90" width="7.453125" style="67" hidden="1" customWidth="1"/>
    <col min="91" max="91" width="1.453125" style="6" hidden="1" customWidth="1"/>
    <col min="92" max="94" width="11.54296875" style="57" hidden="1" customWidth="1"/>
    <col min="95" max="95" width="1.7265625" style="6" hidden="1" customWidth="1"/>
    <col min="96" max="96" width="11.26953125" style="57" hidden="1" customWidth="1"/>
    <col min="97" max="97" width="4.26953125" style="57" hidden="1" customWidth="1"/>
    <col min="98" max="98" width="10.453125" style="67" hidden="1" customWidth="1"/>
    <col min="99" max="99" width="1.453125" style="6" hidden="1" customWidth="1"/>
    <col min="100" max="102" width="13" style="57" hidden="1" customWidth="1"/>
    <col min="103" max="103" width="1.7265625" style="6" hidden="1" customWidth="1"/>
    <col min="104" max="104" width="11.26953125" style="57" hidden="1" customWidth="1"/>
    <col min="105" max="105" width="8.7265625" style="6" hidden="1" customWidth="1"/>
    <col min="106" max="106" width="4.54296875" style="6" hidden="1" customWidth="1"/>
    <col min="107" max="107" width="14.1796875" style="6" hidden="1" customWidth="1"/>
    <col min="108" max="108" width="9" style="6" hidden="1" customWidth="1"/>
    <col min="109" max="109" width="13" style="6" hidden="1" customWidth="1"/>
    <col min="110" max="110" width="11.81640625" style="6" hidden="1" customWidth="1"/>
    <col min="111" max="111" width="14.453125" style="81" hidden="1" customWidth="1"/>
    <col min="112" max="112" width="2.54296875" style="6" hidden="1" customWidth="1"/>
    <col min="113" max="113" width="11.26953125" style="77" hidden="1" customWidth="1"/>
    <col min="114" max="114" width="1.1796875" style="6" hidden="1" customWidth="1"/>
    <col min="115" max="115" width="10.453125" style="72" hidden="1" customWidth="1"/>
    <col min="116" max="116" width="10.453125" style="35" hidden="1" customWidth="1"/>
    <col min="117" max="117" width="10.453125" style="67" hidden="1" customWidth="1"/>
    <col min="118" max="118" width="1.453125" style="6" hidden="1" customWidth="1"/>
    <col min="119" max="121" width="13" style="57" hidden="1" customWidth="1"/>
    <col min="122" max="122" width="1.7265625" style="6" hidden="1" customWidth="1"/>
    <col min="123" max="123" width="11.26953125" style="57" hidden="1" customWidth="1"/>
    <col min="124" max="124" width="8.7265625" style="6" hidden="1" customWidth="1"/>
    <col min="125" max="125" width="4.54296875" style="6" hidden="1" customWidth="1"/>
    <col min="126" max="126" width="14.1796875" style="6" hidden="1" customWidth="1"/>
    <col min="127" max="127" width="9" style="6" hidden="1" customWidth="1"/>
    <col min="128" max="128" width="13" style="6" hidden="1" customWidth="1"/>
    <col min="129" max="129" width="11.81640625" style="6" hidden="1" customWidth="1"/>
    <col min="130" max="130" width="14.453125" style="81" hidden="1" customWidth="1"/>
    <col min="131" max="131" width="2.54296875" style="6" hidden="1" customWidth="1"/>
    <col min="132" max="132" width="11.26953125" style="77" hidden="1" customWidth="1"/>
    <col min="133" max="133" width="1.1796875" style="6" hidden="1" customWidth="1"/>
    <col min="134" max="134" width="10.453125" style="72" hidden="1" customWidth="1"/>
    <col min="135" max="135" width="10.453125" style="35" hidden="1" customWidth="1"/>
    <col min="136" max="136" width="10.453125" style="67" hidden="1" customWidth="1"/>
    <col min="137" max="137" width="1.453125" style="6" hidden="1" customWidth="1"/>
    <col min="138" max="140" width="13" style="57" hidden="1" customWidth="1"/>
    <col min="141" max="141" width="1.7265625" style="6" hidden="1" customWidth="1"/>
    <col min="142" max="142" width="11.26953125" style="57" hidden="1" customWidth="1"/>
    <col min="143" max="143" width="10.54296875" style="57" hidden="1" customWidth="1"/>
    <col min="144" max="144" width="11.453125" style="112" customWidth="1"/>
    <col min="145" max="145" width="9" style="93" bestFit="1" customWidth="1"/>
    <col min="146" max="146" width="13" style="93" bestFit="1" customWidth="1"/>
    <col min="147" max="147" width="10.453125" style="93" bestFit="1" customWidth="1"/>
    <col min="148" max="148" width="13" style="93" bestFit="1" customWidth="1"/>
    <col min="149" max="149" width="3.1796875" style="93" customWidth="1"/>
    <col min="150" max="150" width="12.26953125" style="103" bestFit="1" customWidth="1"/>
    <col min="151" max="151" width="2" style="93" customWidth="1"/>
    <col min="152" max="154" width="14.81640625" style="93" customWidth="1"/>
    <col min="155" max="155" width="1.81640625" style="93" customWidth="1"/>
    <col min="156" max="156" width="11.26953125" style="103" bestFit="1" customWidth="1"/>
    <col min="157" max="157" width="1.54296875" style="93" customWidth="1"/>
    <col min="158" max="158" width="3.54296875" style="116" bestFit="1" customWidth="1"/>
    <col min="159" max="159" width="9.1796875" style="81" customWidth="1"/>
    <col min="160" max="16384" width="8.7265625" style="6"/>
  </cols>
  <sheetData>
    <row r="1" spans="1:159" ht="11.5" customHeight="1" x14ac:dyDescent="0.25">
      <c r="A1" s="11"/>
      <c r="B1" s="12"/>
      <c r="C1" s="13"/>
      <c r="D1" s="13"/>
      <c r="E1" s="13"/>
      <c r="F1" s="13"/>
      <c r="G1" s="13"/>
      <c r="H1" s="75"/>
      <c r="I1" s="139"/>
      <c r="J1" s="1"/>
      <c r="K1" s="61"/>
      <c r="L1" s="30"/>
      <c r="M1" s="62"/>
      <c r="N1" s="1"/>
      <c r="O1" s="61"/>
      <c r="P1" s="14"/>
      <c r="Q1" s="62"/>
      <c r="R1" s="1"/>
      <c r="S1" s="26"/>
      <c r="T1" s="14"/>
      <c r="U1" s="11"/>
      <c r="V1" s="12"/>
      <c r="W1" s="13"/>
      <c r="X1" s="13"/>
      <c r="Y1" s="13"/>
      <c r="Z1" s="13"/>
      <c r="AA1" s="13"/>
      <c r="AB1" s="75"/>
      <c r="AC1" s="139"/>
      <c r="AD1" s="1"/>
      <c r="AE1" s="61"/>
      <c r="AF1" s="30"/>
      <c r="AG1" s="62"/>
      <c r="AH1" s="1"/>
      <c r="AI1" s="61"/>
      <c r="AJ1" s="14"/>
      <c r="AK1" s="62"/>
      <c r="AL1" s="1"/>
      <c r="AM1" s="26"/>
      <c r="AN1" s="14"/>
      <c r="AO1" s="11"/>
      <c r="AP1" s="12"/>
      <c r="AQ1" s="13"/>
      <c r="AR1" s="13"/>
      <c r="AS1" s="13"/>
      <c r="AT1" s="13"/>
      <c r="AU1" s="13"/>
      <c r="AV1" s="75"/>
      <c r="AW1" s="1"/>
      <c r="AX1" s="61"/>
      <c r="AY1" s="30"/>
      <c r="AZ1" s="62"/>
      <c r="BA1" s="1"/>
      <c r="BB1" s="61"/>
      <c r="BC1" s="14"/>
      <c r="BD1" s="62"/>
      <c r="BE1" s="1"/>
      <c r="BF1" s="26"/>
      <c r="BG1" s="14"/>
      <c r="BH1" s="11"/>
      <c r="BI1" s="12"/>
      <c r="BJ1" s="13"/>
      <c r="BK1" s="13"/>
      <c r="BL1" s="13"/>
      <c r="BM1" s="13"/>
      <c r="BN1" s="13"/>
      <c r="BO1" s="75"/>
      <c r="BP1" s="1"/>
      <c r="BQ1" s="61"/>
      <c r="BR1" s="30"/>
      <c r="BS1" s="62"/>
      <c r="BT1" s="1"/>
      <c r="BU1" s="61"/>
      <c r="BV1" s="14"/>
      <c r="BW1" s="62"/>
      <c r="BX1" s="1"/>
      <c r="BY1" s="26"/>
      <c r="BZ1" s="14"/>
      <c r="CA1" s="11"/>
      <c r="CB1" s="12"/>
      <c r="CC1" s="13"/>
      <c r="CD1" s="13"/>
      <c r="CE1" s="13"/>
      <c r="CF1" s="13"/>
      <c r="CG1" s="13"/>
      <c r="CH1" s="75"/>
      <c r="CI1" s="1"/>
      <c r="CJ1" s="61"/>
      <c r="CK1" s="30"/>
      <c r="CL1" s="62"/>
      <c r="CM1" s="1"/>
      <c r="CN1" s="61"/>
      <c r="CO1" s="14"/>
      <c r="CP1" s="62"/>
      <c r="CQ1" s="1"/>
      <c r="CR1" s="26"/>
      <c r="CS1" s="14"/>
      <c r="CT1" s="62"/>
      <c r="CU1" s="1"/>
      <c r="CV1" s="61"/>
      <c r="CW1" s="14"/>
      <c r="CX1" s="62"/>
      <c r="CY1" s="1"/>
      <c r="CZ1" s="26"/>
      <c r="DB1" s="11"/>
      <c r="DC1" s="12"/>
      <c r="DD1" s="13"/>
      <c r="DE1" s="13"/>
      <c r="DF1" s="13"/>
      <c r="DG1" s="13"/>
      <c r="DH1" s="13"/>
      <c r="DI1" s="75"/>
      <c r="DJ1" s="1"/>
      <c r="DK1" s="61"/>
      <c r="DL1" s="30"/>
      <c r="DM1" s="62"/>
      <c r="DN1" s="1"/>
      <c r="DO1" s="61"/>
      <c r="DP1" s="14"/>
      <c r="DQ1" s="62"/>
      <c r="DR1" s="1"/>
      <c r="DS1" s="26"/>
      <c r="DU1" s="11"/>
      <c r="DV1" s="12"/>
      <c r="DW1" s="13"/>
      <c r="DX1" s="13"/>
      <c r="DY1" s="13"/>
      <c r="DZ1" s="13"/>
      <c r="EA1" s="13"/>
      <c r="EB1" s="75"/>
      <c r="EC1" s="1"/>
      <c r="ED1" s="61"/>
      <c r="EE1" s="30"/>
      <c r="EF1" s="62"/>
      <c r="EG1" s="1"/>
      <c r="EH1" s="61"/>
      <c r="EI1" s="14"/>
      <c r="EJ1" s="62"/>
      <c r="EK1" s="1"/>
      <c r="EL1" s="26"/>
      <c r="EM1" s="86"/>
      <c r="EN1" s="110"/>
    </row>
    <row r="2" spans="1:159" ht="20.149999999999999" customHeight="1" x14ac:dyDescent="0.4">
      <c r="A2" s="129" t="s">
        <v>364</v>
      </c>
      <c r="B2" s="41"/>
      <c r="C2" s="13"/>
      <c r="D2" s="13"/>
      <c r="E2" s="13"/>
      <c r="F2" s="13"/>
      <c r="G2" s="13"/>
      <c r="H2" s="75"/>
      <c r="I2" s="139"/>
      <c r="J2" s="1"/>
      <c r="K2" s="61"/>
      <c r="L2" s="30"/>
      <c r="M2" s="62"/>
      <c r="N2" s="1"/>
      <c r="O2" s="61"/>
      <c r="P2" s="14"/>
      <c r="Q2" s="62"/>
      <c r="R2" s="1"/>
      <c r="S2" s="26"/>
      <c r="T2" s="14"/>
      <c r="U2" s="129" t="s">
        <v>364</v>
      </c>
      <c r="V2" s="41"/>
      <c r="W2" s="13"/>
      <c r="X2" s="13"/>
      <c r="Y2" s="13"/>
      <c r="Z2" s="13"/>
      <c r="AA2" s="13"/>
      <c r="AB2" s="75"/>
      <c r="AC2" s="139"/>
      <c r="AD2" s="1"/>
      <c r="AE2" s="61"/>
      <c r="AF2" s="30"/>
      <c r="AG2" s="62"/>
      <c r="AH2" s="1"/>
      <c r="AI2" s="61"/>
      <c r="AJ2" s="14"/>
      <c r="AK2" s="62"/>
      <c r="AL2" s="1"/>
      <c r="AM2" s="26"/>
      <c r="AN2" s="14"/>
      <c r="AO2" s="129" t="s">
        <v>359</v>
      </c>
      <c r="AP2" s="41"/>
      <c r="AQ2" s="13"/>
      <c r="AR2" s="13"/>
      <c r="AS2" s="13"/>
      <c r="AT2" s="13"/>
      <c r="AU2" s="13"/>
      <c r="AV2" s="75"/>
      <c r="AW2" s="1"/>
      <c r="AX2" s="61"/>
      <c r="AY2" s="30"/>
      <c r="AZ2" s="62"/>
      <c r="BA2" s="1"/>
      <c r="BB2" s="61"/>
      <c r="BC2" s="14"/>
      <c r="BD2" s="62"/>
      <c r="BE2" s="1"/>
      <c r="BF2" s="26"/>
      <c r="BG2" s="14"/>
      <c r="BH2" s="129" t="s">
        <v>349</v>
      </c>
      <c r="BI2" s="41"/>
      <c r="BJ2" s="13"/>
      <c r="BK2" s="13"/>
      <c r="BL2" s="13"/>
      <c r="BM2" s="13"/>
      <c r="BN2" s="13"/>
      <c r="BO2" s="75"/>
      <c r="BP2" s="1"/>
      <c r="BQ2" s="61"/>
      <c r="BR2" s="30"/>
      <c r="BS2" s="62"/>
      <c r="BT2" s="1"/>
      <c r="BU2" s="61"/>
      <c r="BV2" s="14"/>
      <c r="BW2" s="62"/>
      <c r="BX2" s="1"/>
      <c r="BY2" s="26"/>
      <c r="BZ2" s="14"/>
      <c r="CA2" s="129" t="s">
        <v>349</v>
      </c>
      <c r="CB2" s="41"/>
      <c r="CC2" s="13"/>
      <c r="CD2" s="13"/>
      <c r="CE2" s="13"/>
      <c r="CF2" s="13"/>
      <c r="CG2" s="13"/>
      <c r="CH2" s="75"/>
      <c r="CI2" s="1"/>
      <c r="CJ2" s="61"/>
      <c r="CK2" s="30"/>
      <c r="CL2" s="62"/>
      <c r="CM2" s="1"/>
      <c r="CN2" s="61"/>
      <c r="CO2" s="14"/>
      <c r="CP2" s="62"/>
      <c r="CQ2" s="1"/>
      <c r="CR2" s="26"/>
      <c r="CS2" s="14"/>
      <c r="CT2" s="62"/>
      <c r="CU2" s="1"/>
      <c r="CV2" s="61"/>
      <c r="CW2" s="14"/>
      <c r="CX2" s="62"/>
      <c r="CY2" s="1"/>
      <c r="CZ2" s="26"/>
      <c r="DB2" s="41" t="s">
        <v>349</v>
      </c>
      <c r="DC2" s="41"/>
      <c r="DD2" s="13"/>
      <c r="DE2" s="13"/>
      <c r="DF2" s="13"/>
      <c r="DG2" s="13"/>
      <c r="DH2" s="13"/>
      <c r="DI2" s="75"/>
      <c r="DJ2" s="1"/>
      <c r="DK2" s="61"/>
      <c r="DL2" s="30"/>
      <c r="DM2" s="62"/>
      <c r="DN2" s="1"/>
      <c r="DO2" s="61"/>
      <c r="DP2" s="14"/>
      <c r="DQ2" s="62"/>
      <c r="DR2" s="1"/>
      <c r="DS2" s="26"/>
      <c r="DU2" s="41" t="s">
        <v>349</v>
      </c>
      <c r="DV2" s="41"/>
      <c r="DW2" s="13"/>
      <c r="DX2" s="13"/>
      <c r="DY2" s="13"/>
      <c r="DZ2" s="13"/>
      <c r="EA2" s="13"/>
      <c r="EB2" s="75"/>
      <c r="EC2" s="1"/>
      <c r="ED2" s="61"/>
      <c r="EE2" s="30"/>
      <c r="EF2" s="62"/>
      <c r="EG2" s="1"/>
      <c r="EH2" s="61"/>
      <c r="EI2" s="14"/>
      <c r="EJ2" s="62"/>
      <c r="EK2" s="1"/>
      <c r="EL2" s="26"/>
      <c r="EM2" s="87"/>
      <c r="EN2" s="111" t="s">
        <v>342</v>
      </c>
    </row>
    <row r="3" spans="1:159" x14ac:dyDescent="0.25">
      <c r="A3" s="125" t="s">
        <v>366</v>
      </c>
      <c r="B3" s="125"/>
      <c r="C3" s="13"/>
      <c r="D3" s="13"/>
      <c r="E3" s="13"/>
      <c r="F3" s="13"/>
      <c r="G3" s="13"/>
      <c r="H3" s="75"/>
      <c r="I3" s="139"/>
      <c r="J3" s="1"/>
      <c r="K3" s="61"/>
      <c r="L3" s="30"/>
      <c r="M3" s="62"/>
      <c r="N3" s="1"/>
      <c r="O3" s="42"/>
      <c r="P3" s="40"/>
      <c r="Q3" s="43"/>
      <c r="R3" s="1"/>
      <c r="S3" s="10"/>
      <c r="T3" s="25"/>
      <c r="U3" s="125" t="s">
        <v>365</v>
      </c>
      <c r="V3" s="125"/>
      <c r="W3" s="13"/>
      <c r="X3" s="13"/>
      <c r="Y3" s="13"/>
      <c r="Z3" s="13"/>
      <c r="AA3" s="13"/>
      <c r="AB3" s="75"/>
      <c r="AC3" s="139"/>
      <c r="AD3" s="1"/>
      <c r="AE3" s="61"/>
      <c r="AF3" s="30"/>
      <c r="AG3" s="62"/>
      <c r="AH3" s="1"/>
      <c r="AI3" s="42"/>
      <c r="AJ3" s="40"/>
      <c r="AK3" s="43"/>
      <c r="AL3" s="1"/>
      <c r="AM3" s="10"/>
      <c r="AN3" s="25"/>
      <c r="AO3" s="125" t="s">
        <v>363</v>
      </c>
      <c r="AP3" s="125"/>
      <c r="AQ3" s="13"/>
      <c r="AR3" s="13"/>
      <c r="AS3" s="13"/>
      <c r="AT3" s="13"/>
      <c r="AU3" s="13"/>
      <c r="AV3" s="75"/>
      <c r="AW3" s="1"/>
      <c r="AX3" s="61"/>
      <c r="AY3" s="30"/>
      <c r="AZ3" s="62"/>
      <c r="BA3" s="1"/>
      <c r="BB3" s="42"/>
      <c r="BC3" s="40"/>
      <c r="BD3" s="43"/>
      <c r="BE3" s="1"/>
      <c r="BF3" s="10"/>
      <c r="BG3" s="25"/>
      <c r="BH3" s="125" t="s">
        <v>358</v>
      </c>
      <c r="BI3" s="125"/>
      <c r="BJ3" s="13"/>
      <c r="BK3" s="13"/>
      <c r="BL3" s="13"/>
      <c r="BM3" s="13"/>
      <c r="BN3" s="13"/>
      <c r="BO3" s="75"/>
      <c r="BP3" s="1"/>
      <c r="BQ3" s="61"/>
      <c r="BR3" s="30"/>
      <c r="BS3" s="62"/>
      <c r="BT3" s="1"/>
      <c r="BU3" s="42"/>
      <c r="BV3" s="40"/>
      <c r="BW3" s="43"/>
      <c r="BX3" s="1"/>
      <c r="BY3" s="10"/>
      <c r="BZ3" s="25"/>
      <c r="CA3" s="125" t="s">
        <v>356</v>
      </c>
      <c r="CB3" s="125"/>
      <c r="CC3" s="13"/>
      <c r="CD3" s="13"/>
      <c r="CE3" s="13"/>
      <c r="CF3" s="13"/>
      <c r="CG3" s="13"/>
      <c r="CH3" s="75"/>
      <c r="CI3" s="1"/>
      <c r="CJ3" s="61"/>
      <c r="CK3" s="30"/>
      <c r="CL3" s="62"/>
      <c r="CM3" s="1"/>
      <c r="CN3" s="42"/>
      <c r="CO3" s="40"/>
      <c r="CP3" s="43"/>
      <c r="CQ3" s="1"/>
      <c r="CR3" s="10"/>
      <c r="CS3" s="25"/>
      <c r="CT3" s="62"/>
      <c r="CU3" s="1"/>
      <c r="CV3" s="42"/>
      <c r="CW3" s="40"/>
      <c r="CX3" s="43"/>
      <c r="CY3" s="1"/>
      <c r="CZ3" s="10"/>
      <c r="DB3" s="15" t="s">
        <v>354</v>
      </c>
      <c r="DC3" s="15"/>
      <c r="DD3" s="13"/>
      <c r="DE3" s="13"/>
      <c r="DF3" s="13"/>
      <c r="DG3" s="13"/>
      <c r="DH3" s="13"/>
      <c r="DI3" s="75"/>
      <c r="DJ3" s="1"/>
      <c r="DK3" s="61"/>
      <c r="DL3" s="30"/>
      <c r="DM3" s="62"/>
      <c r="DN3" s="1"/>
      <c r="DO3" s="42"/>
      <c r="DP3" s="40"/>
      <c r="DQ3" s="43"/>
      <c r="DR3" s="1"/>
      <c r="DS3" s="10"/>
      <c r="DU3" s="15" t="s">
        <v>352</v>
      </c>
      <c r="DV3" s="15"/>
      <c r="DW3" s="13"/>
      <c r="DX3" s="13"/>
      <c r="DY3" s="13"/>
      <c r="DZ3" s="13"/>
      <c r="EA3" s="13"/>
      <c r="EB3" s="75"/>
      <c r="EC3" s="1"/>
      <c r="ED3" s="61"/>
      <c r="EE3" s="30"/>
      <c r="EF3" s="62"/>
      <c r="EG3" s="1"/>
      <c r="EH3" s="42"/>
      <c r="EI3" s="40"/>
      <c r="EJ3" s="43"/>
      <c r="EK3" s="1"/>
      <c r="EL3" s="10"/>
      <c r="EM3" s="81"/>
      <c r="EN3" s="112" t="s">
        <v>360</v>
      </c>
    </row>
    <row r="4" spans="1:159" ht="12" x14ac:dyDescent="0.3">
      <c r="A4" s="12"/>
      <c r="B4" s="16"/>
      <c r="C4" s="17" t="s">
        <v>295</v>
      </c>
      <c r="D4" s="17" t="s">
        <v>296</v>
      </c>
      <c r="E4" s="17" t="s">
        <v>297</v>
      </c>
      <c r="F4" s="17" t="s">
        <v>298</v>
      </c>
      <c r="G4" s="17"/>
      <c r="H4" s="8" t="s">
        <v>299</v>
      </c>
      <c r="I4" s="18"/>
      <c r="J4" s="2"/>
      <c r="K4" s="44" t="s">
        <v>300</v>
      </c>
      <c r="L4" s="31" t="s">
        <v>301</v>
      </c>
      <c r="M4" s="45" t="s">
        <v>302</v>
      </c>
      <c r="N4" s="2"/>
      <c r="O4" s="44" t="s">
        <v>303</v>
      </c>
      <c r="P4" s="18" t="s">
        <v>304</v>
      </c>
      <c r="Q4" s="45" t="s">
        <v>305</v>
      </c>
      <c r="R4" s="2"/>
      <c r="S4" s="8" t="s">
        <v>332</v>
      </c>
      <c r="T4" s="18"/>
      <c r="U4" s="12"/>
      <c r="V4" s="16"/>
      <c r="W4" s="17" t="s">
        <v>295</v>
      </c>
      <c r="X4" s="17" t="s">
        <v>296</v>
      </c>
      <c r="Y4" s="17" t="s">
        <v>297</v>
      </c>
      <c r="Z4" s="17" t="s">
        <v>298</v>
      </c>
      <c r="AA4" s="17"/>
      <c r="AB4" s="8" t="s">
        <v>299</v>
      </c>
      <c r="AC4" s="18"/>
      <c r="AD4" s="2"/>
      <c r="AE4" s="44" t="s">
        <v>300</v>
      </c>
      <c r="AF4" s="31" t="s">
        <v>301</v>
      </c>
      <c r="AG4" s="45" t="s">
        <v>302</v>
      </c>
      <c r="AH4" s="2"/>
      <c r="AI4" s="44" t="s">
        <v>303</v>
      </c>
      <c r="AJ4" s="18" t="s">
        <v>304</v>
      </c>
      <c r="AK4" s="45" t="s">
        <v>305</v>
      </c>
      <c r="AL4" s="2"/>
      <c r="AM4" s="8" t="s">
        <v>332</v>
      </c>
      <c r="AN4" s="18"/>
      <c r="AO4" s="12"/>
      <c r="AP4" s="16"/>
      <c r="AQ4" s="17" t="s">
        <v>295</v>
      </c>
      <c r="AR4" s="17" t="s">
        <v>296</v>
      </c>
      <c r="AS4" s="17" t="s">
        <v>297</v>
      </c>
      <c r="AT4" s="17" t="s">
        <v>298</v>
      </c>
      <c r="AU4" s="17"/>
      <c r="AV4" s="8" t="s">
        <v>299</v>
      </c>
      <c r="AW4" s="2"/>
      <c r="AX4" s="44" t="s">
        <v>300</v>
      </c>
      <c r="AY4" s="31" t="s">
        <v>301</v>
      </c>
      <c r="AZ4" s="45" t="s">
        <v>302</v>
      </c>
      <c r="BA4" s="2"/>
      <c r="BB4" s="44" t="s">
        <v>303</v>
      </c>
      <c r="BC4" s="18" t="s">
        <v>304</v>
      </c>
      <c r="BD4" s="45" t="s">
        <v>305</v>
      </c>
      <c r="BE4" s="2"/>
      <c r="BF4" s="8" t="s">
        <v>332</v>
      </c>
      <c r="BG4" s="18"/>
      <c r="BH4" s="12"/>
      <c r="BI4" s="16"/>
      <c r="BJ4" s="17" t="s">
        <v>295</v>
      </c>
      <c r="BK4" s="17" t="s">
        <v>296</v>
      </c>
      <c r="BL4" s="17" t="s">
        <v>297</v>
      </c>
      <c r="BM4" s="17" t="s">
        <v>298</v>
      </c>
      <c r="BN4" s="17"/>
      <c r="BO4" s="8" t="s">
        <v>299</v>
      </c>
      <c r="BP4" s="2"/>
      <c r="BQ4" s="44" t="s">
        <v>300</v>
      </c>
      <c r="BR4" s="31" t="s">
        <v>301</v>
      </c>
      <c r="BS4" s="45" t="s">
        <v>302</v>
      </c>
      <c r="BT4" s="2"/>
      <c r="BU4" s="44" t="s">
        <v>303</v>
      </c>
      <c r="BV4" s="18" t="s">
        <v>304</v>
      </c>
      <c r="BW4" s="45" t="s">
        <v>305</v>
      </c>
      <c r="BX4" s="2"/>
      <c r="BY4" s="8" t="s">
        <v>332</v>
      </c>
      <c r="BZ4" s="18"/>
      <c r="CA4" s="12"/>
      <c r="CB4" s="16"/>
      <c r="CC4" s="17" t="s">
        <v>295</v>
      </c>
      <c r="CD4" s="17" t="s">
        <v>296</v>
      </c>
      <c r="CE4" s="17" t="s">
        <v>297</v>
      </c>
      <c r="CF4" s="17" t="s">
        <v>298</v>
      </c>
      <c r="CG4" s="17"/>
      <c r="CH4" s="8" t="s">
        <v>299</v>
      </c>
      <c r="CI4" s="2"/>
      <c r="CJ4" s="44" t="s">
        <v>300</v>
      </c>
      <c r="CK4" s="31" t="s">
        <v>301</v>
      </c>
      <c r="CL4" s="45" t="s">
        <v>302</v>
      </c>
      <c r="CM4" s="2"/>
      <c r="CN4" s="44" t="s">
        <v>303</v>
      </c>
      <c r="CO4" s="18" t="s">
        <v>304</v>
      </c>
      <c r="CP4" s="45" t="s">
        <v>305</v>
      </c>
      <c r="CQ4" s="2"/>
      <c r="CR4" s="8" t="s">
        <v>332</v>
      </c>
      <c r="CS4" s="18"/>
      <c r="CT4" s="45" t="s">
        <v>302</v>
      </c>
      <c r="CU4" s="2"/>
      <c r="CV4" s="44" t="s">
        <v>303</v>
      </c>
      <c r="CW4" s="18" t="s">
        <v>304</v>
      </c>
      <c r="CX4" s="45" t="s">
        <v>305</v>
      </c>
      <c r="CY4" s="2"/>
      <c r="CZ4" s="8" t="s">
        <v>332</v>
      </c>
      <c r="DB4" s="12"/>
      <c r="DC4" s="16"/>
      <c r="DD4" s="17" t="s">
        <v>295</v>
      </c>
      <c r="DE4" s="17" t="s">
        <v>296</v>
      </c>
      <c r="DF4" s="17" t="s">
        <v>297</v>
      </c>
      <c r="DG4" s="17" t="s">
        <v>298</v>
      </c>
      <c r="DH4" s="17"/>
      <c r="DI4" s="8" t="s">
        <v>299</v>
      </c>
      <c r="DJ4" s="2"/>
      <c r="DK4" s="44" t="s">
        <v>300</v>
      </c>
      <c r="DL4" s="31" t="s">
        <v>301</v>
      </c>
      <c r="DM4" s="45" t="s">
        <v>302</v>
      </c>
      <c r="DN4" s="2"/>
      <c r="DO4" s="44" t="s">
        <v>303</v>
      </c>
      <c r="DP4" s="18" t="s">
        <v>304</v>
      </c>
      <c r="DQ4" s="45" t="s">
        <v>305</v>
      </c>
      <c r="DR4" s="2"/>
      <c r="DS4" s="8" t="s">
        <v>332</v>
      </c>
      <c r="DU4" s="12"/>
      <c r="DV4" s="16"/>
      <c r="DW4" s="17" t="s">
        <v>295</v>
      </c>
      <c r="DX4" s="17" t="s">
        <v>296</v>
      </c>
      <c r="DY4" s="17" t="s">
        <v>297</v>
      </c>
      <c r="DZ4" s="17" t="s">
        <v>298</v>
      </c>
      <c r="EA4" s="17"/>
      <c r="EB4" s="8" t="s">
        <v>299</v>
      </c>
      <c r="EC4" s="2"/>
      <c r="ED4" s="44" t="s">
        <v>300</v>
      </c>
      <c r="EE4" s="31" t="s">
        <v>301</v>
      </c>
      <c r="EF4" s="45" t="s">
        <v>302</v>
      </c>
      <c r="EG4" s="2"/>
      <c r="EH4" s="44" t="s">
        <v>303</v>
      </c>
      <c r="EI4" s="18" t="s">
        <v>304</v>
      </c>
      <c r="EJ4" s="45" t="s">
        <v>305</v>
      </c>
      <c r="EK4" s="2"/>
      <c r="EL4" s="8" t="s">
        <v>332</v>
      </c>
      <c r="EO4" s="93" t="s">
        <v>295</v>
      </c>
      <c r="EP4" s="93" t="s">
        <v>296</v>
      </c>
      <c r="EQ4" s="93" t="s">
        <v>297</v>
      </c>
      <c r="ER4" s="93" t="s">
        <v>298</v>
      </c>
      <c r="ET4" s="96" t="s">
        <v>299</v>
      </c>
      <c r="EV4" s="148" t="s">
        <v>343</v>
      </c>
      <c r="EW4" s="148"/>
      <c r="EX4" s="148"/>
      <c r="EZ4" s="113" t="s">
        <v>332</v>
      </c>
    </row>
    <row r="5" spans="1:159" x14ac:dyDescent="0.25">
      <c r="A5" s="12"/>
      <c r="B5" s="19" t="s">
        <v>306</v>
      </c>
      <c r="C5" s="20" t="s">
        <v>307</v>
      </c>
      <c r="D5" s="20" t="s">
        <v>308</v>
      </c>
      <c r="E5" s="21" t="s">
        <v>309</v>
      </c>
      <c r="F5" s="20" t="s">
        <v>311</v>
      </c>
      <c r="G5" s="20"/>
      <c r="H5" s="8" t="s">
        <v>312</v>
      </c>
      <c r="I5" s="18"/>
      <c r="J5" s="4"/>
      <c r="K5" s="44"/>
      <c r="L5" s="31"/>
      <c r="M5" s="45"/>
      <c r="N5" s="4"/>
      <c r="O5" s="46" t="s">
        <v>323</v>
      </c>
      <c r="P5" s="47" t="s">
        <v>323</v>
      </c>
      <c r="Q5" s="48" t="s">
        <v>323</v>
      </c>
      <c r="R5" s="4"/>
      <c r="S5" s="8" t="s">
        <v>312</v>
      </c>
      <c r="T5" s="18"/>
      <c r="U5" s="12"/>
      <c r="V5" s="19" t="s">
        <v>306</v>
      </c>
      <c r="W5" s="20" t="s">
        <v>307</v>
      </c>
      <c r="X5" s="20" t="s">
        <v>308</v>
      </c>
      <c r="Y5" s="21" t="s">
        <v>309</v>
      </c>
      <c r="Z5" s="20" t="s">
        <v>311</v>
      </c>
      <c r="AA5" s="20"/>
      <c r="AB5" s="8" t="s">
        <v>312</v>
      </c>
      <c r="AC5" s="18"/>
      <c r="AD5" s="4"/>
      <c r="AE5" s="44"/>
      <c r="AF5" s="31"/>
      <c r="AG5" s="45"/>
      <c r="AH5" s="4"/>
      <c r="AI5" s="46" t="s">
        <v>323</v>
      </c>
      <c r="AJ5" s="47" t="s">
        <v>323</v>
      </c>
      <c r="AK5" s="48" t="s">
        <v>323</v>
      </c>
      <c r="AL5" s="4"/>
      <c r="AM5" s="8" t="s">
        <v>312</v>
      </c>
      <c r="AN5" s="18"/>
      <c r="AO5" s="12"/>
      <c r="AP5" s="19" t="s">
        <v>306</v>
      </c>
      <c r="AQ5" s="20" t="s">
        <v>307</v>
      </c>
      <c r="AR5" s="20" t="s">
        <v>308</v>
      </c>
      <c r="AS5" s="21" t="s">
        <v>309</v>
      </c>
      <c r="AT5" s="20" t="s">
        <v>311</v>
      </c>
      <c r="AU5" s="20"/>
      <c r="AV5" s="8" t="s">
        <v>312</v>
      </c>
      <c r="AW5" s="4"/>
      <c r="AX5" s="44"/>
      <c r="AY5" s="31"/>
      <c r="AZ5" s="45"/>
      <c r="BA5" s="4"/>
      <c r="BB5" s="46" t="s">
        <v>323</v>
      </c>
      <c r="BC5" s="47" t="s">
        <v>323</v>
      </c>
      <c r="BD5" s="48" t="s">
        <v>323</v>
      </c>
      <c r="BE5" s="4"/>
      <c r="BF5" s="8" t="s">
        <v>312</v>
      </c>
      <c r="BG5" s="18"/>
      <c r="BH5" s="12"/>
      <c r="BI5" s="19" t="s">
        <v>306</v>
      </c>
      <c r="BJ5" s="20" t="s">
        <v>307</v>
      </c>
      <c r="BK5" s="20" t="s">
        <v>308</v>
      </c>
      <c r="BL5" s="21" t="s">
        <v>309</v>
      </c>
      <c r="BM5" s="20" t="s">
        <v>311</v>
      </c>
      <c r="BN5" s="20"/>
      <c r="BO5" s="8" t="s">
        <v>312</v>
      </c>
      <c r="BP5" s="4"/>
      <c r="BQ5" s="44"/>
      <c r="BR5" s="31"/>
      <c r="BS5" s="45"/>
      <c r="BT5" s="4"/>
      <c r="BU5" s="46" t="s">
        <v>323</v>
      </c>
      <c r="BV5" s="47" t="s">
        <v>323</v>
      </c>
      <c r="BW5" s="48" t="s">
        <v>323</v>
      </c>
      <c r="BX5" s="4"/>
      <c r="BY5" s="8" t="s">
        <v>312</v>
      </c>
      <c r="BZ5" s="18"/>
      <c r="CA5" s="12"/>
      <c r="CB5" s="19" t="s">
        <v>306</v>
      </c>
      <c r="CC5" s="20" t="s">
        <v>307</v>
      </c>
      <c r="CD5" s="20" t="s">
        <v>308</v>
      </c>
      <c r="CE5" s="21" t="s">
        <v>309</v>
      </c>
      <c r="CF5" s="20" t="s">
        <v>311</v>
      </c>
      <c r="CG5" s="20"/>
      <c r="CH5" s="8" t="s">
        <v>312</v>
      </c>
      <c r="CI5" s="4"/>
      <c r="CJ5" s="44"/>
      <c r="CK5" s="31"/>
      <c r="CL5" s="45"/>
      <c r="CM5" s="4"/>
      <c r="CN5" s="46" t="s">
        <v>323</v>
      </c>
      <c r="CO5" s="47" t="s">
        <v>323</v>
      </c>
      <c r="CP5" s="48" t="s">
        <v>323</v>
      </c>
      <c r="CQ5" s="4"/>
      <c r="CR5" s="8" t="s">
        <v>312</v>
      </c>
      <c r="CS5" s="18"/>
      <c r="CT5" s="45"/>
      <c r="CU5" s="4"/>
      <c r="CV5" s="46" t="s">
        <v>323</v>
      </c>
      <c r="CW5" s="47" t="s">
        <v>323</v>
      </c>
      <c r="CX5" s="48" t="s">
        <v>323</v>
      </c>
      <c r="CY5" s="4"/>
      <c r="CZ5" s="8" t="s">
        <v>312</v>
      </c>
      <c r="DB5" s="12"/>
      <c r="DC5" s="19" t="s">
        <v>306</v>
      </c>
      <c r="DD5" s="20" t="s">
        <v>307</v>
      </c>
      <c r="DE5" s="20" t="s">
        <v>308</v>
      </c>
      <c r="DF5" s="21" t="s">
        <v>309</v>
      </c>
      <c r="DG5" s="20" t="s">
        <v>311</v>
      </c>
      <c r="DH5" s="20"/>
      <c r="DI5" s="8" t="s">
        <v>312</v>
      </c>
      <c r="DJ5" s="4"/>
      <c r="DK5" s="44"/>
      <c r="DL5" s="31"/>
      <c r="DM5" s="45"/>
      <c r="DN5" s="4"/>
      <c r="DO5" s="46" t="s">
        <v>323</v>
      </c>
      <c r="DP5" s="47" t="s">
        <v>323</v>
      </c>
      <c r="DQ5" s="48" t="s">
        <v>323</v>
      </c>
      <c r="DR5" s="4"/>
      <c r="DS5" s="8" t="s">
        <v>312</v>
      </c>
      <c r="DU5" s="12"/>
      <c r="DV5" s="19" t="s">
        <v>306</v>
      </c>
      <c r="DW5" s="20" t="s">
        <v>307</v>
      </c>
      <c r="DX5" s="20" t="s">
        <v>308</v>
      </c>
      <c r="DY5" s="21" t="s">
        <v>309</v>
      </c>
      <c r="DZ5" s="20" t="s">
        <v>311</v>
      </c>
      <c r="EA5" s="20"/>
      <c r="EB5" s="8" t="s">
        <v>312</v>
      </c>
      <c r="EC5" s="4"/>
      <c r="ED5" s="44"/>
      <c r="EE5" s="31"/>
      <c r="EF5" s="45"/>
      <c r="EG5" s="4"/>
      <c r="EH5" s="46" t="s">
        <v>323</v>
      </c>
      <c r="EI5" s="47" t="s">
        <v>323</v>
      </c>
      <c r="EJ5" s="48" t="s">
        <v>323</v>
      </c>
      <c r="EK5" s="4"/>
      <c r="EL5" s="8" t="s">
        <v>312</v>
      </c>
      <c r="EN5" s="112" t="s">
        <v>306</v>
      </c>
      <c r="EO5" s="97" t="s">
        <v>307</v>
      </c>
      <c r="EP5" s="97" t="s">
        <v>308</v>
      </c>
      <c r="EQ5" s="98" t="s">
        <v>309</v>
      </c>
      <c r="ER5" s="97" t="s">
        <v>311</v>
      </c>
      <c r="ES5" s="97"/>
      <c r="ET5" s="99" t="s">
        <v>312</v>
      </c>
      <c r="EU5" s="99"/>
      <c r="EV5" s="148" t="s">
        <v>344</v>
      </c>
      <c r="EW5" s="148"/>
      <c r="EX5" s="148"/>
      <c r="EZ5" s="99" t="s">
        <v>312</v>
      </c>
      <c r="FA5" s="97"/>
      <c r="FB5" s="117" t="s">
        <v>345</v>
      </c>
    </row>
    <row r="6" spans="1:159" x14ac:dyDescent="0.25">
      <c r="A6" s="12"/>
      <c r="B6" s="19"/>
      <c r="C6" s="20" t="s">
        <v>313</v>
      </c>
      <c r="D6" s="20" t="s">
        <v>314</v>
      </c>
      <c r="E6" s="22" t="s">
        <v>315</v>
      </c>
      <c r="F6" s="20" t="s">
        <v>316</v>
      </c>
      <c r="G6" s="20"/>
      <c r="H6" s="8" t="s">
        <v>317</v>
      </c>
      <c r="I6" s="18"/>
      <c r="J6" s="4"/>
      <c r="K6" s="44"/>
      <c r="L6" s="31" t="s">
        <v>310</v>
      </c>
      <c r="M6" s="45"/>
      <c r="N6" s="4"/>
      <c r="O6" s="136" t="s">
        <v>333</v>
      </c>
      <c r="P6" s="137" t="s">
        <v>333</v>
      </c>
      <c r="Q6" s="138" t="s">
        <v>326</v>
      </c>
      <c r="R6" s="4"/>
      <c r="S6" s="8" t="s">
        <v>334</v>
      </c>
      <c r="T6" s="18"/>
      <c r="U6" s="12"/>
      <c r="V6" s="19"/>
      <c r="W6" s="20" t="s">
        <v>313</v>
      </c>
      <c r="X6" s="20" t="s">
        <v>314</v>
      </c>
      <c r="Y6" s="22" t="s">
        <v>315</v>
      </c>
      <c r="Z6" s="20" t="s">
        <v>316</v>
      </c>
      <c r="AA6" s="20"/>
      <c r="AB6" s="8" t="s">
        <v>317</v>
      </c>
      <c r="AC6" s="18"/>
      <c r="AD6" s="4"/>
      <c r="AE6" s="44"/>
      <c r="AF6" s="31" t="s">
        <v>310</v>
      </c>
      <c r="AG6" s="45"/>
      <c r="AH6" s="4"/>
      <c r="AI6" s="133" t="s">
        <v>333</v>
      </c>
      <c r="AJ6" s="134" t="s">
        <v>333</v>
      </c>
      <c r="AK6" s="135" t="s">
        <v>326</v>
      </c>
      <c r="AL6" s="4"/>
      <c r="AM6" s="8" t="s">
        <v>334</v>
      </c>
      <c r="AN6" s="18"/>
      <c r="AO6" s="12"/>
      <c r="AP6" s="19"/>
      <c r="AQ6" s="20" t="s">
        <v>313</v>
      </c>
      <c r="AR6" s="20" t="s">
        <v>314</v>
      </c>
      <c r="AS6" s="22" t="s">
        <v>315</v>
      </c>
      <c r="AT6" s="20" t="s">
        <v>316</v>
      </c>
      <c r="AU6" s="20"/>
      <c r="AV6" s="8" t="s">
        <v>317</v>
      </c>
      <c r="AW6" s="4"/>
      <c r="AX6" s="44"/>
      <c r="AY6" s="31" t="s">
        <v>310</v>
      </c>
      <c r="AZ6" s="45"/>
      <c r="BA6" s="4"/>
      <c r="BB6" s="130" t="s">
        <v>333</v>
      </c>
      <c r="BC6" s="131" t="s">
        <v>333</v>
      </c>
      <c r="BD6" s="132" t="s">
        <v>326</v>
      </c>
      <c r="BE6" s="4"/>
      <c r="BF6" s="8" t="s">
        <v>334</v>
      </c>
      <c r="BG6" s="18"/>
      <c r="BH6" s="12"/>
      <c r="BI6" s="19"/>
      <c r="BJ6" s="20" t="s">
        <v>313</v>
      </c>
      <c r="BK6" s="20" t="s">
        <v>314</v>
      </c>
      <c r="BL6" s="22" t="s">
        <v>315</v>
      </c>
      <c r="BM6" s="20" t="s">
        <v>316</v>
      </c>
      <c r="BN6" s="20"/>
      <c r="BO6" s="8" t="s">
        <v>317</v>
      </c>
      <c r="BP6" s="4"/>
      <c r="BQ6" s="44"/>
      <c r="BR6" s="31" t="s">
        <v>310</v>
      </c>
      <c r="BS6" s="45"/>
      <c r="BT6" s="4"/>
      <c r="BU6" s="126" t="s">
        <v>333</v>
      </c>
      <c r="BV6" s="127" t="s">
        <v>333</v>
      </c>
      <c r="BW6" s="128" t="s">
        <v>326</v>
      </c>
      <c r="BX6" s="4"/>
      <c r="BY6" s="8" t="s">
        <v>334</v>
      </c>
      <c r="BZ6" s="18"/>
      <c r="CA6" s="12"/>
      <c r="CB6" s="19"/>
      <c r="CC6" s="20" t="s">
        <v>313</v>
      </c>
      <c r="CD6" s="20" t="s">
        <v>314</v>
      </c>
      <c r="CE6" s="22" t="s">
        <v>315</v>
      </c>
      <c r="CF6" s="20" t="s">
        <v>316</v>
      </c>
      <c r="CG6" s="20"/>
      <c r="CH6" s="8" t="s">
        <v>317</v>
      </c>
      <c r="CI6" s="4"/>
      <c r="CJ6" s="44"/>
      <c r="CK6" s="31" t="s">
        <v>310</v>
      </c>
      <c r="CL6" s="45"/>
      <c r="CM6" s="4"/>
      <c r="CN6" s="49" t="s">
        <v>333</v>
      </c>
      <c r="CO6" s="37" t="s">
        <v>333</v>
      </c>
      <c r="CP6" s="50" t="s">
        <v>326</v>
      </c>
      <c r="CQ6" s="4"/>
      <c r="CR6" s="8" t="s">
        <v>334</v>
      </c>
      <c r="CS6" s="18"/>
      <c r="CT6" s="45"/>
      <c r="CU6" s="4"/>
      <c r="CV6" s="49" t="s">
        <v>333</v>
      </c>
      <c r="CW6" s="37" t="s">
        <v>333</v>
      </c>
      <c r="CX6" s="50" t="s">
        <v>326</v>
      </c>
      <c r="CY6" s="4"/>
      <c r="CZ6" s="8" t="s">
        <v>334</v>
      </c>
      <c r="DB6" s="12"/>
      <c r="DC6" s="19"/>
      <c r="DD6" s="20" t="s">
        <v>313</v>
      </c>
      <c r="DE6" s="20" t="s">
        <v>314</v>
      </c>
      <c r="DF6" s="22" t="s">
        <v>315</v>
      </c>
      <c r="DG6" s="20" t="s">
        <v>316</v>
      </c>
      <c r="DH6" s="20"/>
      <c r="DI6" s="8" t="s">
        <v>317</v>
      </c>
      <c r="DJ6" s="4"/>
      <c r="DK6" s="44"/>
      <c r="DL6" s="31" t="s">
        <v>310</v>
      </c>
      <c r="DM6" s="45"/>
      <c r="DN6" s="4"/>
      <c r="DO6" s="49" t="s">
        <v>333</v>
      </c>
      <c r="DP6" s="37" t="s">
        <v>333</v>
      </c>
      <c r="DQ6" s="50" t="s">
        <v>326</v>
      </c>
      <c r="DR6" s="4"/>
      <c r="DS6" s="8" t="s">
        <v>334</v>
      </c>
      <c r="DU6" s="12"/>
      <c r="DV6" s="19"/>
      <c r="DW6" s="20" t="s">
        <v>313</v>
      </c>
      <c r="DX6" s="20" t="s">
        <v>314</v>
      </c>
      <c r="DY6" s="22" t="s">
        <v>315</v>
      </c>
      <c r="DZ6" s="20" t="s">
        <v>316</v>
      </c>
      <c r="EA6" s="20"/>
      <c r="EB6" s="8" t="s">
        <v>317</v>
      </c>
      <c r="EC6" s="4"/>
      <c r="ED6" s="44"/>
      <c r="EE6" s="31" t="s">
        <v>310</v>
      </c>
      <c r="EF6" s="45"/>
      <c r="EG6" s="4"/>
      <c r="EH6" s="49" t="s">
        <v>333</v>
      </c>
      <c r="EI6" s="37" t="s">
        <v>333</v>
      </c>
      <c r="EJ6" s="50" t="s">
        <v>326</v>
      </c>
      <c r="EK6" s="4"/>
      <c r="EL6" s="8" t="s">
        <v>334</v>
      </c>
      <c r="EO6" s="97" t="s">
        <v>313</v>
      </c>
      <c r="EP6" s="97" t="s">
        <v>314</v>
      </c>
      <c r="EQ6" s="101" t="s">
        <v>315</v>
      </c>
      <c r="ER6" s="97" t="s">
        <v>316</v>
      </c>
      <c r="ES6" s="97"/>
      <c r="ET6" s="99" t="s">
        <v>317</v>
      </c>
      <c r="EU6" s="99"/>
      <c r="EV6" s="149" t="s">
        <v>346</v>
      </c>
      <c r="EW6" s="149"/>
      <c r="EX6" s="149"/>
      <c r="EZ6" s="99" t="s">
        <v>334</v>
      </c>
      <c r="FA6" s="97"/>
    </row>
    <row r="7" spans="1:159" x14ac:dyDescent="0.25">
      <c r="A7" s="12"/>
      <c r="B7" s="19"/>
      <c r="D7" s="22" t="s">
        <v>319</v>
      </c>
      <c r="E7" s="20" t="s">
        <v>320</v>
      </c>
      <c r="F7" s="22" t="s">
        <v>321</v>
      </c>
      <c r="G7" s="22"/>
      <c r="H7" s="9" t="s">
        <v>322</v>
      </c>
      <c r="I7" s="123"/>
      <c r="J7" s="5"/>
      <c r="K7" s="68"/>
      <c r="L7" s="32" t="s">
        <v>351</v>
      </c>
      <c r="M7" s="63"/>
      <c r="N7" s="5"/>
      <c r="O7" s="136" t="s">
        <v>335</v>
      </c>
      <c r="P7" s="137" t="s">
        <v>336</v>
      </c>
      <c r="Q7" s="138" t="s">
        <v>327</v>
      </c>
      <c r="R7" s="5"/>
      <c r="S7" s="9" t="s">
        <v>337</v>
      </c>
      <c r="T7" s="123"/>
      <c r="U7" s="12"/>
      <c r="V7" s="19"/>
      <c r="X7" s="22" t="s">
        <v>319</v>
      </c>
      <c r="Y7" s="20" t="s">
        <v>320</v>
      </c>
      <c r="Z7" s="22" t="s">
        <v>321</v>
      </c>
      <c r="AA7" s="22"/>
      <c r="AB7" s="9" t="s">
        <v>322</v>
      </c>
      <c r="AC7" s="123"/>
      <c r="AD7" s="5"/>
      <c r="AE7" s="68"/>
      <c r="AF7" s="32" t="s">
        <v>351</v>
      </c>
      <c r="AG7" s="63"/>
      <c r="AH7" s="5"/>
      <c r="AI7" s="133" t="s">
        <v>335</v>
      </c>
      <c r="AJ7" s="134" t="s">
        <v>336</v>
      </c>
      <c r="AK7" s="135" t="s">
        <v>327</v>
      </c>
      <c r="AL7" s="5"/>
      <c r="AM7" s="9" t="s">
        <v>337</v>
      </c>
      <c r="AN7" s="123"/>
      <c r="AO7" s="12"/>
      <c r="AP7" s="19"/>
      <c r="AR7" s="22" t="s">
        <v>319</v>
      </c>
      <c r="AS7" s="20" t="s">
        <v>320</v>
      </c>
      <c r="AT7" s="22" t="s">
        <v>321</v>
      </c>
      <c r="AU7" s="22"/>
      <c r="AV7" s="9" t="s">
        <v>322</v>
      </c>
      <c r="AW7" s="5"/>
      <c r="AX7" s="68"/>
      <c r="AY7" s="32" t="s">
        <v>351</v>
      </c>
      <c r="AZ7" s="63"/>
      <c r="BA7" s="5"/>
      <c r="BB7" s="130" t="s">
        <v>335</v>
      </c>
      <c r="BC7" s="131" t="s">
        <v>336</v>
      </c>
      <c r="BD7" s="132" t="s">
        <v>327</v>
      </c>
      <c r="BE7" s="5"/>
      <c r="BF7" s="9" t="s">
        <v>337</v>
      </c>
      <c r="BG7" s="123"/>
      <c r="BH7" s="12"/>
      <c r="BI7" s="19"/>
      <c r="BK7" s="22" t="s">
        <v>319</v>
      </c>
      <c r="BL7" s="20" t="s">
        <v>320</v>
      </c>
      <c r="BM7" s="22" t="s">
        <v>321</v>
      </c>
      <c r="BN7" s="22"/>
      <c r="BO7" s="9" t="s">
        <v>322</v>
      </c>
      <c r="BP7" s="5"/>
      <c r="BQ7" s="68"/>
      <c r="BR7" s="32" t="s">
        <v>351</v>
      </c>
      <c r="BS7" s="63"/>
      <c r="BT7" s="5"/>
      <c r="BU7" s="126" t="s">
        <v>335</v>
      </c>
      <c r="BV7" s="127" t="s">
        <v>336</v>
      </c>
      <c r="BW7" s="128" t="s">
        <v>327</v>
      </c>
      <c r="BX7" s="5"/>
      <c r="BY7" s="9" t="s">
        <v>337</v>
      </c>
      <c r="BZ7" s="123"/>
      <c r="CA7" s="12"/>
      <c r="CB7" s="19"/>
      <c r="CD7" s="22" t="s">
        <v>319</v>
      </c>
      <c r="CE7" s="20" t="s">
        <v>320</v>
      </c>
      <c r="CF7" s="22" t="s">
        <v>321</v>
      </c>
      <c r="CG7" s="22"/>
      <c r="CH7" s="9" t="s">
        <v>322</v>
      </c>
      <c r="CI7" s="5"/>
      <c r="CJ7" s="68"/>
      <c r="CK7" s="32" t="s">
        <v>351</v>
      </c>
      <c r="CL7" s="63"/>
      <c r="CM7" s="5"/>
      <c r="CN7" s="49" t="s">
        <v>335</v>
      </c>
      <c r="CO7" s="37" t="s">
        <v>336</v>
      </c>
      <c r="CP7" s="50" t="s">
        <v>327</v>
      </c>
      <c r="CQ7" s="5"/>
      <c r="CR7" s="9" t="s">
        <v>337</v>
      </c>
      <c r="CS7" s="123"/>
      <c r="CT7" s="63"/>
      <c r="CU7" s="5"/>
      <c r="CV7" s="49" t="s">
        <v>335</v>
      </c>
      <c r="CW7" s="37" t="s">
        <v>336</v>
      </c>
      <c r="CX7" s="50" t="s">
        <v>327</v>
      </c>
      <c r="CY7" s="5"/>
      <c r="CZ7" s="9" t="s">
        <v>337</v>
      </c>
      <c r="DB7" s="12"/>
      <c r="DC7" s="19"/>
      <c r="DE7" s="22" t="s">
        <v>319</v>
      </c>
      <c r="DF7" s="20" t="s">
        <v>320</v>
      </c>
      <c r="DG7" s="22" t="s">
        <v>321</v>
      </c>
      <c r="DH7" s="22"/>
      <c r="DI7" s="9" t="s">
        <v>322</v>
      </c>
      <c r="DJ7" s="5"/>
      <c r="DK7" s="68"/>
      <c r="DL7" s="32" t="s">
        <v>351</v>
      </c>
      <c r="DM7" s="63"/>
      <c r="DN7" s="5"/>
      <c r="DO7" s="49" t="s">
        <v>335</v>
      </c>
      <c r="DP7" s="37" t="s">
        <v>336</v>
      </c>
      <c r="DQ7" s="50" t="s">
        <v>327</v>
      </c>
      <c r="DR7" s="5"/>
      <c r="DS7" s="9" t="s">
        <v>337</v>
      </c>
      <c r="DU7" s="12"/>
      <c r="DV7" s="19"/>
      <c r="DX7" s="22" t="s">
        <v>319</v>
      </c>
      <c r="DY7" s="20" t="s">
        <v>320</v>
      </c>
      <c r="DZ7" s="22" t="s">
        <v>321</v>
      </c>
      <c r="EA7" s="22"/>
      <c r="EB7" s="9" t="s">
        <v>322</v>
      </c>
      <c r="EC7" s="5"/>
      <c r="ED7" s="68"/>
      <c r="EE7" s="32" t="s">
        <v>351</v>
      </c>
      <c r="EF7" s="63"/>
      <c r="EG7" s="5"/>
      <c r="EH7" s="49" t="s">
        <v>335</v>
      </c>
      <c r="EI7" s="37" t="s">
        <v>336</v>
      </c>
      <c r="EJ7" s="50" t="s">
        <v>327</v>
      </c>
      <c r="EK7" s="5"/>
      <c r="EL7" s="9" t="s">
        <v>337</v>
      </c>
      <c r="EO7" s="101"/>
      <c r="EP7" s="101" t="s">
        <v>319</v>
      </c>
      <c r="EQ7" s="97" t="s">
        <v>320</v>
      </c>
      <c r="ER7" s="101" t="s">
        <v>321</v>
      </c>
      <c r="ES7" s="101"/>
      <c r="ET7" s="102" t="s">
        <v>322</v>
      </c>
      <c r="EU7" s="102"/>
      <c r="EV7" s="97" t="s">
        <v>323</v>
      </c>
      <c r="EW7" s="97" t="s">
        <v>323</v>
      </c>
      <c r="EX7" s="97" t="s">
        <v>323</v>
      </c>
      <c r="EY7" s="97"/>
      <c r="EZ7" s="102" t="s">
        <v>337</v>
      </c>
      <c r="FA7" s="101"/>
    </row>
    <row r="8" spans="1:159" x14ac:dyDescent="0.25">
      <c r="A8" s="12"/>
      <c r="B8" s="19"/>
      <c r="C8" s="20"/>
      <c r="D8" s="20" t="s">
        <v>324</v>
      </c>
      <c r="E8" s="20" t="s">
        <v>331</v>
      </c>
      <c r="F8" s="20" t="s">
        <v>325</v>
      </c>
      <c r="G8" s="20"/>
      <c r="H8" s="8"/>
      <c r="I8" s="18"/>
      <c r="J8" s="4"/>
      <c r="K8" s="44"/>
      <c r="L8" s="31"/>
      <c r="M8" s="45"/>
      <c r="N8" s="4"/>
      <c r="O8" s="58">
        <v>2019</v>
      </c>
      <c r="P8" s="59">
        <v>2019</v>
      </c>
      <c r="Q8" s="60">
        <v>2019</v>
      </c>
      <c r="R8" s="4"/>
      <c r="S8" s="78"/>
      <c r="T8" s="59"/>
      <c r="U8" s="12"/>
      <c r="V8" s="19"/>
      <c r="W8" s="20"/>
      <c r="X8" s="20" t="s">
        <v>324</v>
      </c>
      <c r="Y8" s="20" t="s">
        <v>331</v>
      </c>
      <c r="Z8" s="20" t="s">
        <v>325</v>
      </c>
      <c r="AA8" s="20"/>
      <c r="AB8" s="8"/>
      <c r="AC8" s="18"/>
      <c r="AD8" s="4"/>
      <c r="AE8" s="44"/>
      <c r="AF8" s="31"/>
      <c r="AG8" s="45"/>
      <c r="AH8" s="4"/>
      <c r="AI8" s="58">
        <v>2019</v>
      </c>
      <c r="AJ8" s="59">
        <v>2019</v>
      </c>
      <c r="AK8" s="60">
        <v>2019</v>
      </c>
      <c r="AL8" s="4"/>
      <c r="AM8" s="78"/>
      <c r="AN8" s="59"/>
      <c r="AO8" s="12"/>
      <c r="AP8" s="19"/>
      <c r="AQ8" s="20"/>
      <c r="AR8" s="20" t="s">
        <v>324</v>
      </c>
      <c r="AS8" s="20" t="s">
        <v>331</v>
      </c>
      <c r="AT8" s="20" t="s">
        <v>325</v>
      </c>
      <c r="AU8" s="20"/>
      <c r="AV8" s="8"/>
      <c r="AW8" s="4"/>
      <c r="AX8" s="44"/>
      <c r="AY8" s="31"/>
      <c r="AZ8" s="45"/>
      <c r="BA8" s="4"/>
      <c r="BB8" s="58">
        <v>2019</v>
      </c>
      <c r="BC8" s="59">
        <v>2019</v>
      </c>
      <c r="BD8" s="60">
        <v>2019</v>
      </c>
      <c r="BE8" s="4"/>
      <c r="BF8" s="78"/>
      <c r="BG8" s="59"/>
      <c r="BH8" s="12"/>
      <c r="BI8" s="19"/>
      <c r="BJ8" s="20"/>
      <c r="BK8" s="20" t="s">
        <v>324</v>
      </c>
      <c r="BL8" s="20" t="s">
        <v>331</v>
      </c>
      <c r="BM8" s="20" t="s">
        <v>325</v>
      </c>
      <c r="BN8" s="20"/>
      <c r="BO8" s="8"/>
      <c r="BP8" s="4"/>
      <c r="BQ8" s="44"/>
      <c r="BR8" s="31"/>
      <c r="BS8" s="45"/>
      <c r="BT8" s="4"/>
      <c r="BU8" s="58">
        <v>2019</v>
      </c>
      <c r="BV8" s="59">
        <v>2019</v>
      </c>
      <c r="BW8" s="60">
        <v>2019</v>
      </c>
      <c r="BX8" s="4"/>
      <c r="BY8" s="78"/>
      <c r="BZ8" s="59"/>
      <c r="CA8" s="12"/>
      <c r="CB8" s="19"/>
      <c r="CC8" s="20"/>
      <c r="CD8" s="20" t="s">
        <v>324</v>
      </c>
      <c r="CE8" s="20" t="s">
        <v>331</v>
      </c>
      <c r="CF8" s="20" t="s">
        <v>325</v>
      </c>
      <c r="CG8" s="20"/>
      <c r="CH8" s="8"/>
      <c r="CI8" s="4"/>
      <c r="CJ8" s="44"/>
      <c r="CK8" s="31"/>
      <c r="CL8" s="45"/>
      <c r="CM8" s="4"/>
      <c r="CN8" s="58">
        <v>2019</v>
      </c>
      <c r="CO8" s="59">
        <v>2019</v>
      </c>
      <c r="CP8" s="60">
        <v>2019</v>
      </c>
      <c r="CQ8" s="4"/>
      <c r="CR8" s="78"/>
      <c r="CS8" s="59"/>
      <c r="CT8" s="45"/>
      <c r="CU8" s="4"/>
      <c r="CV8" s="58">
        <v>2018</v>
      </c>
      <c r="CW8" s="59">
        <v>2018</v>
      </c>
      <c r="CX8" s="60">
        <v>2018</v>
      </c>
      <c r="CY8" s="4"/>
      <c r="CZ8" s="78"/>
      <c r="DB8" s="12"/>
      <c r="DC8" s="19"/>
      <c r="DD8" s="20"/>
      <c r="DE8" s="20" t="s">
        <v>324</v>
      </c>
      <c r="DF8" s="20" t="s">
        <v>331</v>
      </c>
      <c r="DG8" s="20" t="s">
        <v>325</v>
      </c>
      <c r="DH8" s="20"/>
      <c r="DI8" s="8"/>
      <c r="DJ8" s="4"/>
      <c r="DK8" s="44"/>
      <c r="DL8" s="31"/>
      <c r="DM8" s="45"/>
      <c r="DN8" s="4"/>
      <c r="DO8" s="58">
        <v>2018</v>
      </c>
      <c r="DP8" s="59">
        <v>2018</v>
      </c>
      <c r="DQ8" s="60">
        <v>2018</v>
      </c>
      <c r="DR8" s="4"/>
      <c r="DS8" s="78"/>
      <c r="DU8" s="12"/>
      <c r="DV8" s="19"/>
      <c r="DW8" s="20"/>
      <c r="DX8" s="20" t="s">
        <v>324</v>
      </c>
      <c r="DY8" s="20" t="s">
        <v>331</v>
      </c>
      <c r="DZ8" s="20" t="s">
        <v>325</v>
      </c>
      <c r="EA8" s="20"/>
      <c r="EB8" s="8"/>
      <c r="EC8" s="4"/>
      <c r="ED8" s="44"/>
      <c r="EE8" s="31"/>
      <c r="EF8" s="45"/>
      <c r="EG8" s="4"/>
      <c r="EH8" s="58">
        <v>2018</v>
      </c>
      <c r="EI8" s="59">
        <v>2018</v>
      </c>
      <c r="EJ8" s="60">
        <v>2018</v>
      </c>
      <c r="EK8" s="4"/>
      <c r="EL8" s="78"/>
      <c r="EO8" s="97"/>
      <c r="EP8" s="97" t="s">
        <v>324</v>
      </c>
      <c r="EQ8" s="97" t="s">
        <v>331</v>
      </c>
      <c r="ER8" s="97" t="s">
        <v>325</v>
      </c>
      <c r="ES8" s="97"/>
      <c r="ET8" s="99"/>
      <c r="EU8" s="99"/>
      <c r="EV8" s="97" t="s">
        <v>333</v>
      </c>
      <c r="EW8" s="97" t="s">
        <v>333</v>
      </c>
      <c r="EX8" s="97" t="s">
        <v>326</v>
      </c>
      <c r="EY8" s="97"/>
      <c r="EZ8" s="113">
        <v>2018</v>
      </c>
      <c r="FA8" s="97"/>
    </row>
    <row r="9" spans="1:159" x14ac:dyDescent="0.25">
      <c r="A9" s="12"/>
      <c r="B9" s="19"/>
      <c r="C9" s="20"/>
      <c r="D9" s="12"/>
      <c r="E9" s="24" t="s">
        <v>328</v>
      </c>
      <c r="F9" s="79"/>
      <c r="G9" s="12"/>
      <c r="H9" s="8" t="s">
        <v>322</v>
      </c>
      <c r="I9" s="18" t="s">
        <v>339</v>
      </c>
      <c r="J9" s="2"/>
      <c r="K9" s="44"/>
      <c r="L9" s="31"/>
      <c r="M9" s="45"/>
      <c r="N9" s="2"/>
      <c r="O9" s="42"/>
      <c r="P9" s="40"/>
      <c r="Q9" s="43"/>
      <c r="R9" s="2"/>
      <c r="S9" s="8"/>
      <c r="T9" s="18"/>
      <c r="U9" s="12"/>
      <c r="V9" s="19"/>
      <c r="W9" s="20"/>
      <c r="X9" s="12"/>
      <c r="Y9" s="24" t="s">
        <v>328</v>
      </c>
      <c r="Z9" s="79"/>
      <c r="AA9" s="12"/>
      <c r="AB9" s="8" t="s">
        <v>322</v>
      </c>
      <c r="AC9" s="18" t="s">
        <v>339</v>
      </c>
      <c r="AD9" s="2"/>
      <c r="AE9" s="44"/>
      <c r="AF9" s="31"/>
      <c r="AG9" s="45"/>
      <c r="AH9" s="2"/>
      <c r="AI9" s="42"/>
      <c r="AJ9" s="40"/>
      <c r="AK9" s="43"/>
      <c r="AL9" s="2"/>
      <c r="AM9" s="8"/>
      <c r="AN9" s="18"/>
      <c r="AO9" s="12"/>
      <c r="AP9" s="19"/>
      <c r="AQ9" s="20"/>
      <c r="AR9" s="12"/>
      <c r="AS9" s="24" t="s">
        <v>328</v>
      </c>
      <c r="AT9" s="79"/>
      <c r="AU9" s="12"/>
      <c r="AV9" s="8"/>
      <c r="AW9" s="2"/>
      <c r="AX9" s="44"/>
      <c r="AY9" s="31"/>
      <c r="AZ9" s="45"/>
      <c r="BA9" s="2"/>
      <c r="BB9" s="42"/>
      <c r="BC9" s="40"/>
      <c r="BD9" s="43"/>
      <c r="BE9" s="2"/>
      <c r="BF9" s="8"/>
      <c r="BG9" s="18"/>
      <c r="BH9" s="12"/>
      <c r="BI9" s="19"/>
      <c r="BJ9" s="20"/>
      <c r="BK9" s="12"/>
      <c r="BL9" s="24" t="s">
        <v>328</v>
      </c>
      <c r="BM9" s="79" t="s">
        <v>341</v>
      </c>
      <c r="BN9" s="12"/>
      <c r="BO9" s="8" t="s">
        <v>357</v>
      </c>
      <c r="BP9" s="2"/>
      <c r="BQ9" s="44"/>
      <c r="BR9" s="31"/>
      <c r="BS9" s="45"/>
      <c r="BT9" s="2"/>
      <c r="BU9" s="42"/>
      <c r="BV9" s="40"/>
      <c r="BW9" s="43"/>
      <c r="BX9" s="2"/>
      <c r="BY9" s="8"/>
      <c r="BZ9" s="18"/>
      <c r="CA9" s="12"/>
      <c r="CB9" s="19"/>
      <c r="CC9" s="20"/>
      <c r="CD9" s="12"/>
      <c r="CE9" s="24" t="s">
        <v>328</v>
      </c>
      <c r="CF9" s="79" t="s">
        <v>341</v>
      </c>
      <c r="CG9" s="12"/>
      <c r="CH9" s="8" t="s">
        <v>357</v>
      </c>
      <c r="CI9" s="2"/>
      <c r="CJ9" s="44"/>
      <c r="CK9" s="31"/>
      <c r="CL9" s="45"/>
      <c r="CM9" s="2"/>
      <c r="CN9" s="42"/>
      <c r="CO9" s="40"/>
      <c r="CP9" s="43"/>
      <c r="CQ9" s="2"/>
      <c r="CR9" s="8"/>
      <c r="CS9" s="18"/>
      <c r="CT9" s="45"/>
      <c r="CU9" s="2"/>
      <c r="CV9" s="42"/>
      <c r="CW9" s="40"/>
      <c r="CX9" s="43"/>
      <c r="CY9" s="2"/>
      <c r="CZ9" s="8"/>
      <c r="DB9" s="12"/>
      <c r="DC9" s="19"/>
      <c r="DD9" s="20"/>
      <c r="DE9" s="12"/>
      <c r="DF9" s="24" t="s">
        <v>328</v>
      </c>
      <c r="DG9" s="79" t="s">
        <v>341</v>
      </c>
      <c r="DH9" s="12"/>
      <c r="DI9" s="8" t="s">
        <v>355</v>
      </c>
      <c r="DJ9" s="2"/>
      <c r="DK9" s="44"/>
      <c r="DL9" s="31"/>
      <c r="DM9" s="45"/>
      <c r="DN9" s="2"/>
      <c r="DO9" s="42"/>
      <c r="DP9" s="40"/>
      <c r="DQ9" s="43"/>
      <c r="DR9" s="2"/>
      <c r="DS9" s="8"/>
      <c r="DU9" s="12"/>
      <c r="DV9" s="19"/>
      <c r="DW9" s="20"/>
      <c r="DX9" s="12"/>
      <c r="DY9" s="24" t="s">
        <v>328</v>
      </c>
      <c r="DZ9" s="79" t="s">
        <v>341</v>
      </c>
      <c r="EA9" s="12"/>
      <c r="EB9" s="8" t="s">
        <v>353</v>
      </c>
      <c r="EC9" s="2"/>
      <c r="ED9" s="44"/>
      <c r="EE9" s="31"/>
      <c r="EF9" s="45"/>
      <c r="EG9" s="2"/>
      <c r="EH9" s="42"/>
      <c r="EI9" s="40"/>
      <c r="EJ9" s="43"/>
      <c r="EK9" s="2"/>
      <c r="EL9" s="8"/>
      <c r="EO9" s="97"/>
      <c r="EP9" s="100" t="s">
        <v>340</v>
      </c>
      <c r="EQ9" s="100" t="s">
        <v>328</v>
      </c>
      <c r="ER9" s="97" t="s">
        <v>362</v>
      </c>
      <c r="ES9" s="97"/>
      <c r="EU9" s="99"/>
      <c r="EV9" s="101" t="s">
        <v>347</v>
      </c>
      <c r="EW9" s="101" t="s">
        <v>348</v>
      </c>
      <c r="EX9" s="101" t="s">
        <v>327</v>
      </c>
      <c r="EY9" s="101"/>
      <c r="EZ9" s="113"/>
      <c r="FA9" s="97"/>
    </row>
    <row r="10" spans="1:159" x14ac:dyDescent="0.25">
      <c r="A10" s="12"/>
      <c r="B10" s="19"/>
      <c r="C10" s="13"/>
      <c r="D10" s="12"/>
      <c r="F10" s="80"/>
      <c r="G10" s="12"/>
      <c r="H10" s="8"/>
      <c r="I10" s="18"/>
      <c r="J10" s="3"/>
      <c r="K10" s="44"/>
      <c r="L10" s="31"/>
      <c r="M10" s="45"/>
      <c r="N10" s="3"/>
      <c r="O10" s="145"/>
      <c r="P10" s="146"/>
      <c r="Q10" s="147"/>
      <c r="R10" s="3"/>
      <c r="S10" s="36"/>
      <c r="T10" s="137"/>
      <c r="U10" s="12"/>
      <c r="V10" s="19"/>
      <c r="W10" s="13"/>
      <c r="X10" s="12"/>
      <c r="Z10" s="80"/>
      <c r="AA10" s="12"/>
      <c r="AB10" s="8"/>
      <c r="AC10" s="18"/>
      <c r="AD10" s="3"/>
      <c r="AE10" s="44"/>
      <c r="AF10" s="31"/>
      <c r="AG10" s="45"/>
      <c r="AH10" s="3"/>
      <c r="AI10" s="145"/>
      <c r="AJ10" s="146"/>
      <c r="AK10" s="147"/>
      <c r="AL10" s="3"/>
      <c r="AM10" s="36"/>
      <c r="AN10" s="134"/>
      <c r="AO10" s="12"/>
      <c r="AP10" s="19"/>
      <c r="AQ10" s="13"/>
      <c r="AR10" s="12"/>
      <c r="AS10" s="12"/>
      <c r="AT10" s="80"/>
      <c r="AU10" s="12"/>
      <c r="AV10" s="8"/>
      <c r="AW10" s="3"/>
      <c r="AX10" s="44"/>
      <c r="AY10" s="31"/>
      <c r="AZ10" s="45"/>
      <c r="BA10" s="3"/>
      <c r="BB10" s="145"/>
      <c r="BC10" s="146"/>
      <c r="BD10" s="147"/>
      <c r="BE10" s="3"/>
      <c r="BF10" s="36"/>
      <c r="BG10" s="131"/>
      <c r="BH10" s="12"/>
      <c r="BI10" s="19"/>
      <c r="BJ10" s="13"/>
      <c r="BK10" s="12"/>
      <c r="BL10" s="12"/>
      <c r="BM10" s="80"/>
      <c r="BN10" s="12"/>
      <c r="BO10" s="8"/>
      <c r="BP10" s="3"/>
      <c r="BQ10" s="44"/>
      <c r="BR10" s="31"/>
      <c r="BS10" s="45"/>
      <c r="BT10" s="3"/>
      <c r="BU10" s="145" t="s">
        <v>357</v>
      </c>
      <c r="BV10" s="146"/>
      <c r="BW10" s="147"/>
      <c r="BX10" s="3"/>
      <c r="BY10" s="36"/>
      <c r="BZ10" s="127"/>
      <c r="CA10" s="12"/>
      <c r="CB10" s="19"/>
      <c r="CC10" s="13"/>
      <c r="CD10" s="12"/>
      <c r="CE10" s="12"/>
      <c r="CF10" s="80"/>
      <c r="CG10" s="12"/>
      <c r="CH10" s="8"/>
      <c r="CI10" s="3"/>
      <c r="CJ10" s="44"/>
      <c r="CK10" s="31"/>
      <c r="CL10" s="45"/>
      <c r="CM10" s="3"/>
      <c r="CN10" s="145" t="s">
        <v>357</v>
      </c>
      <c r="CO10" s="146"/>
      <c r="CP10" s="147"/>
      <c r="CQ10" s="3"/>
      <c r="CR10" s="36"/>
      <c r="CS10" s="37"/>
      <c r="CT10" s="45"/>
      <c r="CU10" s="3"/>
      <c r="CV10" s="49" t="s">
        <v>340</v>
      </c>
      <c r="CW10" s="37" t="s">
        <v>340</v>
      </c>
      <c r="CX10" s="50" t="s">
        <v>340</v>
      </c>
      <c r="CY10" s="3"/>
      <c r="CZ10" s="36"/>
      <c r="DB10" s="12"/>
      <c r="DC10" s="19"/>
      <c r="DD10" s="13"/>
      <c r="DE10" s="12"/>
      <c r="DF10" s="12"/>
      <c r="DG10" s="80"/>
      <c r="DH10" s="12"/>
      <c r="DI10" s="8"/>
      <c r="DJ10" s="3"/>
      <c r="DK10" s="44"/>
      <c r="DL10" s="31"/>
      <c r="DM10" s="45"/>
      <c r="DN10" s="3"/>
      <c r="DO10" s="49" t="s">
        <v>340</v>
      </c>
      <c r="DP10" s="37" t="s">
        <v>340</v>
      </c>
      <c r="DQ10" s="50" t="s">
        <v>340</v>
      </c>
      <c r="DR10" s="3"/>
      <c r="DS10" s="36"/>
      <c r="DU10" s="12"/>
      <c r="DV10" s="19"/>
      <c r="DW10" s="13"/>
      <c r="DX10" s="12"/>
      <c r="DY10" s="12"/>
      <c r="DZ10" s="80"/>
      <c r="EA10" s="12"/>
      <c r="EB10" s="8"/>
      <c r="EC10" s="3"/>
      <c r="ED10" s="44"/>
      <c r="EE10" s="31"/>
      <c r="EF10" s="45"/>
      <c r="EG10" s="3"/>
      <c r="EH10" s="49" t="s">
        <v>340</v>
      </c>
      <c r="EI10" s="37" t="s">
        <v>340</v>
      </c>
      <c r="EJ10" s="50" t="s">
        <v>340</v>
      </c>
      <c r="EK10" s="3"/>
      <c r="EL10" s="36"/>
      <c r="EQ10" s="100"/>
      <c r="ER10" s="100"/>
      <c r="ES10" s="100"/>
      <c r="ET10" s="113"/>
      <c r="EU10" s="113"/>
      <c r="EV10" s="113"/>
      <c r="EW10" s="113"/>
      <c r="EX10" s="113" t="s">
        <v>361</v>
      </c>
      <c r="EY10" s="113"/>
      <c r="EZ10" s="113"/>
      <c r="FA10" s="100"/>
    </row>
    <row r="11" spans="1:159" x14ac:dyDescent="0.25">
      <c r="A11" s="12"/>
      <c r="B11" s="19"/>
      <c r="C11" s="23" t="s">
        <v>350</v>
      </c>
      <c r="D11" s="24">
        <v>2019</v>
      </c>
      <c r="E11" s="24" t="s">
        <v>322</v>
      </c>
      <c r="F11" s="24">
        <v>2019</v>
      </c>
      <c r="G11" s="17"/>
      <c r="H11" s="78">
        <v>2019</v>
      </c>
      <c r="I11" s="59"/>
      <c r="J11" s="3"/>
      <c r="K11" s="136" t="s">
        <v>329</v>
      </c>
      <c r="L11" s="38" t="s">
        <v>338</v>
      </c>
      <c r="M11" s="138" t="s">
        <v>339</v>
      </c>
      <c r="N11" s="3"/>
      <c r="O11" s="136"/>
      <c r="P11" s="137"/>
      <c r="Q11" s="138"/>
      <c r="R11" s="3"/>
      <c r="S11" s="78">
        <v>2019</v>
      </c>
      <c r="T11" s="59"/>
      <c r="U11" s="12"/>
      <c r="V11" s="19"/>
      <c r="W11" s="23" t="s">
        <v>350</v>
      </c>
      <c r="X11" s="24">
        <v>2019</v>
      </c>
      <c r="Y11" s="24" t="s">
        <v>322</v>
      </c>
      <c r="Z11" s="24">
        <v>2019</v>
      </c>
      <c r="AA11" s="17"/>
      <c r="AB11" s="78">
        <v>2019</v>
      </c>
      <c r="AC11" s="59"/>
      <c r="AD11" s="3"/>
      <c r="AE11" s="133" t="s">
        <v>329</v>
      </c>
      <c r="AF11" s="38" t="s">
        <v>338</v>
      </c>
      <c r="AG11" s="135" t="s">
        <v>339</v>
      </c>
      <c r="AH11" s="3"/>
      <c r="AI11" s="133"/>
      <c r="AJ11" s="134"/>
      <c r="AK11" s="135"/>
      <c r="AL11" s="3"/>
      <c r="AM11" s="78">
        <v>2019</v>
      </c>
      <c r="AN11" s="59"/>
      <c r="AO11" s="12"/>
      <c r="AP11" s="19"/>
      <c r="AQ11" s="23" t="s">
        <v>350</v>
      </c>
      <c r="AR11" s="24">
        <v>2019</v>
      </c>
      <c r="AS11" s="24">
        <v>2019</v>
      </c>
      <c r="AT11" s="24">
        <v>2019</v>
      </c>
      <c r="AU11" s="17"/>
      <c r="AV11" s="78">
        <v>2019</v>
      </c>
      <c r="AW11" s="3"/>
      <c r="AX11" s="130" t="s">
        <v>329</v>
      </c>
      <c r="AY11" s="38" t="s">
        <v>338</v>
      </c>
      <c r="AZ11" s="132" t="s">
        <v>339</v>
      </c>
      <c r="BA11" s="3"/>
      <c r="BB11" s="130"/>
      <c r="BC11" s="131"/>
      <c r="BD11" s="132"/>
      <c r="BE11" s="3"/>
      <c r="BF11" s="78">
        <v>2019</v>
      </c>
      <c r="BG11" s="59"/>
      <c r="BH11" s="12"/>
      <c r="BI11" s="19"/>
      <c r="BJ11" s="23" t="s">
        <v>350</v>
      </c>
      <c r="BK11" s="24">
        <v>2019</v>
      </c>
      <c r="BL11" s="24">
        <v>2019</v>
      </c>
      <c r="BM11" s="24">
        <v>2018</v>
      </c>
      <c r="BN11" s="17"/>
      <c r="BO11" s="78">
        <v>2019</v>
      </c>
      <c r="BP11" s="3"/>
      <c r="BQ11" s="126" t="s">
        <v>329</v>
      </c>
      <c r="BR11" s="38" t="s">
        <v>338</v>
      </c>
      <c r="BS11" s="128" t="s">
        <v>339</v>
      </c>
      <c r="BT11" s="3"/>
      <c r="BU11" s="126"/>
      <c r="BV11" s="127"/>
      <c r="BW11" s="128"/>
      <c r="BX11" s="3"/>
      <c r="BY11" s="78">
        <v>2019</v>
      </c>
      <c r="BZ11" s="59"/>
      <c r="CA11" s="12"/>
      <c r="CB11" s="19"/>
      <c r="CC11" s="23" t="s">
        <v>350</v>
      </c>
      <c r="CD11" s="24">
        <v>2019</v>
      </c>
      <c r="CE11" s="24">
        <v>2019</v>
      </c>
      <c r="CF11" s="24">
        <v>2018</v>
      </c>
      <c r="CG11" s="17"/>
      <c r="CH11" s="78">
        <v>2019</v>
      </c>
      <c r="CI11" s="3"/>
      <c r="CJ11" s="49" t="s">
        <v>329</v>
      </c>
      <c r="CK11" s="38" t="s">
        <v>338</v>
      </c>
      <c r="CL11" s="50" t="s">
        <v>339</v>
      </c>
      <c r="CM11" s="3"/>
      <c r="CN11" s="49"/>
      <c r="CO11" s="37"/>
      <c r="CP11" s="50"/>
      <c r="CQ11" s="3"/>
      <c r="CR11" s="78">
        <v>2019</v>
      </c>
      <c r="CS11" s="59"/>
      <c r="CT11" s="50" t="s">
        <v>339</v>
      </c>
      <c r="CU11" s="3"/>
      <c r="CV11" s="49"/>
      <c r="CW11" s="37"/>
      <c r="CX11" s="50"/>
      <c r="CY11" s="3"/>
      <c r="CZ11" s="78">
        <v>2019</v>
      </c>
      <c r="DB11" s="12"/>
      <c r="DC11" s="19"/>
      <c r="DD11" s="23" t="s">
        <v>350</v>
      </c>
      <c r="DE11" s="24">
        <v>2019</v>
      </c>
      <c r="DF11" s="24">
        <v>2019</v>
      </c>
      <c r="DG11" s="24">
        <v>2018</v>
      </c>
      <c r="DH11" s="17"/>
      <c r="DI11" s="78">
        <v>2019</v>
      </c>
      <c r="DJ11" s="3"/>
      <c r="DK11" s="49" t="s">
        <v>329</v>
      </c>
      <c r="DL11" s="38" t="s">
        <v>338</v>
      </c>
      <c r="DM11" s="50" t="s">
        <v>339</v>
      </c>
      <c r="DN11" s="3"/>
      <c r="DO11" s="49"/>
      <c r="DP11" s="37"/>
      <c r="DQ11" s="50"/>
      <c r="DR11" s="3"/>
      <c r="DS11" s="78">
        <v>2019</v>
      </c>
      <c r="DU11" s="12"/>
      <c r="DV11" s="19"/>
      <c r="DW11" s="23" t="s">
        <v>350</v>
      </c>
      <c r="DX11" s="24">
        <v>2019</v>
      </c>
      <c r="DY11" s="24">
        <v>2019</v>
      </c>
      <c r="DZ11" s="24">
        <v>2018</v>
      </c>
      <c r="EA11" s="17"/>
      <c r="EB11" s="78">
        <v>2019</v>
      </c>
      <c r="EC11" s="3"/>
      <c r="ED11" s="49" t="s">
        <v>329</v>
      </c>
      <c r="EE11" s="38" t="s">
        <v>338</v>
      </c>
      <c r="EF11" s="50" t="s">
        <v>339</v>
      </c>
      <c r="EG11" s="3"/>
      <c r="EH11" s="49"/>
      <c r="EI11" s="37"/>
      <c r="EJ11" s="50"/>
      <c r="EK11" s="3"/>
      <c r="EL11" s="78">
        <v>2019</v>
      </c>
      <c r="EO11" s="93" t="s">
        <v>318</v>
      </c>
      <c r="EP11" s="100">
        <v>2018</v>
      </c>
      <c r="EQ11" s="100">
        <v>2018</v>
      </c>
      <c r="ER11" s="100">
        <v>2018</v>
      </c>
      <c r="ES11" s="100"/>
      <c r="ET11" s="113">
        <v>2018</v>
      </c>
      <c r="EU11" s="113"/>
      <c r="EV11" s="100"/>
      <c r="EW11" s="100"/>
      <c r="EX11" s="100"/>
      <c r="EY11" s="100"/>
      <c r="EZ11" s="113"/>
      <c r="FA11" s="100"/>
    </row>
    <row r="12" spans="1:159" x14ac:dyDescent="0.25">
      <c r="A12" s="12"/>
      <c r="B12" s="19"/>
      <c r="C12" s="13"/>
      <c r="D12" s="24"/>
      <c r="E12" s="24"/>
      <c r="F12" s="13"/>
      <c r="G12" s="13"/>
      <c r="H12" s="120"/>
      <c r="I12" s="140"/>
      <c r="J12" s="1"/>
      <c r="K12" s="44"/>
      <c r="L12" s="31"/>
      <c r="M12" s="45"/>
      <c r="N12" s="1"/>
      <c r="O12" s="42"/>
      <c r="P12" s="40"/>
      <c r="Q12" s="43"/>
      <c r="R12" s="1"/>
      <c r="S12" s="8"/>
      <c r="T12" s="18"/>
      <c r="U12" s="12"/>
      <c r="V12" s="19"/>
      <c r="W12" s="13"/>
      <c r="X12" s="24"/>
      <c r="Y12" s="24"/>
      <c r="Z12" s="13"/>
      <c r="AA12" s="13"/>
      <c r="AB12" s="120"/>
      <c r="AC12" s="140"/>
      <c r="AD12" s="1"/>
      <c r="AE12" s="44"/>
      <c r="AF12" s="31"/>
      <c r="AG12" s="45"/>
      <c r="AH12" s="1"/>
      <c r="AI12" s="42"/>
      <c r="AJ12" s="40"/>
      <c r="AK12" s="43"/>
      <c r="AL12" s="1"/>
      <c r="AM12" s="8"/>
      <c r="AN12" s="18"/>
      <c r="AO12" s="12"/>
      <c r="AP12" s="19"/>
      <c r="AQ12" s="13"/>
      <c r="AR12" s="24"/>
      <c r="AS12" s="24"/>
      <c r="AT12" s="13"/>
      <c r="AU12" s="13"/>
      <c r="AV12" s="120"/>
      <c r="AW12" s="1"/>
      <c r="AX12" s="44"/>
      <c r="AY12" s="31"/>
      <c r="AZ12" s="45"/>
      <c r="BA12" s="1"/>
      <c r="BB12" s="42"/>
      <c r="BC12" s="40"/>
      <c r="BD12" s="43"/>
      <c r="BE12" s="1"/>
      <c r="BF12" s="8"/>
      <c r="BG12" s="18"/>
      <c r="BH12" s="12"/>
      <c r="BI12" s="19"/>
      <c r="BJ12" s="13"/>
      <c r="BK12" s="24"/>
      <c r="BL12" s="24"/>
      <c r="BM12" s="13"/>
      <c r="BN12" s="13"/>
      <c r="BO12" s="120"/>
      <c r="BP12" s="1"/>
      <c r="BQ12" s="44"/>
      <c r="BR12" s="31"/>
      <c r="BS12" s="45"/>
      <c r="BT12" s="1"/>
      <c r="BU12" s="42"/>
      <c r="BV12" s="40"/>
      <c r="BW12" s="43"/>
      <c r="BX12" s="1"/>
      <c r="BY12" s="8"/>
      <c r="BZ12" s="18"/>
      <c r="CA12" s="12"/>
      <c r="CB12" s="19"/>
      <c r="CC12" s="13"/>
      <c r="CD12" s="24"/>
      <c r="CE12" s="24"/>
      <c r="CF12" s="13"/>
      <c r="CG12" s="13"/>
      <c r="CH12" s="120"/>
      <c r="CI12" s="1"/>
      <c r="CJ12" s="44"/>
      <c r="CK12" s="31"/>
      <c r="CL12" s="45"/>
      <c r="CM12" s="1"/>
      <c r="CN12" s="42"/>
      <c r="CO12" s="40"/>
      <c r="CP12" s="43"/>
      <c r="CQ12" s="1"/>
      <c r="CR12" s="8"/>
      <c r="CS12" s="18"/>
      <c r="CT12" s="45"/>
      <c r="CU12" s="1"/>
      <c r="CV12" s="42"/>
      <c r="CW12" s="40"/>
      <c r="CX12" s="43"/>
      <c r="CY12" s="1"/>
      <c r="CZ12" s="8"/>
      <c r="DB12" s="12"/>
      <c r="DC12" s="19"/>
      <c r="DD12" s="13"/>
      <c r="DE12" s="24"/>
      <c r="DF12" s="24"/>
      <c r="DG12" s="13"/>
      <c r="DH12" s="13"/>
      <c r="DI12" s="120"/>
      <c r="DJ12" s="1"/>
      <c r="DK12" s="44"/>
      <c r="DL12" s="31"/>
      <c r="DM12" s="45"/>
      <c r="DN12" s="1"/>
      <c r="DO12" s="42"/>
      <c r="DP12" s="40"/>
      <c r="DQ12" s="43"/>
      <c r="DR12" s="1"/>
      <c r="DS12" s="8"/>
      <c r="DU12" s="12"/>
      <c r="DV12" s="19"/>
      <c r="DW12" s="13"/>
      <c r="DX12" s="24"/>
      <c r="DY12" s="24"/>
      <c r="DZ12" s="13"/>
      <c r="EA12" s="13"/>
      <c r="EB12" s="120"/>
      <c r="EC12" s="1"/>
      <c r="ED12" s="44"/>
      <c r="EE12" s="31"/>
      <c r="EF12" s="45"/>
      <c r="EG12" s="1"/>
      <c r="EH12" s="42"/>
      <c r="EI12" s="40"/>
      <c r="EJ12" s="43"/>
      <c r="EK12" s="1"/>
      <c r="EL12" s="8"/>
      <c r="EM12" s="89"/>
      <c r="EP12" s="100"/>
      <c r="ER12" s="100"/>
      <c r="ES12" s="100"/>
      <c r="ET12" s="100"/>
      <c r="EX12" s="100"/>
      <c r="EY12" s="100"/>
      <c r="EZ12" s="97"/>
      <c r="FC12" s="88"/>
    </row>
    <row r="13" spans="1:159" x14ac:dyDescent="0.25">
      <c r="A13" s="12"/>
      <c r="B13" s="82" t="s">
        <v>330</v>
      </c>
      <c r="C13" s="83">
        <f>SUM(C15:C309)</f>
        <v>5483641</v>
      </c>
      <c r="D13" s="83">
        <f>SUM(D15:D309)</f>
        <v>8697343711.5180759</v>
      </c>
      <c r="E13" s="83">
        <f>SUM(E15:E309)</f>
        <v>750540585.52731836</v>
      </c>
      <c r="F13" s="25">
        <f>SUM(F15:F309)</f>
        <v>-79794234</v>
      </c>
      <c r="G13" s="84"/>
      <c r="H13" s="10">
        <f>SUM(H15:H309)</f>
        <v>8617549477.5180759</v>
      </c>
      <c r="I13" s="142">
        <f>H13/C13</f>
        <v>1571.5013943323561</v>
      </c>
      <c r="J13" s="85"/>
      <c r="K13" s="69">
        <f t="shared" ref="K13" si="0">H13-ET13</f>
        <v>159580025.54661655</v>
      </c>
      <c r="L13" s="33">
        <f t="shared" ref="L13" si="1">K13/ET13</f>
        <v>1.8867415690348728E-2</v>
      </c>
      <c r="M13" s="122">
        <f t="shared" ref="M13" si="2">K13/C13</f>
        <v>29.10110737493876</v>
      </c>
      <c r="N13" s="85"/>
      <c r="O13" s="69">
        <f>SUM(O15:O309)</f>
        <v>283766094.57841814</v>
      </c>
      <c r="P13" s="25">
        <f>SUM(P15:P309)</f>
        <v>108622693.78520009</v>
      </c>
      <c r="Q13" s="64">
        <f>SUM(Q15:Q309)</f>
        <v>-175143400.79321802</v>
      </c>
      <c r="R13" s="85"/>
      <c r="S13" s="10">
        <f>SUM(S15:S309)</f>
        <v>8442406076.724864</v>
      </c>
      <c r="T13" s="25"/>
      <c r="U13" s="12"/>
      <c r="V13" s="82" t="s">
        <v>330</v>
      </c>
      <c r="W13" s="83">
        <f>SUM(W15:W309)</f>
        <v>5483641</v>
      </c>
      <c r="X13" s="83">
        <f>SUM(X15:X309)</f>
        <v>8697453384.3380795</v>
      </c>
      <c r="Y13" s="83">
        <f>SUM(Y15:Y309)</f>
        <v>750540585.52731836</v>
      </c>
      <c r="Z13" s="25">
        <f>SUM(Z15:Z309)</f>
        <v>-79794234</v>
      </c>
      <c r="AA13" s="84"/>
      <c r="AB13" s="10">
        <f>SUM(AB15:AB309)</f>
        <v>8617659150.3380795</v>
      </c>
      <c r="AC13" s="142">
        <f>AB13/W13</f>
        <v>1571.5213943323567</v>
      </c>
      <c r="AD13" s="85"/>
      <c r="AE13" s="69">
        <f>AB13-ET13</f>
        <v>159689698.36662006</v>
      </c>
      <c r="AF13" s="33">
        <f t="shared" ref="AF13" si="3">AE13/ET13</f>
        <v>1.8880382492915977E-2</v>
      </c>
      <c r="AG13" s="122">
        <f>AE13/W13</f>
        <v>29.121107374939399</v>
      </c>
      <c r="AH13" s="85"/>
      <c r="AI13" s="69">
        <f>SUM(AI15:AI309)</f>
        <v>283766094.57841814</v>
      </c>
      <c r="AJ13" s="25">
        <f>SUM(AJ15:AJ309)</f>
        <v>108622693.78520009</v>
      </c>
      <c r="AK13" s="64">
        <f>SUM(AK15:AK309)</f>
        <v>-175143400.79321802</v>
      </c>
      <c r="AL13" s="85"/>
      <c r="AM13" s="10">
        <f>SUM(AM15:AM309)</f>
        <v>8442515749.5448637</v>
      </c>
      <c r="AN13" s="25"/>
      <c r="AO13" s="12"/>
      <c r="AP13" s="82" t="s">
        <v>330</v>
      </c>
      <c r="AQ13" s="83">
        <f>SUM(AQ15:AQ309)</f>
        <v>5483641</v>
      </c>
      <c r="AR13" s="83">
        <f>SUM(AR15:AR309)</f>
        <v>8460450420.318079</v>
      </c>
      <c r="AS13" s="83">
        <f>SUM(AS15:AS309)</f>
        <v>750540585.52731836</v>
      </c>
      <c r="AT13" s="25">
        <f>SUM(AT15:AT309)</f>
        <v>-77828627</v>
      </c>
      <c r="AU13" s="84"/>
      <c r="AV13" s="10">
        <f>SUM(AV15:AV309)</f>
        <v>8382621793.318079</v>
      </c>
      <c r="AW13" s="85"/>
      <c r="AX13" s="69">
        <f>AV13-ET13</f>
        <v>-75347658.653380394</v>
      </c>
      <c r="AY13" s="33">
        <f t="shared" ref="AY13" si="4">AX13/ET13</f>
        <v>-8.9084808216962387E-3</v>
      </c>
      <c r="AZ13" s="122">
        <f>AX13/AQ13</f>
        <v>-13.740443375738929</v>
      </c>
      <c r="BA13" s="85"/>
      <c r="BB13" s="69">
        <f>SUM(BB15:BB309)</f>
        <v>283766094.57841814</v>
      </c>
      <c r="BC13" s="25">
        <f>SUM(BC15:BC309)</f>
        <v>108622693.78520009</v>
      </c>
      <c r="BD13" s="64">
        <f>SUM(BD15:BD309)</f>
        <v>-175143400.79321802</v>
      </c>
      <c r="BE13" s="85"/>
      <c r="BF13" s="10">
        <f>SUM(BF15:BF309)</f>
        <v>8207478392.5248613</v>
      </c>
      <c r="BG13" s="25"/>
      <c r="BH13" s="12"/>
      <c r="BI13" s="82" t="s">
        <v>330</v>
      </c>
      <c r="BJ13" s="83">
        <f>SUM(BJ15:BJ309)</f>
        <v>5483641</v>
      </c>
      <c r="BK13" s="83">
        <f>SUM(BK15:BK309)</f>
        <v>8460575629.3057423</v>
      </c>
      <c r="BL13" s="83">
        <f>SUM(BL15:BL309)</f>
        <v>750540585.52731836</v>
      </c>
      <c r="BM13" s="25">
        <f>SUM(BM15:BM309)</f>
        <v>-85399765</v>
      </c>
      <c r="BN13" s="84"/>
      <c r="BO13" s="10">
        <f>SUM(BO15:BO309)</f>
        <v>8375175864.3057423</v>
      </c>
      <c r="BP13" s="85"/>
      <c r="BQ13" s="69">
        <f>BO13-ET13</f>
        <v>-82793587.665717125</v>
      </c>
      <c r="BR13" s="33">
        <f>BQ13/ET13</f>
        <v>-9.7888255728351969E-3</v>
      </c>
      <c r="BS13" s="122">
        <f>BQ13/BJ13</f>
        <v>-15.098287372517115</v>
      </c>
      <c r="BT13" s="85"/>
      <c r="BU13" s="69">
        <f>SUM(BU15:BU309)</f>
        <v>283686192.92039824</v>
      </c>
      <c r="BV13" s="25">
        <f>SUM(BV15:BV309)</f>
        <v>108532865.47150005</v>
      </c>
      <c r="BW13" s="64">
        <f>SUM(BW15:BW309)</f>
        <v>-175153327.44889802</v>
      </c>
      <c r="BX13" s="85"/>
      <c r="BY13" s="10">
        <f>SUM(BY15:BY309)</f>
        <v>8200022536.8568487</v>
      </c>
      <c r="BZ13" s="25"/>
      <c r="CA13" s="12"/>
      <c r="CB13" s="82" t="s">
        <v>330</v>
      </c>
      <c r="CC13" s="83">
        <f>SUM(CC15:CC309)</f>
        <v>5483641</v>
      </c>
      <c r="CD13" s="83">
        <f>SUM(CD15:CD309)</f>
        <v>8457741529.4961491</v>
      </c>
      <c r="CE13" s="83">
        <f>SUM(CE15:CE309)</f>
        <v>752063342.88997495</v>
      </c>
      <c r="CF13" s="25">
        <f>SUM(CF15:CF309)</f>
        <v>-85399765</v>
      </c>
      <c r="CG13" s="84"/>
      <c r="CH13" s="10">
        <f>SUM(CH15:CH309)</f>
        <v>8372341764.4961491</v>
      </c>
      <c r="CI13" s="85"/>
      <c r="CJ13" s="69">
        <f>SUM(CJ15:CJ309)</f>
        <v>-85627687.475318789</v>
      </c>
      <c r="CK13" s="33">
        <f>CJ13/ET13</f>
        <v>-1.0123905975489178E-2</v>
      </c>
      <c r="CL13" s="122">
        <f>CJ13/CC13</f>
        <v>-15.615115481724422</v>
      </c>
      <c r="CM13" s="85"/>
      <c r="CN13" s="69">
        <f>SUM(CN15:CN309)</f>
        <v>283686192.92039824</v>
      </c>
      <c r="CO13" s="25">
        <f>SUM(CO15:CO309)</f>
        <v>108532865.47150005</v>
      </c>
      <c r="CP13" s="64">
        <f>SUM(CP15:CP309)</f>
        <v>-175153327.44889802</v>
      </c>
      <c r="CQ13" s="85"/>
      <c r="CR13" s="10">
        <f>SUM(CR15:CR309)</f>
        <v>8197188437.047246</v>
      </c>
      <c r="CS13" s="25"/>
      <c r="CT13" s="122" t="e">
        <f>#REF!/#REF!</f>
        <v>#REF!</v>
      </c>
      <c r="CU13" s="85"/>
      <c r="CV13" s="69">
        <f>SUM(CV15:CV309)</f>
        <v>278505425.60659206</v>
      </c>
      <c r="CW13" s="25">
        <f>SUM(CW15:CW309)</f>
        <v>108028585.17120013</v>
      </c>
      <c r="CX13" s="64">
        <f>SUM(CX15:CX309)</f>
        <v>-170476840.43539196</v>
      </c>
      <c r="CY13" s="85"/>
      <c r="CZ13" s="10" t="e">
        <f>SUM(CZ15:CZ309)</f>
        <v>#REF!</v>
      </c>
      <c r="DB13" s="12"/>
      <c r="DC13" s="82" t="s">
        <v>330</v>
      </c>
      <c r="DD13" s="83">
        <f>SUM(DD15:DD309)</f>
        <v>5483641</v>
      </c>
      <c r="DE13" s="83">
        <f>SUM(DE15:DE309)</f>
        <v>8351919155.2104502</v>
      </c>
      <c r="DF13" s="83">
        <f>SUM(DF15:DF309)</f>
        <v>743306784.92104495</v>
      </c>
      <c r="DG13" s="25">
        <f>SUM(DG15:DG309)</f>
        <v>-85399765</v>
      </c>
      <c r="DH13" s="84"/>
      <c r="DI13" s="10">
        <f>SUM(DI15:DI309)</f>
        <v>8266519390.2104502</v>
      </c>
      <c r="DJ13" s="85"/>
      <c r="DK13" s="69">
        <f>SUM(DK15:DK309)</f>
        <v>-191450061.76101774</v>
      </c>
      <c r="DL13" s="121">
        <f t="shared" ref="DL13" si="5">DK13/ET13</f>
        <v>-2.2635463848405462E-2</v>
      </c>
      <c r="DM13" s="119">
        <f>DK13/DD13</f>
        <v>-34.912945935194834</v>
      </c>
      <c r="DN13" s="85"/>
      <c r="DO13" s="69">
        <f>SUM(DO15:DO309)</f>
        <v>278505425.60659206</v>
      </c>
      <c r="DP13" s="25">
        <f>SUM(DP15:DP309)</f>
        <v>108028585.17120013</v>
      </c>
      <c r="DQ13" s="64">
        <f>SUM(DQ15:DQ309)</f>
        <v>-170476840.43539196</v>
      </c>
      <c r="DR13" s="85"/>
      <c r="DS13" s="10">
        <f>SUM(DS15:DS309)</f>
        <v>8096042549.7750549</v>
      </c>
      <c r="DU13" s="12"/>
      <c r="DV13" s="82" t="s">
        <v>330</v>
      </c>
      <c r="DW13" s="83">
        <f>SUM(DW15:DW309)</f>
        <v>5483641</v>
      </c>
      <c r="DX13" s="83">
        <f>SUM(DX15:DX309)</f>
        <v>8317527556.9443541</v>
      </c>
      <c r="DY13" s="83">
        <f>SUM(DY15:DY309)</f>
        <v>743306784.92104495</v>
      </c>
      <c r="DZ13" s="25">
        <f>SUM(DZ15:DZ309)</f>
        <v>-85399765</v>
      </c>
      <c r="EA13" s="84"/>
      <c r="EB13" s="10">
        <f>SUM(EB15:EB309)</f>
        <v>8232127791.9443541</v>
      </c>
      <c r="EC13" s="85"/>
      <c r="ED13" s="69">
        <f>SUM(ED15:ED309)</f>
        <v>-225841660.02711159</v>
      </c>
      <c r="EE13" s="33">
        <f>ED13/ET13</f>
        <v>-2.6701640542632889E-2</v>
      </c>
      <c r="EF13" s="119">
        <f>ED13/DW13</f>
        <v>-41.18461803519078</v>
      </c>
      <c r="EG13" s="85"/>
      <c r="EH13" s="69">
        <f>SUM(EH15:EH309)</f>
        <v>278505425.60659206</v>
      </c>
      <c r="EI13" s="25">
        <f>SUM(EI15:EI309)</f>
        <v>108028585.17120013</v>
      </c>
      <c r="EJ13" s="64">
        <f>SUM(EJ15:EJ309)</f>
        <v>-170476840.43539196</v>
      </c>
      <c r="EK13" s="85"/>
      <c r="EL13" s="10">
        <f>SUM(EL15:EL309)</f>
        <v>8061650951.5089645</v>
      </c>
      <c r="EM13" s="90"/>
      <c r="EN13" s="114" t="s">
        <v>330</v>
      </c>
      <c r="EO13" s="94">
        <f t="shared" ref="EO13:ER13" si="6">SUM(EO15:EO309)</f>
        <v>5474083</v>
      </c>
      <c r="EP13" s="104">
        <f t="shared" si="6"/>
        <v>8543084397.9714575</v>
      </c>
      <c r="EQ13" s="104">
        <f t="shared" si="6"/>
        <v>737852600.11983049</v>
      </c>
      <c r="ER13" s="104">
        <f t="shared" si="6"/>
        <v>-85114946</v>
      </c>
      <c r="ES13" s="104"/>
      <c r="ET13" s="104">
        <f>SUM(ET15:ET309)</f>
        <v>8457969451.9714594</v>
      </c>
      <c r="EU13" s="104"/>
      <c r="EV13" s="104"/>
      <c r="EW13" s="104"/>
      <c r="EX13" s="104">
        <f>SUM(EX15:EX309)</f>
        <v>-170590850.06822363</v>
      </c>
      <c r="EY13" s="104"/>
      <c r="EZ13" s="105">
        <f>SUM(EZ15:EZ309)</f>
        <v>8288087342.9032373</v>
      </c>
      <c r="FA13" s="106"/>
      <c r="FB13" s="116">
        <f>COUNT(FB15:FB309)</f>
        <v>295</v>
      </c>
    </row>
    <row r="14" spans="1:159" s="28" customFormat="1" ht="12.65" customHeight="1" x14ac:dyDescent="0.25">
      <c r="A14" s="27"/>
      <c r="B14" s="27"/>
      <c r="C14" s="27"/>
      <c r="D14" s="27"/>
      <c r="E14" s="27"/>
      <c r="F14" s="29"/>
      <c r="G14" s="27"/>
      <c r="H14" s="76"/>
      <c r="I14" s="141"/>
      <c r="K14" s="70"/>
      <c r="L14" s="34"/>
      <c r="M14" s="66"/>
      <c r="O14" s="51"/>
      <c r="P14" s="52"/>
      <c r="Q14" s="53"/>
      <c r="S14" s="73"/>
      <c r="T14" s="124"/>
      <c r="U14" s="27"/>
      <c r="V14" s="27"/>
      <c r="W14" s="27"/>
      <c r="X14" s="27"/>
      <c r="Y14" s="27"/>
      <c r="Z14" s="29"/>
      <c r="AA14" s="27"/>
      <c r="AB14" s="76"/>
      <c r="AC14" s="141"/>
      <c r="AE14" s="70"/>
      <c r="AF14" s="34"/>
      <c r="AG14" s="66"/>
      <c r="AI14" s="51"/>
      <c r="AJ14" s="52"/>
      <c r="AK14" s="53"/>
      <c r="AM14" s="73"/>
      <c r="AN14" s="124"/>
      <c r="AO14" s="27"/>
      <c r="AP14" s="27"/>
      <c r="AQ14" s="27"/>
      <c r="AR14" s="27"/>
      <c r="AS14" s="27"/>
      <c r="AT14" s="29"/>
      <c r="AU14" s="27"/>
      <c r="AV14" s="76"/>
      <c r="AX14" s="70"/>
      <c r="AY14" s="34"/>
      <c r="AZ14" s="66"/>
      <c r="BB14" s="51"/>
      <c r="BC14" s="52"/>
      <c r="BD14" s="53"/>
      <c r="BF14" s="73"/>
      <c r="BG14" s="124"/>
      <c r="BH14" s="27"/>
      <c r="BI14" s="27"/>
      <c r="BJ14" s="27"/>
      <c r="BK14" s="27"/>
      <c r="BL14" s="27"/>
      <c r="BM14" s="29"/>
      <c r="BN14" s="27"/>
      <c r="BO14" s="76"/>
      <c r="BQ14" s="70"/>
      <c r="BR14" s="34"/>
      <c r="BS14" s="66"/>
      <c r="BU14" s="51"/>
      <c r="BV14" s="52"/>
      <c r="BW14" s="53"/>
      <c r="BY14" s="73"/>
      <c r="BZ14" s="124"/>
      <c r="CA14" s="27"/>
      <c r="CB14" s="27"/>
      <c r="CC14" s="27"/>
      <c r="CD14" s="27"/>
      <c r="CE14" s="27"/>
      <c r="CF14" s="29"/>
      <c r="CG14" s="27"/>
      <c r="CH14" s="76"/>
      <c r="CJ14" s="70"/>
      <c r="CK14" s="34"/>
      <c r="CL14" s="66"/>
      <c r="CN14" s="51"/>
      <c r="CO14" s="52"/>
      <c r="CP14" s="53"/>
      <c r="CR14" s="73"/>
      <c r="CS14" s="124"/>
      <c r="CT14" s="66"/>
      <c r="CV14" s="51"/>
      <c r="CW14" s="52"/>
      <c r="CX14" s="53"/>
      <c r="CZ14" s="73"/>
      <c r="DB14" s="27"/>
      <c r="DC14" s="27"/>
      <c r="DD14" s="27"/>
      <c r="DE14" s="27"/>
      <c r="DF14" s="27"/>
      <c r="DG14" s="29"/>
      <c r="DH14" s="27"/>
      <c r="DI14" s="76"/>
      <c r="DK14" s="70"/>
      <c r="DL14" s="34"/>
      <c r="DM14" s="66"/>
      <c r="DO14" s="51"/>
      <c r="DP14" s="52"/>
      <c r="DQ14" s="53"/>
      <c r="DS14" s="73"/>
      <c r="DU14" s="27"/>
      <c r="DV14" s="27"/>
      <c r="DW14" s="27"/>
      <c r="DX14" s="27"/>
      <c r="DY14" s="27"/>
      <c r="DZ14" s="29"/>
      <c r="EA14" s="27"/>
      <c r="EB14" s="76"/>
      <c r="ED14" s="70"/>
      <c r="EE14" s="34"/>
      <c r="EF14" s="66"/>
      <c r="EH14" s="51"/>
      <c r="EI14" s="52"/>
      <c r="EJ14" s="53"/>
      <c r="EL14" s="73"/>
      <c r="EM14" s="91"/>
      <c r="EN14" s="115"/>
      <c r="EO14" s="95"/>
      <c r="EP14" s="107"/>
      <c r="EQ14" s="107"/>
      <c r="ER14" s="107"/>
      <c r="ES14" s="107"/>
      <c r="ET14" s="107"/>
      <c r="EU14" s="107"/>
      <c r="EV14" s="107"/>
      <c r="EW14" s="107"/>
      <c r="EX14" s="107"/>
      <c r="EY14" s="107"/>
      <c r="EZ14" s="108"/>
      <c r="FA14" s="109"/>
      <c r="FB14" s="118"/>
      <c r="FC14" s="92"/>
    </row>
    <row r="15" spans="1:159" ht="12.65" customHeight="1" x14ac:dyDescent="0.25">
      <c r="A15" s="6">
        <v>5</v>
      </c>
      <c r="B15" s="6" t="s">
        <v>0</v>
      </c>
      <c r="C15" s="7">
        <v>9831</v>
      </c>
      <c r="D15" s="7">
        <v>33718585.441292524</v>
      </c>
      <c r="E15" s="144">
        <v>9538574.7774754521</v>
      </c>
      <c r="F15" s="57">
        <v>1151537</v>
      </c>
      <c r="H15" s="39">
        <f t="shared" ref="H15:H78" si="7">D15+F15</f>
        <v>34870122.441292524</v>
      </c>
      <c r="I15" s="142">
        <f t="shared" ref="I15:I78" si="8">H15/C15</f>
        <v>3546.9557971002464</v>
      </c>
      <c r="K15" s="71">
        <f>H15-ET15</f>
        <v>-280496.71448129416</v>
      </c>
      <c r="L15" s="35">
        <f>K15/ET15</f>
        <v>-7.9798513146594162E-3</v>
      </c>
      <c r="M15" s="65">
        <f>K15/C15</f>
        <v>-28.531859880103159</v>
      </c>
      <c r="O15" s="54">
        <v>528013.60000000009</v>
      </c>
      <c r="P15" s="55">
        <v>2941629.7672999999</v>
      </c>
      <c r="Q15" s="56">
        <f t="shared" ref="Q15:Q78" si="9">P15-O15</f>
        <v>2413616.1672999999</v>
      </c>
      <c r="S15" s="74">
        <f t="shared" ref="S15:S78" si="10">H15+Q15</f>
        <v>37283738.608592525</v>
      </c>
      <c r="T15" s="55"/>
      <c r="U15" s="6">
        <v>5</v>
      </c>
      <c r="V15" s="6" t="s">
        <v>0</v>
      </c>
      <c r="W15" s="7">
        <v>9831</v>
      </c>
      <c r="X15" s="7">
        <v>33718782.061292522</v>
      </c>
      <c r="Y15" s="144">
        <v>9538574.7774754465</v>
      </c>
      <c r="Z15" s="57">
        <v>1151537</v>
      </c>
      <c r="AB15" s="39">
        <f t="shared" ref="AB15:AB78" si="11">X15+Z15</f>
        <v>34870319.061292522</v>
      </c>
      <c r="AC15" s="142">
        <f t="shared" ref="AC15:AC78" si="12">AB15/W15</f>
        <v>3546.9757971002464</v>
      </c>
      <c r="AE15" s="71">
        <f t="shared" ref="AE15:AE78" si="13">AB15-ET15</f>
        <v>-280300.09448129684</v>
      </c>
      <c r="AF15" s="35">
        <f t="shared" ref="AF15:AF78" si="14">AE15/ET15</f>
        <v>-7.9742576720801487E-3</v>
      </c>
      <c r="AG15" s="65">
        <f t="shared" ref="AG15:AG78" si="15">AE15/W15</f>
        <v>-28.511859880103433</v>
      </c>
      <c r="AI15" s="54">
        <v>528013.60000000009</v>
      </c>
      <c r="AJ15" s="55">
        <v>2941629.7672999999</v>
      </c>
      <c r="AK15" s="56">
        <f t="shared" ref="AK15:AK78" si="16">AJ15-AI15</f>
        <v>2413616.1672999999</v>
      </c>
      <c r="AM15" s="74">
        <f t="shared" ref="AM15:AM78" si="17">AB15+AK15</f>
        <v>37283935.228592522</v>
      </c>
      <c r="AN15" s="55"/>
      <c r="AO15" s="6">
        <v>5</v>
      </c>
      <c r="AP15" s="6" t="s">
        <v>0</v>
      </c>
      <c r="AQ15" s="7">
        <v>9831</v>
      </c>
      <c r="AR15" s="7">
        <v>33293886.241292521</v>
      </c>
      <c r="AS15" s="7">
        <v>9538574.7774754465</v>
      </c>
      <c r="AT15" s="57">
        <v>1151537</v>
      </c>
      <c r="AV15" s="39">
        <f t="shared" ref="AV15:AV78" si="18">AR15+AT15</f>
        <v>34445423.241292521</v>
      </c>
      <c r="AX15" s="71">
        <f t="shared" ref="AX15:AX78" si="19">AV15-ET15</f>
        <v>-705195.91448129714</v>
      </c>
      <c r="AY15" s="35">
        <f t="shared" ref="AY15:AY78" si="20">AX15/ET15</f>
        <v>-2.0062119286040004E-2</v>
      </c>
      <c r="AZ15" s="65">
        <f t="shared" ref="AZ15:AZ78" si="21">AX15/AQ15</f>
        <v>-71.731859880103457</v>
      </c>
      <c r="BB15" s="54">
        <v>528013.60000000009</v>
      </c>
      <c r="BC15" s="55">
        <v>2941629.7672999999</v>
      </c>
      <c r="BD15" s="56">
        <f t="shared" ref="BD15:BD78" si="22">BC15-BB15</f>
        <v>2413616.1672999999</v>
      </c>
      <c r="BF15" s="74">
        <f t="shared" ref="BF15:BF78" si="23">AV15+BD15</f>
        <v>36859039.408592522</v>
      </c>
      <c r="BG15" s="55"/>
      <c r="BH15" s="6">
        <v>5</v>
      </c>
      <c r="BI15" s="6" t="s">
        <v>0</v>
      </c>
      <c r="BJ15" s="7">
        <v>9831</v>
      </c>
      <c r="BK15" s="7">
        <v>33281214.939799566</v>
      </c>
      <c r="BL15" s="7">
        <v>9538574.7774754465</v>
      </c>
      <c r="BM15" s="57">
        <v>1144765</v>
      </c>
      <c r="BO15" s="39">
        <f t="shared" ref="BO15:BO78" si="24">BK15+BM15</f>
        <v>34425979.939799562</v>
      </c>
      <c r="BQ15" s="71">
        <f t="shared" ref="BQ15:BQ78" si="25">BO15-ET15</f>
        <v>-724639.2159742564</v>
      </c>
      <c r="BR15" s="35">
        <f t="shared" ref="BR15:BR78" si="26">BQ15/ET15</f>
        <v>-2.0615261789925756E-2</v>
      </c>
      <c r="BS15" s="65">
        <f t="shared" ref="BS15:BS78" si="27">BQ15/BJ15</f>
        <v>-73.709614075298177</v>
      </c>
      <c r="BU15" s="54">
        <v>528013.60000000009</v>
      </c>
      <c r="BV15" s="55">
        <v>2941629.7672999999</v>
      </c>
      <c r="BW15" s="56">
        <f t="shared" ref="BW15:BW78" si="28">BV15-BU15</f>
        <v>2413616.1672999999</v>
      </c>
      <c r="BY15" s="74">
        <f t="shared" ref="BY15:BY78" si="29">BO15+BW15</f>
        <v>36839596.107099563</v>
      </c>
      <c r="BZ15" s="55"/>
      <c r="CA15" s="6">
        <v>5</v>
      </c>
      <c r="CB15" s="6" t="s">
        <v>0</v>
      </c>
      <c r="CC15" s="7">
        <v>9831</v>
      </c>
      <c r="CD15" s="7">
        <v>33308637.097276099</v>
      </c>
      <c r="CE15" s="7">
        <v>9554810.7110429425</v>
      </c>
      <c r="CF15" s="57">
        <v>1144765</v>
      </c>
      <c r="CH15" s="39">
        <f t="shared" ref="CH15:CH78" si="30">CD15+CF15</f>
        <v>34453402.097276099</v>
      </c>
      <c r="CJ15" s="71">
        <f t="shared" ref="CJ15:CJ78" si="31">CH15-ET15</f>
        <v>-697217.05849771947</v>
      </c>
      <c r="CK15" s="35">
        <f t="shared" ref="CK15:CK78" si="32">CJ15/ET15</f>
        <v>-1.9835128804073853E-2</v>
      </c>
      <c r="CL15" s="65">
        <f t="shared" ref="CL15:CL78" si="33">CJ15/CC15</f>
        <v>-70.920258213581477</v>
      </c>
      <c r="CN15" s="54">
        <v>528013.60000000009</v>
      </c>
      <c r="CO15" s="55">
        <v>2941629.7672999999</v>
      </c>
      <c r="CP15" s="56">
        <f t="shared" ref="CP15:CP78" si="34">CO15-CN15</f>
        <v>2413616.1672999999</v>
      </c>
      <c r="CR15" s="74">
        <f t="shared" ref="CR15:CR78" si="35">CH15+CP15</f>
        <v>36867018.2645761</v>
      </c>
      <c r="CS15" s="55"/>
      <c r="CT15" s="65" t="e">
        <f>#REF!/#REF!</f>
        <v>#REF!</v>
      </c>
      <c r="CV15" s="54">
        <v>551168.90879999998</v>
      </c>
      <c r="CW15" s="55">
        <v>2841606.5303999996</v>
      </c>
      <c r="CX15" s="56">
        <f t="shared" ref="CX15:CX78" si="36">CW15-CV15</f>
        <v>2290437.6215999997</v>
      </c>
      <c r="CZ15" s="74" t="e">
        <f>#REF!+CX15</f>
        <v>#REF!</v>
      </c>
      <c r="DB15" s="6">
        <v>5</v>
      </c>
      <c r="DC15" s="6" t="s">
        <v>0</v>
      </c>
      <c r="DD15" s="7">
        <v>9831</v>
      </c>
      <c r="DE15" s="7">
        <v>33284067.563104771</v>
      </c>
      <c r="DF15" s="7">
        <v>9628273.4419120643</v>
      </c>
      <c r="DG15" s="57">
        <v>1144765</v>
      </c>
      <c r="DI15" s="39">
        <f t="shared" ref="DI15:DI78" si="37">DE15+DG15</f>
        <v>34428832.563104771</v>
      </c>
      <c r="DK15" s="71">
        <f t="shared" ref="DK15:DK78" si="38">DI15-ET15</f>
        <v>-721786.59266904742</v>
      </c>
      <c r="DL15" s="35">
        <f t="shared" ref="DL15:DL78" si="39">DK15/ET15</f>
        <v>-2.0534107506623739E-2</v>
      </c>
      <c r="DM15" s="65">
        <f t="shared" ref="DM15:DM78" si="40">DK15/DD15</f>
        <v>-73.419447937040729</v>
      </c>
      <c r="DO15" s="54">
        <v>551168.90879999998</v>
      </c>
      <c r="DP15" s="55">
        <v>2841606.5303999996</v>
      </c>
      <c r="DQ15" s="56">
        <f t="shared" ref="DQ15:DQ78" si="41">DP15-DO15</f>
        <v>2290437.6215999997</v>
      </c>
      <c r="DS15" s="74">
        <f t="shared" ref="DS15:DS78" si="42">DI15+DQ15</f>
        <v>36719270.184704773</v>
      </c>
      <c r="DU15" s="6">
        <v>5</v>
      </c>
      <c r="DV15" s="6" t="s">
        <v>0</v>
      </c>
      <c r="DW15" s="7">
        <v>9831</v>
      </c>
      <c r="DX15" s="7">
        <v>33280513.14615798</v>
      </c>
      <c r="DY15" s="7">
        <v>9628273.4419120643</v>
      </c>
      <c r="DZ15" s="57">
        <v>1144765</v>
      </c>
      <c r="EB15" s="39">
        <f t="shared" ref="EB15:EB78" si="43">DX15+DZ15</f>
        <v>34425278.14615798</v>
      </c>
      <c r="ED15" s="71">
        <f t="shared" ref="ED15:ED78" si="44">EB15-ET15</f>
        <v>-725341.00961583853</v>
      </c>
      <c r="EE15" s="35">
        <f t="shared" ref="EE15:EE78" si="45">ED15/ET15</f>
        <v>-2.0635227117946641E-2</v>
      </c>
      <c r="EF15" s="65">
        <f t="shared" ref="EF15:EF78" si="46">ED15/DW15</f>
        <v>-73.780999859204414</v>
      </c>
      <c r="EH15" s="54">
        <v>551168.90879999998</v>
      </c>
      <c r="EI15" s="55">
        <v>2841606.5303999996</v>
      </c>
      <c r="EJ15" s="56">
        <f t="shared" ref="EJ15:EJ78" si="47">EI15-EH15</f>
        <v>2290437.6215999997</v>
      </c>
      <c r="EL15" s="74">
        <f t="shared" ref="EL15:EL78" si="48">EB15+EJ15</f>
        <v>36715715.767757982</v>
      </c>
      <c r="EM15" s="55"/>
      <c r="EN15" s="112" t="s">
        <v>0</v>
      </c>
      <c r="EO15" s="93">
        <v>9899</v>
      </c>
      <c r="EP15" s="93">
        <v>33924375.155773818</v>
      </c>
      <c r="EQ15" s="93">
        <v>9852634.9808945488</v>
      </c>
      <c r="ER15" s="93">
        <v>1226244</v>
      </c>
      <c r="ET15" s="103">
        <f t="shared" ref="ET15:ET78" si="49">EP15+ER15</f>
        <v>35150619.155773818</v>
      </c>
      <c r="EV15" s="93">
        <v>551168.90879999998</v>
      </c>
      <c r="EW15" s="93">
        <v>2841606.5303999996</v>
      </c>
      <c r="EX15" s="93">
        <v>2290437.6215999997</v>
      </c>
      <c r="EZ15" s="103">
        <v>37359577.777373821</v>
      </c>
      <c r="FB15" s="116">
        <v>5</v>
      </c>
      <c r="FC15" s="57"/>
    </row>
    <row r="16" spans="1:159" x14ac:dyDescent="0.25">
      <c r="A16" s="6">
        <v>9</v>
      </c>
      <c r="B16" s="6" t="s">
        <v>1</v>
      </c>
      <c r="C16" s="7">
        <v>2610</v>
      </c>
      <c r="D16" s="7">
        <v>9428471.7644110508</v>
      </c>
      <c r="E16" s="144">
        <v>2750568.2551401574</v>
      </c>
      <c r="F16" s="57">
        <v>-528738</v>
      </c>
      <c r="H16" s="39">
        <f t="shared" si="7"/>
        <v>8899733.7644110508</v>
      </c>
      <c r="I16" s="142">
        <f t="shared" si="8"/>
        <v>3409.8596798509775</v>
      </c>
      <c r="K16" s="71">
        <f>H16-ET16</f>
        <v>-124261.7047075443</v>
      </c>
      <c r="L16" s="35">
        <f t="shared" ref="L16:L79" si="50">K16/ET16</f>
        <v>-1.3770142630588152E-2</v>
      </c>
      <c r="M16" s="65">
        <f t="shared" ref="M16:M79" si="51">K16/C16</f>
        <v>-47.609848546951838</v>
      </c>
      <c r="O16" s="54">
        <v>17160.442000000003</v>
      </c>
      <c r="P16" s="55">
        <v>72601.87000000001</v>
      </c>
      <c r="Q16" s="56">
        <f t="shared" si="9"/>
        <v>55441.428000000007</v>
      </c>
      <c r="S16" s="74">
        <f t="shared" si="10"/>
        <v>8955175.1924110502</v>
      </c>
      <c r="T16" s="55"/>
      <c r="U16" s="6">
        <v>9</v>
      </c>
      <c r="V16" s="6" t="s">
        <v>1</v>
      </c>
      <c r="W16" s="7">
        <v>2610</v>
      </c>
      <c r="X16" s="7">
        <v>9428523.9644110501</v>
      </c>
      <c r="Y16" s="144">
        <v>2750568.2551401574</v>
      </c>
      <c r="Z16" s="57">
        <v>-528738</v>
      </c>
      <c r="AB16" s="39">
        <f t="shared" si="11"/>
        <v>8899785.9644110501</v>
      </c>
      <c r="AC16" s="142">
        <f t="shared" si="12"/>
        <v>3409.879679850977</v>
      </c>
      <c r="AE16" s="71">
        <f t="shared" si="13"/>
        <v>-124209.50470754504</v>
      </c>
      <c r="AF16" s="35">
        <f t="shared" si="14"/>
        <v>-1.3764358053215757E-2</v>
      </c>
      <c r="AG16" s="65">
        <f t="shared" si="15"/>
        <v>-47.589848546952126</v>
      </c>
      <c r="AI16" s="54">
        <v>17160.442000000003</v>
      </c>
      <c r="AJ16" s="55">
        <v>72601.87000000001</v>
      </c>
      <c r="AK16" s="56">
        <f t="shared" si="16"/>
        <v>55441.428000000007</v>
      </c>
      <c r="AM16" s="74">
        <f t="shared" si="17"/>
        <v>8955227.3924110495</v>
      </c>
      <c r="AN16" s="55"/>
      <c r="AO16" s="6">
        <v>9</v>
      </c>
      <c r="AP16" s="6" t="s">
        <v>1</v>
      </c>
      <c r="AQ16" s="7">
        <v>2610</v>
      </c>
      <c r="AR16" s="7">
        <v>9315719.7644110508</v>
      </c>
      <c r="AS16" s="7">
        <v>2750568.2551401574</v>
      </c>
      <c r="AT16" s="57">
        <v>-528738</v>
      </c>
      <c r="AV16" s="39">
        <f t="shared" si="18"/>
        <v>8786981.7644110508</v>
      </c>
      <c r="AX16" s="71">
        <f t="shared" si="19"/>
        <v>-237013.7047075443</v>
      </c>
      <c r="AY16" s="35">
        <f t="shared" si="20"/>
        <v>-2.6264829755138858E-2</v>
      </c>
      <c r="AZ16" s="65">
        <f t="shared" si="21"/>
        <v>-90.809848546951841</v>
      </c>
      <c r="BB16" s="54">
        <v>17160.442000000003</v>
      </c>
      <c r="BC16" s="55">
        <v>72601.87000000001</v>
      </c>
      <c r="BD16" s="56">
        <f t="shared" si="22"/>
        <v>55441.428000000007</v>
      </c>
      <c r="BF16" s="74">
        <f t="shared" si="23"/>
        <v>8842423.1924110502</v>
      </c>
      <c r="BG16" s="55"/>
      <c r="BH16" s="6">
        <v>9</v>
      </c>
      <c r="BI16" s="6" t="s">
        <v>1</v>
      </c>
      <c r="BJ16" s="7">
        <v>2610</v>
      </c>
      <c r="BK16" s="7">
        <v>9312934.7731845733</v>
      </c>
      <c r="BL16" s="7">
        <v>2750568.2551401574</v>
      </c>
      <c r="BM16" s="57">
        <v>-559170</v>
      </c>
      <c r="BO16" s="39">
        <f t="shared" si="24"/>
        <v>8753764.7731845733</v>
      </c>
      <c r="BQ16" s="71">
        <f t="shared" si="25"/>
        <v>-270230.69593402185</v>
      </c>
      <c r="BR16" s="35">
        <f t="shared" si="26"/>
        <v>-2.9945792510511555E-2</v>
      </c>
      <c r="BS16" s="65">
        <f t="shared" si="27"/>
        <v>-103.53666510882063</v>
      </c>
      <c r="BU16" s="54">
        <v>17160.442000000003</v>
      </c>
      <c r="BV16" s="55">
        <v>72601.87000000001</v>
      </c>
      <c r="BW16" s="56">
        <f t="shared" si="28"/>
        <v>55441.428000000007</v>
      </c>
      <c r="BY16" s="74">
        <f t="shared" si="29"/>
        <v>8809206.2011845727</v>
      </c>
      <c r="BZ16" s="55"/>
      <c r="CA16" s="6">
        <v>9</v>
      </c>
      <c r="CB16" s="6" t="s">
        <v>1</v>
      </c>
      <c r="CC16" s="7">
        <v>2610</v>
      </c>
      <c r="CD16" s="7">
        <v>9316440.0812815242</v>
      </c>
      <c r="CE16" s="7">
        <v>2760437.9441964473</v>
      </c>
      <c r="CF16" s="57">
        <v>-559170</v>
      </c>
      <c r="CH16" s="39">
        <f t="shared" si="30"/>
        <v>8757270.0812815242</v>
      </c>
      <c r="CJ16" s="71">
        <f t="shared" si="31"/>
        <v>-266725.38783707097</v>
      </c>
      <c r="CK16" s="35">
        <f t="shared" si="32"/>
        <v>-2.9557349485584677E-2</v>
      </c>
      <c r="CL16" s="65">
        <f t="shared" si="33"/>
        <v>-102.19363518661723</v>
      </c>
      <c r="CN16" s="54">
        <v>17160.442000000003</v>
      </c>
      <c r="CO16" s="55">
        <v>72601.87000000001</v>
      </c>
      <c r="CP16" s="56">
        <f t="shared" si="34"/>
        <v>55441.428000000007</v>
      </c>
      <c r="CR16" s="74">
        <f t="shared" si="35"/>
        <v>8812711.5092815235</v>
      </c>
      <c r="CS16" s="55"/>
      <c r="CT16" s="65" t="e">
        <f>#REF!/#REF!</f>
        <v>#REF!</v>
      </c>
      <c r="CV16" s="54">
        <v>44281.055999999997</v>
      </c>
      <c r="CW16" s="55">
        <v>19535.760000000002</v>
      </c>
      <c r="CX16" s="56">
        <f t="shared" si="36"/>
        <v>-24745.295999999995</v>
      </c>
      <c r="CZ16" s="74" t="e">
        <f>#REF!+CX16</f>
        <v>#REF!</v>
      </c>
      <c r="DB16" s="6">
        <v>9</v>
      </c>
      <c r="DC16" s="6" t="s">
        <v>1</v>
      </c>
      <c r="DD16" s="7">
        <v>2610</v>
      </c>
      <c r="DE16" s="7">
        <v>9218403.6027768888</v>
      </c>
      <c r="DF16" s="7">
        <v>2684890.9304128378</v>
      </c>
      <c r="DG16" s="57">
        <v>-559170</v>
      </c>
      <c r="DI16" s="39">
        <f t="shared" si="37"/>
        <v>8659233.6027768888</v>
      </c>
      <c r="DK16" s="71">
        <f t="shared" si="38"/>
        <v>-364761.86634170637</v>
      </c>
      <c r="DL16" s="35">
        <f t="shared" si="39"/>
        <v>-4.0421326405800373E-2</v>
      </c>
      <c r="DM16" s="65">
        <f t="shared" si="40"/>
        <v>-139.75550434548137</v>
      </c>
      <c r="DO16" s="54">
        <v>44281.055999999997</v>
      </c>
      <c r="DP16" s="55">
        <v>19535.760000000002</v>
      </c>
      <c r="DQ16" s="56">
        <f t="shared" si="41"/>
        <v>-24745.295999999995</v>
      </c>
      <c r="DS16" s="74">
        <f t="shared" si="42"/>
        <v>8634488.3067768887</v>
      </c>
      <c r="DU16" s="6">
        <v>9</v>
      </c>
      <c r="DV16" s="6" t="s">
        <v>1</v>
      </c>
      <c r="DW16" s="7">
        <v>2610</v>
      </c>
      <c r="DX16" s="7">
        <v>9219918.0401159674</v>
      </c>
      <c r="DY16" s="7">
        <v>2684890.9304128378</v>
      </c>
      <c r="DZ16" s="57">
        <v>-559170</v>
      </c>
      <c r="EB16" s="39">
        <f t="shared" si="43"/>
        <v>8660748.0401159674</v>
      </c>
      <c r="ED16" s="71">
        <f t="shared" si="44"/>
        <v>-363247.42900262773</v>
      </c>
      <c r="EE16" s="35">
        <f t="shared" si="45"/>
        <v>-4.0253503034848863E-2</v>
      </c>
      <c r="EF16" s="65">
        <f t="shared" si="46"/>
        <v>-139.1752601542635</v>
      </c>
      <c r="EH16" s="54">
        <v>44281.055999999997</v>
      </c>
      <c r="EI16" s="55">
        <v>19535.760000000002</v>
      </c>
      <c r="EJ16" s="56">
        <f t="shared" si="47"/>
        <v>-24745.295999999995</v>
      </c>
      <c r="EL16" s="74">
        <f t="shared" si="48"/>
        <v>8636002.7441159673</v>
      </c>
      <c r="EM16" s="55"/>
      <c r="EN16" s="112" t="s">
        <v>1</v>
      </c>
      <c r="EO16" s="93">
        <v>2639</v>
      </c>
      <c r="EP16" s="93">
        <v>9582633.4691185951</v>
      </c>
      <c r="EQ16" s="93">
        <v>2812527.3668018612</v>
      </c>
      <c r="ER16" s="93">
        <v>-558638</v>
      </c>
      <c r="ET16" s="103">
        <f t="shared" si="49"/>
        <v>9023995.4691185951</v>
      </c>
      <c r="EV16" s="93">
        <v>44281.055999999997</v>
      </c>
      <c r="EW16" s="93">
        <v>19535.760000000002</v>
      </c>
      <c r="EX16" s="93">
        <v>-24745.295999999995</v>
      </c>
      <c r="EZ16" s="103">
        <v>8998718.173118595</v>
      </c>
      <c r="FB16" s="116">
        <v>9</v>
      </c>
      <c r="FC16" s="57"/>
    </row>
    <row r="17" spans="1:159" x14ac:dyDescent="0.25">
      <c r="A17" s="6">
        <v>10</v>
      </c>
      <c r="B17" s="6" t="s">
        <v>2</v>
      </c>
      <c r="C17" s="7">
        <v>11713</v>
      </c>
      <c r="D17" s="7">
        <v>38834582.172775656</v>
      </c>
      <c r="E17" s="144">
        <v>11451735.209523847</v>
      </c>
      <c r="F17" s="57">
        <v>-614545</v>
      </c>
      <c r="H17" s="39">
        <f t="shared" si="7"/>
        <v>38220037.172775656</v>
      </c>
      <c r="I17" s="142">
        <f t="shared" si="8"/>
        <v>3263.0442391168494</v>
      </c>
      <c r="K17" s="71">
        <f t="shared" ref="K16:K79" si="52">H17-ET17</f>
        <v>-73857.612425640225</v>
      </c>
      <c r="L17" s="35">
        <f t="shared" si="50"/>
        <v>-1.9287046365986924E-3</v>
      </c>
      <c r="M17" s="65">
        <f t="shared" si="51"/>
        <v>-6.3056102130658438</v>
      </c>
      <c r="O17" s="54">
        <v>207245.33799999999</v>
      </c>
      <c r="P17" s="55">
        <v>176950.55769999998</v>
      </c>
      <c r="Q17" s="56">
        <f t="shared" si="9"/>
        <v>-30294.780300000013</v>
      </c>
      <c r="S17" s="74">
        <f t="shared" si="10"/>
        <v>38189742.392475657</v>
      </c>
      <c r="T17" s="55"/>
      <c r="U17" s="6">
        <v>10</v>
      </c>
      <c r="V17" s="6" t="s">
        <v>2</v>
      </c>
      <c r="W17" s="7">
        <v>11713</v>
      </c>
      <c r="X17" s="7">
        <v>38834816.432775661</v>
      </c>
      <c r="Y17" s="144">
        <v>11451735.209523847</v>
      </c>
      <c r="Z17" s="57">
        <v>-614545</v>
      </c>
      <c r="AB17" s="39">
        <f t="shared" si="11"/>
        <v>38220271.432775661</v>
      </c>
      <c r="AC17" s="142">
        <f t="shared" si="12"/>
        <v>3263.0642391168499</v>
      </c>
      <c r="AE17" s="71">
        <f t="shared" si="13"/>
        <v>-73623.352425634861</v>
      </c>
      <c r="AF17" s="35">
        <f t="shared" si="14"/>
        <v>-1.9225872123638534E-3</v>
      </c>
      <c r="AG17" s="65">
        <f t="shared" si="15"/>
        <v>-6.2856102130653859</v>
      </c>
      <c r="AI17" s="54">
        <v>207245.33799999999</v>
      </c>
      <c r="AJ17" s="55">
        <v>176950.55769999998</v>
      </c>
      <c r="AK17" s="56">
        <f t="shared" si="16"/>
        <v>-30294.780300000013</v>
      </c>
      <c r="AM17" s="74">
        <f t="shared" si="17"/>
        <v>38189976.652475663</v>
      </c>
      <c r="AN17" s="55"/>
      <c r="AO17" s="6">
        <v>10</v>
      </c>
      <c r="AP17" s="6" t="s">
        <v>2</v>
      </c>
      <c r="AQ17" s="7">
        <v>11713</v>
      </c>
      <c r="AR17" s="7">
        <v>38328580.572775662</v>
      </c>
      <c r="AS17" s="7">
        <v>11451735.209523847</v>
      </c>
      <c r="AT17" s="57">
        <v>-614545</v>
      </c>
      <c r="AV17" s="39">
        <f t="shared" si="18"/>
        <v>37714035.572775662</v>
      </c>
      <c r="AX17" s="71">
        <f t="shared" si="19"/>
        <v>-579859.21242563426</v>
      </c>
      <c r="AY17" s="35">
        <f t="shared" si="20"/>
        <v>-1.5142340983548148E-2</v>
      </c>
      <c r="AZ17" s="65">
        <f t="shared" si="21"/>
        <v>-49.505610213065331</v>
      </c>
      <c r="BB17" s="54">
        <v>207245.33799999999</v>
      </c>
      <c r="BC17" s="55">
        <v>176950.55769999998</v>
      </c>
      <c r="BD17" s="56">
        <f t="shared" si="22"/>
        <v>-30294.780300000013</v>
      </c>
      <c r="BF17" s="74">
        <f t="shared" si="23"/>
        <v>37683740.792475663</v>
      </c>
      <c r="BG17" s="55"/>
      <c r="BH17" s="6">
        <v>10</v>
      </c>
      <c r="BI17" s="6" t="s">
        <v>2</v>
      </c>
      <c r="BJ17" s="7">
        <v>11713</v>
      </c>
      <c r="BK17" s="7">
        <v>38324662.97934594</v>
      </c>
      <c r="BL17" s="7">
        <v>11451735.209523847</v>
      </c>
      <c r="BM17" s="57">
        <v>-724360</v>
      </c>
      <c r="BO17" s="39">
        <f t="shared" si="24"/>
        <v>37600302.97934594</v>
      </c>
      <c r="BQ17" s="71">
        <f t="shared" si="25"/>
        <v>-693591.80585535616</v>
      </c>
      <c r="BR17" s="35">
        <f t="shared" si="26"/>
        <v>-1.811233382621073E-2</v>
      </c>
      <c r="BS17" s="65">
        <f t="shared" si="27"/>
        <v>-59.215555865735176</v>
      </c>
      <c r="BU17" s="54">
        <v>207245.33800000002</v>
      </c>
      <c r="BV17" s="55">
        <v>176950.55769999998</v>
      </c>
      <c r="BW17" s="56">
        <f t="shared" si="28"/>
        <v>-30294.780300000042</v>
      </c>
      <c r="BY17" s="74">
        <f t="shared" si="29"/>
        <v>37570008.199045941</v>
      </c>
      <c r="BZ17" s="55"/>
      <c r="CA17" s="6">
        <v>10</v>
      </c>
      <c r="CB17" s="6" t="s">
        <v>2</v>
      </c>
      <c r="CC17" s="7">
        <v>11713</v>
      </c>
      <c r="CD17" s="7">
        <v>38368215.228692383</v>
      </c>
      <c r="CE17" s="7">
        <v>11494523.319037747</v>
      </c>
      <c r="CF17" s="57">
        <v>-724360</v>
      </c>
      <c r="CH17" s="39">
        <f t="shared" si="30"/>
        <v>37643855.228692383</v>
      </c>
      <c r="CJ17" s="71">
        <f t="shared" si="31"/>
        <v>-650039.55650891364</v>
      </c>
      <c r="CK17" s="35">
        <f t="shared" si="32"/>
        <v>-1.6975018084609193E-2</v>
      </c>
      <c r="CL17" s="65">
        <f t="shared" si="33"/>
        <v>-55.497272817289648</v>
      </c>
      <c r="CN17" s="54">
        <v>207245.33800000002</v>
      </c>
      <c r="CO17" s="55">
        <v>176950.55769999998</v>
      </c>
      <c r="CP17" s="56">
        <f t="shared" si="34"/>
        <v>-30294.780300000042</v>
      </c>
      <c r="CR17" s="74">
        <f t="shared" si="35"/>
        <v>37613560.448392384</v>
      </c>
      <c r="CS17" s="55"/>
      <c r="CT17" s="65" t="e">
        <f>#REF!/#REF!</f>
        <v>#REF!</v>
      </c>
      <c r="CV17" s="54">
        <v>170221.58880000003</v>
      </c>
      <c r="CW17" s="55">
        <v>122489.21519999999</v>
      </c>
      <c r="CX17" s="56">
        <f t="shared" si="36"/>
        <v>-47732.373600000035</v>
      </c>
      <c r="CZ17" s="74" t="e">
        <f>#REF!+CX17</f>
        <v>#REF!</v>
      </c>
      <c r="DB17" s="6">
        <v>10</v>
      </c>
      <c r="DC17" s="6" t="s">
        <v>2</v>
      </c>
      <c r="DD17" s="7">
        <v>11713</v>
      </c>
      <c r="DE17" s="7">
        <v>38163344.833624877</v>
      </c>
      <c r="DF17" s="7">
        <v>11435967.162085092</v>
      </c>
      <c r="DG17" s="57">
        <v>-724360</v>
      </c>
      <c r="DI17" s="39">
        <f t="shared" si="37"/>
        <v>37438984.833624877</v>
      </c>
      <c r="DK17" s="71">
        <f t="shared" si="38"/>
        <v>-854909.95157641917</v>
      </c>
      <c r="DL17" s="35">
        <f t="shared" si="39"/>
        <v>-2.2324967370694289E-2</v>
      </c>
      <c r="DM17" s="65">
        <f t="shared" si="40"/>
        <v>-72.988128709674655</v>
      </c>
      <c r="DO17" s="54">
        <v>170221.58880000003</v>
      </c>
      <c r="DP17" s="55">
        <v>122489.21519999999</v>
      </c>
      <c r="DQ17" s="56">
        <f t="shared" si="41"/>
        <v>-47732.373600000035</v>
      </c>
      <c r="DS17" s="74">
        <f t="shared" si="42"/>
        <v>37391252.460024878</v>
      </c>
      <c r="DU17" s="6">
        <v>10</v>
      </c>
      <c r="DV17" s="6" t="s">
        <v>2</v>
      </c>
      <c r="DW17" s="7">
        <v>11713</v>
      </c>
      <c r="DX17" s="7">
        <v>38145584.512051605</v>
      </c>
      <c r="DY17" s="7">
        <v>11435967.162085092</v>
      </c>
      <c r="DZ17" s="57">
        <v>-724360</v>
      </c>
      <c r="EB17" s="39">
        <f t="shared" si="43"/>
        <v>37421224.512051605</v>
      </c>
      <c r="ED17" s="71">
        <f t="shared" si="44"/>
        <v>-872670.27314969152</v>
      </c>
      <c r="EE17" s="35">
        <f t="shared" si="45"/>
        <v>-2.2788757269133552E-2</v>
      </c>
      <c r="EF17" s="65">
        <f t="shared" si="46"/>
        <v>-74.504420144257793</v>
      </c>
      <c r="EH17" s="54">
        <v>170221.58880000003</v>
      </c>
      <c r="EI17" s="55">
        <v>122489.21519999999</v>
      </c>
      <c r="EJ17" s="56">
        <f t="shared" si="47"/>
        <v>-47732.373600000035</v>
      </c>
      <c r="EL17" s="74">
        <f t="shared" si="48"/>
        <v>37373492.138451606</v>
      </c>
      <c r="EM17" s="55"/>
      <c r="EN17" s="112" t="s">
        <v>2</v>
      </c>
      <c r="EO17" s="93">
        <v>11907</v>
      </c>
      <c r="EP17" s="93">
        <v>39116708.785201296</v>
      </c>
      <c r="EQ17" s="93">
        <v>11667547.489991523</v>
      </c>
      <c r="ER17" s="93">
        <v>-822814</v>
      </c>
      <c r="ET17" s="103">
        <f t="shared" si="49"/>
        <v>38293894.785201296</v>
      </c>
      <c r="EV17" s="93">
        <v>170221.58880000003</v>
      </c>
      <c r="EW17" s="93">
        <v>122489.21519999999</v>
      </c>
      <c r="EX17" s="93">
        <v>-47732.373600000035</v>
      </c>
      <c r="EZ17" s="103">
        <v>38344616.411601298</v>
      </c>
      <c r="FB17" s="116">
        <v>10</v>
      </c>
      <c r="FC17" s="57"/>
    </row>
    <row r="18" spans="1:159" x14ac:dyDescent="0.25">
      <c r="A18" s="6">
        <v>16</v>
      </c>
      <c r="B18" s="6" t="s">
        <v>3</v>
      </c>
      <c r="C18" s="7">
        <v>8248</v>
      </c>
      <c r="D18" s="7">
        <v>18871912.574914195</v>
      </c>
      <c r="E18" s="144">
        <v>4392450.3205727236</v>
      </c>
      <c r="F18" s="57">
        <v>-415361</v>
      </c>
      <c r="H18" s="39">
        <f t="shared" si="7"/>
        <v>18456551.574914195</v>
      </c>
      <c r="I18" s="142">
        <f t="shared" si="8"/>
        <v>2237.7002394415854</v>
      </c>
      <c r="K18" s="71">
        <f t="shared" si="52"/>
        <v>918369.23508112505</v>
      </c>
      <c r="L18" s="35">
        <f t="shared" si="50"/>
        <v>5.2363991734497281E-2</v>
      </c>
      <c r="M18" s="65">
        <f t="shared" si="51"/>
        <v>111.34447564029159</v>
      </c>
      <c r="O18" s="54">
        <v>199470.33774000005</v>
      </c>
      <c r="P18" s="55">
        <v>1219777.4177000001</v>
      </c>
      <c r="Q18" s="56">
        <f t="shared" si="9"/>
        <v>1020307.07996</v>
      </c>
      <c r="S18" s="74">
        <f t="shared" si="10"/>
        <v>19476858.654874194</v>
      </c>
      <c r="T18" s="55"/>
      <c r="U18" s="6">
        <v>16</v>
      </c>
      <c r="V18" s="6" t="s">
        <v>3</v>
      </c>
      <c r="W18" s="7">
        <v>8248</v>
      </c>
      <c r="X18" s="7">
        <v>18872077.534914196</v>
      </c>
      <c r="Y18" s="144">
        <v>4392450.3205727264</v>
      </c>
      <c r="Z18" s="57">
        <v>-415361</v>
      </c>
      <c r="AB18" s="39">
        <f t="shared" si="11"/>
        <v>18456716.534914196</v>
      </c>
      <c r="AC18" s="142">
        <f t="shared" si="12"/>
        <v>2237.7202394415854</v>
      </c>
      <c r="AE18" s="71">
        <f t="shared" si="13"/>
        <v>918534.19508112594</v>
      </c>
      <c r="AF18" s="35">
        <f t="shared" si="14"/>
        <v>5.2373397498264841E-2</v>
      </c>
      <c r="AG18" s="65">
        <f t="shared" si="15"/>
        <v>111.3644756402917</v>
      </c>
      <c r="AI18" s="54">
        <v>199470.33774000005</v>
      </c>
      <c r="AJ18" s="55">
        <v>1219777.4177000001</v>
      </c>
      <c r="AK18" s="56">
        <f t="shared" si="16"/>
        <v>1020307.07996</v>
      </c>
      <c r="AM18" s="74">
        <f t="shared" si="17"/>
        <v>19477023.614874195</v>
      </c>
      <c r="AN18" s="55"/>
      <c r="AO18" s="6">
        <v>16</v>
      </c>
      <c r="AP18" s="6" t="s">
        <v>3</v>
      </c>
      <c r="AQ18" s="7">
        <v>8248</v>
      </c>
      <c r="AR18" s="7">
        <v>18515598.974914197</v>
      </c>
      <c r="AS18" s="7">
        <v>4392450.3205727264</v>
      </c>
      <c r="AT18" s="57">
        <v>-415361</v>
      </c>
      <c r="AV18" s="39">
        <f t="shared" si="18"/>
        <v>18100237.974914197</v>
      </c>
      <c r="AX18" s="71">
        <f t="shared" si="19"/>
        <v>562055.63508112729</v>
      </c>
      <c r="AY18" s="35">
        <f t="shared" si="20"/>
        <v>3.2047541996674041E-2</v>
      </c>
      <c r="AZ18" s="65">
        <f t="shared" si="21"/>
        <v>68.144475640291859</v>
      </c>
      <c r="BB18" s="54">
        <v>199470.33774000005</v>
      </c>
      <c r="BC18" s="55">
        <v>1219777.4177000001</v>
      </c>
      <c r="BD18" s="56">
        <f t="shared" si="22"/>
        <v>1020307.07996</v>
      </c>
      <c r="BF18" s="74">
        <f t="shared" si="23"/>
        <v>19120545.054874197</v>
      </c>
      <c r="BG18" s="55"/>
      <c r="BH18" s="6">
        <v>16</v>
      </c>
      <c r="BI18" s="6" t="s">
        <v>3</v>
      </c>
      <c r="BJ18" s="7">
        <v>8248</v>
      </c>
      <c r="BK18" s="7">
        <v>18519922.72864043</v>
      </c>
      <c r="BL18" s="7">
        <v>4392450.3205727264</v>
      </c>
      <c r="BM18" s="57">
        <v>-548193</v>
      </c>
      <c r="BO18" s="39">
        <f t="shared" si="24"/>
        <v>17971729.72864043</v>
      </c>
      <c r="BQ18" s="71">
        <f t="shared" si="25"/>
        <v>433547.38880736008</v>
      </c>
      <c r="BR18" s="35">
        <f t="shared" si="26"/>
        <v>2.4720200782875807E-2</v>
      </c>
      <c r="BS18" s="65">
        <f t="shared" si="27"/>
        <v>52.563941416993224</v>
      </c>
      <c r="BU18" s="54">
        <v>199470.33774000005</v>
      </c>
      <c r="BV18" s="55">
        <v>1219777.4177000001</v>
      </c>
      <c r="BW18" s="56">
        <f t="shared" si="28"/>
        <v>1020307.07996</v>
      </c>
      <c r="BY18" s="74">
        <f t="shared" si="29"/>
        <v>18992036.808600429</v>
      </c>
      <c r="BZ18" s="55"/>
      <c r="CA18" s="6">
        <v>16</v>
      </c>
      <c r="CB18" s="6" t="s">
        <v>3</v>
      </c>
      <c r="CC18" s="7">
        <v>8248</v>
      </c>
      <c r="CD18" s="7">
        <v>18526996.842924684</v>
      </c>
      <c r="CE18" s="7">
        <v>4412830.700010079</v>
      </c>
      <c r="CF18" s="57">
        <v>-548193</v>
      </c>
      <c r="CH18" s="39">
        <f t="shared" si="30"/>
        <v>17978803.842924684</v>
      </c>
      <c r="CJ18" s="71">
        <f t="shared" si="31"/>
        <v>440621.50309161469</v>
      </c>
      <c r="CK18" s="35">
        <f t="shared" si="32"/>
        <v>2.5123555825444142E-2</v>
      </c>
      <c r="CL18" s="65">
        <f t="shared" si="33"/>
        <v>53.421617736616717</v>
      </c>
      <c r="CN18" s="54">
        <v>199470.33774000005</v>
      </c>
      <c r="CO18" s="55">
        <v>1219777.4177000001</v>
      </c>
      <c r="CP18" s="56">
        <f t="shared" si="34"/>
        <v>1020307.07996</v>
      </c>
      <c r="CR18" s="74">
        <f t="shared" si="35"/>
        <v>18999110.922884684</v>
      </c>
      <c r="CS18" s="55"/>
      <c r="CT18" s="65" t="e">
        <f>#REF!/#REF!</f>
        <v>#REF!</v>
      </c>
      <c r="CV18" s="54">
        <v>193898.92992</v>
      </c>
      <c r="CW18" s="55">
        <v>1030250.8632000001</v>
      </c>
      <c r="CX18" s="56">
        <f t="shared" si="36"/>
        <v>836351.93328000011</v>
      </c>
      <c r="CZ18" s="74" t="e">
        <f>#REF!+CX18</f>
        <v>#REF!</v>
      </c>
      <c r="DB18" s="6">
        <v>16</v>
      </c>
      <c r="DC18" s="6" t="s">
        <v>3</v>
      </c>
      <c r="DD18" s="7">
        <v>8248</v>
      </c>
      <c r="DE18" s="7">
        <v>18382965.469147958</v>
      </c>
      <c r="DF18" s="7">
        <v>4409800.2676933007</v>
      </c>
      <c r="DG18" s="57">
        <v>-548193</v>
      </c>
      <c r="DI18" s="39">
        <f t="shared" si="37"/>
        <v>17834772.469147958</v>
      </c>
      <c r="DK18" s="71">
        <f t="shared" si="38"/>
        <v>296590.12931488827</v>
      </c>
      <c r="DL18" s="35">
        <f t="shared" si="39"/>
        <v>1.6911109918230628E-2</v>
      </c>
      <c r="DM18" s="65">
        <f t="shared" si="40"/>
        <v>35.959036046906917</v>
      </c>
      <c r="DO18" s="54">
        <v>193898.92992</v>
      </c>
      <c r="DP18" s="55">
        <v>1030250.8632000001</v>
      </c>
      <c r="DQ18" s="56">
        <f t="shared" si="41"/>
        <v>836351.93328000011</v>
      </c>
      <c r="DS18" s="74">
        <f t="shared" si="42"/>
        <v>18671124.402427956</v>
      </c>
      <c r="DU18" s="6">
        <v>16</v>
      </c>
      <c r="DV18" s="6" t="s">
        <v>3</v>
      </c>
      <c r="DW18" s="7">
        <v>8248</v>
      </c>
      <c r="DX18" s="7">
        <v>18365049.068084907</v>
      </c>
      <c r="DY18" s="7">
        <v>4409800.2676933007</v>
      </c>
      <c r="DZ18" s="57">
        <v>-548193</v>
      </c>
      <c r="EB18" s="39">
        <f t="shared" si="43"/>
        <v>17816856.068084907</v>
      </c>
      <c r="ED18" s="71">
        <f t="shared" si="44"/>
        <v>278673.72825183719</v>
      </c>
      <c r="EE18" s="35">
        <f t="shared" si="45"/>
        <v>1.5889544472285924E-2</v>
      </c>
      <c r="EF18" s="65">
        <f t="shared" si="46"/>
        <v>33.786824472822161</v>
      </c>
      <c r="EH18" s="54">
        <v>193898.92992</v>
      </c>
      <c r="EI18" s="55">
        <v>1030250.8632000001</v>
      </c>
      <c r="EJ18" s="56">
        <f t="shared" si="47"/>
        <v>836351.93328000011</v>
      </c>
      <c r="EL18" s="74">
        <f t="shared" si="48"/>
        <v>18653208.001364905</v>
      </c>
      <c r="EM18" s="55"/>
      <c r="EN18" s="112" t="s">
        <v>3</v>
      </c>
      <c r="EO18" s="93">
        <v>8323</v>
      </c>
      <c r="EP18" s="93">
        <v>18075467.33983307</v>
      </c>
      <c r="EQ18" s="93">
        <v>4102731.6472636163</v>
      </c>
      <c r="ER18" s="93">
        <v>-537285</v>
      </c>
      <c r="ET18" s="103">
        <f t="shared" si="49"/>
        <v>17538182.33983307</v>
      </c>
      <c r="EV18" s="93">
        <v>193898.92992</v>
      </c>
      <c r="EW18" s="93">
        <v>1030250.8632000001</v>
      </c>
      <c r="EX18" s="93">
        <v>836351.93328000011</v>
      </c>
      <c r="EZ18" s="103">
        <v>18363626.273113068</v>
      </c>
      <c r="FB18" s="116">
        <v>16</v>
      </c>
      <c r="FC18" s="57"/>
    </row>
    <row r="19" spans="1:159" x14ac:dyDescent="0.25">
      <c r="A19" s="6">
        <v>18</v>
      </c>
      <c r="B19" s="6" t="s">
        <v>4</v>
      </c>
      <c r="C19" s="7">
        <v>4990</v>
      </c>
      <c r="D19" s="7">
        <v>7842634.4243721776</v>
      </c>
      <c r="E19" s="144">
        <v>1427959.6221219948</v>
      </c>
      <c r="F19" s="57">
        <v>-272292</v>
      </c>
      <c r="H19" s="39">
        <f t="shared" si="7"/>
        <v>7570342.4243721776</v>
      </c>
      <c r="I19" s="142">
        <f t="shared" si="8"/>
        <v>1517.1026902549454</v>
      </c>
      <c r="K19" s="71">
        <f t="shared" si="52"/>
        <v>79267.375349949114</v>
      </c>
      <c r="L19" s="35">
        <f t="shared" si="50"/>
        <v>1.0581575385537684E-2</v>
      </c>
      <c r="M19" s="65">
        <f t="shared" si="51"/>
        <v>15.885245561112047</v>
      </c>
      <c r="O19" s="54">
        <v>233368.81086000006</v>
      </c>
      <c r="P19" s="55">
        <v>726084.70170000009</v>
      </c>
      <c r="Q19" s="56">
        <f t="shared" si="9"/>
        <v>492715.89084000001</v>
      </c>
      <c r="S19" s="74">
        <f t="shared" si="10"/>
        <v>8063058.3152121771</v>
      </c>
      <c r="T19" s="55"/>
      <c r="U19" s="6">
        <v>18</v>
      </c>
      <c r="V19" s="6" t="s">
        <v>4</v>
      </c>
      <c r="W19" s="7">
        <v>4990</v>
      </c>
      <c r="X19" s="7">
        <v>7842734.2243721765</v>
      </c>
      <c r="Y19" s="144">
        <v>1427959.6221219948</v>
      </c>
      <c r="Z19" s="57">
        <v>-272292</v>
      </c>
      <c r="AB19" s="39">
        <f t="shared" si="11"/>
        <v>7570442.2243721765</v>
      </c>
      <c r="AC19" s="142">
        <f t="shared" si="12"/>
        <v>1517.1226902549452</v>
      </c>
      <c r="AE19" s="71">
        <f t="shared" si="13"/>
        <v>79367.175349947996</v>
      </c>
      <c r="AF19" s="35">
        <f t="shared" si="14"/>
        <v>1.0594897905916372E-2</v>
      </c>
      <c r="AG19" s="65">
        <f t="shared" si="15"/>
        <v>15.905245561111823</v>
      </c>
      <c r="AI19" s="54">
        <v>233368.81086000006</v>
      </c>
      <c r="AJ19" s="55">
        <v>726084.70170000009</v>
      </c>
      <c r="AK19" s="56">
        <f t="shared" si="16"/>
        <v>492715.89084000001</v>
      </c>
      <c r="AM19" s="74">
        <f t="shared" si="17"/>
        <v>8063158.115212176</v>
      </c>
      <c r="AN19" s="55"/>
      <c r="AO19" s="6">
        <v>18</v>
      </c>
      <c r="AP19" s="6" t="s">
        <v>4</v>
      </c>
      <c r="AQ19" s="7">
        <v>4990</v>
      </c>
      <c r="AR19" s="7">
        <v>7627066.4243721776</v>
      </c>
      <c r="AS19" s="7">
        <v>1427959.6221219948</v>
      </c>
      <c r="AT19" s="57">
        <v>-272292</v>
      </c>
      <c r="AV19" s="39">
        <f t="shared" si="18"/>
        <v>7354774.4243721776</v>
      </c>
      <c r="AX19" s="71">
        <f t="shared" si="19"/>
        <v>-136300.62465005089</v>
      </c>
      <c r="AY19" s="35">
        <f t="shared" si="20"/>
        <v>-1.8195068632751384E-2</v>
      </c>
      <c r="AZ19" s="65">
        <f t="shared" si="21"/>
        <v>-27.314754438887952</v>
      </c>
      <c r="BB19" s="54">
        <v>233368.81086000006</v>
      </c>
      <c r="BC19" s="55">
        <v>726084.70170000009</v>
      </c>
      <c r="BD19" s="56">
        <f t="shared" si="22"/>
        <v>492715.89084000001</v>
      </c>
      <c r="BF19" s="74">
        <f t="shared" si="23"/>
        <v>7847490.3152121771</v>
      </c>
      <c r="BG19" s="55"/>
      <c r="BH19" s="6">
        <v>18</v>
      </c>
      <c r="BI19" s="6" t="s">
        <v>4</v>
      </c>
      <c r="BJ19" s="7">
        <v>4990</v>
      </c>
      <c r="BK19" s="7">
        <v>7627821.6936055589</v>
      </c>
      <c r="BL19" s="7">
        <v>1427959.6221219948</v>
      </c>
      <c r="BM19" s="57">
        <v>-245390</v>
      </c>
      <c r="BO19" s="39">
        <f t="shared" si="24"/>
        <v>7382431.6936055589</v>
      </c>
      <c r="BQ19" s="71">
        <f t="shared" si="25"/>
        <v>-108643.35541666951</v>
      </c>
      <c r="BR19" s="35">
        <f t="shared" si="26"/>
        <v>-1.4503039244126938E-2</v>
      </c>
      <c r="BS19" s="65">
        <f t="shared" si="27"/>
        <v>-21.772215514362628</v>
      </c>
      <c r="BU19" s="54">
        <v>233368.81086000003</v>
      </c>
      <c r="BV19" s="55">
        <v>726084.70170000009</v>
      </c>
      <c r="BW19" s="56">
        <f t="shared" si="28"/>
        <v>492715.89084000007</v>
      </c>
      <c r="BY19" s="74">
        <f t="shared" si="29"/>
        <v>7875147.5844455594</v>
      </c>
      <c r="BZ19" s="55"/>
      <c r="CA19" s="6">
        <v>18</v>
      </c>
      <c r="CB19" s="6" t="s">
        <v>4</v>
      </c>
      <c r="CC19" s="7">
        <v>4990</v>
      </c>
      <c r="CD19" s="7">
        <v>7632580.4453880526</v>
      </c>
      <c r="CE19" s="7">
        <v>1441619.2527950429</v>
      </c>
      <c r="CF19" s="57">
        <v>-245390</v>
      </c>
      <c r="CH19" s="39">
        <f t="shared" si="30"/>
        <v>7387190.4453880526</v>
      </c>
      <c r="CJ19" s="71">
        <f t="shared" si="31"/>
        <v>-103884.60363417584</v>
      </c>
      <c r="CK19" s="35">
        <f t="shared" si="32"/>
        <v>-1.3867783055749171E-2</v>
      </c>
      <c r="CL19" s="65">
        <f t="shared" si="33"/>
        <v>-20.81855784252021</v>
      </c>
      <c r="CN19" s="54">
        <v>233368.81086000003</v>
      </c>
      <c r="CO19" s="55">
        <v>726084.70170000009</v>
      </c>
      <c r="CP19" s="56">
        <f t="shared" si="34"/>
        <v>492715.89084000007</v>
      </c>
      <c r="CR19" s="74">
        <f t="shared" si="35"/>
        <v>7879906.3362280531</v>
      </c>
      <c r="CS19" s="55"/>
      <c r="CT19" s="65" t="e">
        <f>#REF!/#REF!</f>
        <v>#REF!</v>
      </c>
      <c r="CV19" s="54">
        <v>312975.89903999999</v>
      </c>
      <c r="CW19" s="55">
        <v>819199.53600000008</v>
      </c>
      <c r="CX19" s="56">
        <f t="shared" si="36"/>
        <v>506223.63696000009</v>
      </c>
      <c r="CZ19" s="74" t="e">
        <f>#REF!+CX19</f>
        <v>#REF!</v>
      </c>
      <c r="DB19" s="6">
        <v>18</v>
      </c>
      <c r="DC19" s="6" t="s">
        <v>4</v>
      </c>
      <c r="DD19" s="7">
        <v>4990</v>
      </c>
      <c r="DE19" s="7">
        <v>7499389.0342439292</v>
      </c>
      <c r="DF19" s="7">
        <v>1399143.1418144405</v>
      </c>
      <c r="DG19" s="57">
        <v>-245390</v>
      </c>
      <c r="DI19" s="39">
        <f t="shared" si="37"/>
        <v>7253999.0342439292</v>
      </c>
      <c r="DK19" s="71">
        <f t="shared" si="38"/>
        <v>-237076.01477829926</v>
      </c>
      <c r="DL19" s="35">
        <f t="shared" si="39"/>
        <v>-3.1647795974123046E-2</v>
      </c>
      <c r="DM19" s="65">
        <f t="shared" si="40"/>
        <v>-47.510223402464781</v>
      </c>
      <c r="DO19" s="54">
        <v>312975.89903999999</v>
      </c>
      <c r="DP19" s="55">
        <v>819199.53600000008</v>
      </c>
      <c r="DQ19" s="56">
        <f t="shared" si="41"/>
        <v>506223.63696000009</v>
      </c>
      <c r="DS19" s="74">
        <f t="shared" si="42"/>
        <v>7760222.671203929</v>
      </c>
      <c r="DU19" s="6">
        <v>18</v>
      </c>
      <c r="DV19" s="6" t="s">
        <v>4</v>
      </c>
      <c r="DW19" s="7">
        <v>4990</v>
      </c>
      <c r="DX19" s="7">
        <v>7497899.7460277881</v>
      </c>
      <c r="DY19" s="7">
        <v>1399143.1418144405</v>
      </c>
      <c r="DZ19" s="57">
        <v>-245390</v>
      </c>
      <c r="EB19" s="39">
        <f t="shared" si="43"/>
        <v>7252509.7460277881</v>
      </c>
      <c r="ED19" s="71">
        <f t="shared" si="44"/>
        <v>-238565.30299444031</v>
      </c>
      <c r="EE19" s="35">
        <f t="shared" si="45"/>
        <v>-3.1846604316903622E-2</v>
      </c>
      <c r="EF19" s="65">
        <f t="shared" si="46"/>
        <v>-47.808677954797659</v>
      </c>
      <c r="EH19" s="54">
        <v>312975.89903999999</v>
      </c>
      <c r="EI19" s="55">
        <v>819199.53600000008</v>
      </c>
      <c r="EJ19" s="56">
        <f t="shared" si="47"/>
        <v>506223.63696000009</v>
      </c>
      <c r="EL19" s="74">
        <f t="shared" si="48"/>
        <v>7758733.3829877879</v>
      </c>
      <c r="EM19" s="55"/>
      <c r="EN19" s="112" t="s">
        <v>4</v>
      </c>
      <c r="EO19" s="93">
        <v>5046</v>
      </c>
      <c r="EP19" s="93">
        <v>7813729.0490222285</v>
      </c>
      <c r="EQ19" s="93">
        <v>1426137.8073441957</v>
      </c>
      <c r="ER19" s="93">
        <v>-322654</v>
      </c>
      <c r="ET19" s="103">
        <f t="shared" si="49"/>
        <v>7491075.0490222285</v>
      </c>
      <c r="EV19" s="93">
        <v>312975.89903999999</v>
      </c>
      <c r="EW19" s="93">
        <v>819199.53600000008</v>
      </c>
      <c r="EX19" s="93">
        <v>506223.63696000009</v>
      </c>
      <c r="EZ19" s="103">
        <v>8074562.6859822283</v>
      </c>
      <c r="FB19" s="116">
        <v>18</v>
      </c>
      <c r="FC19" s="57"/>
    </row>
    <row r="20" spans="1:159" x14ac:dyDescent="0.25">
      <c r="A20" s="6">
        <v>19</v>
      </c>
      <c r="B20" s="6" t="s">
        <v>5</v>
      </c>
      <c r="C20" s="7">
        <v>3991</v>
      </c>
      <c r="D20" s="7">
        <v>6638340.0767778056</v>
      </c>
      <c r="E20" s="144">
        <v>1844391.4977599562</v>
      </c>
      <c r="F20" s="57">
        <v>-647579</v>
      </c>
      <c r="H20" s="39">
        <f t="shared" si="7"/>
        <v>5990761.0767778056</v>
      </c>
      <c r="I20" s="142">
        <f t="shared" si="8"/>
        <v>1501.0676714552258</v>
      </c>
      <c r="K20" s="71">
        <f t="shared" si="52"/>
        <v>-9204.3366784136742</v>
      </c>
      <c r="L20" s="35">
        <f t="shared" si="50"/>
        <v>-1.53406495606974E-3</v>
      </c>
      <c r="M20" s="65">
        <f t="shared" si="51"/>
        <v>-2.3062732844935292</v>
      </c>
      <c r="O20" s="54">
        <v>256733.41266</v>
      </c>
      <c r="P20" s="55">
        <v>171736.42340000003</v>
      </c>
      <c r="Q20" s="56">
        <f t="shared" si="9"/>
        <v>-84996.989259999973</v>
      </c>
      <c r="S20" s="74">
        <f t="shared" si="10"/>
        <v>5905764.0875178054</v>
      </c>
      <c r="T20" s="55"/>
      <c r="U20" s="6">
        <v>19</v>
      </c>
      <c r="V20" s="6" t="s">
        <v>5</v>
      </c>
      <c r="W20" s="7">
        <v>3991</v>
      </c>
      <c r="X20" s="7">
        <v>6638419.8967778059</v>
      </c>
      <c r="Y20" s="144">
        <v>1844391.4977599562</v>
      </c>
      <c r="Z20" s="57">
        <v>-647579</v>
      </c>
      <c r="AB20" s="39">
        <f t="shared" si="11"/>
        <v>5990840.8967778059</v>
      </c>
      <c r="AC20" s="142">
        <f t="shared" si="12"/>
        <v>1501.0876714552257</v>
      </c>
      <c r="AE20" s="71">
        <f t="shared" si="13"/>
        <v>-9124.5166784133762</v>
      </c>
      <c r="AF20" s="35">
        <f t="shared" si="14"/>
        <v>-1.5207615460498614E-3</v>
      </c>
      <c r="AG20" s="65">
        <f t="shared" si="15"/>
        <v>-2.2862732844934541</v>
      </c>
      <c r="AI20" s="54">
        <v>256733.41266</v>
      </c>
      <c r="AJ20" s="55">
        <v>171736.42340000003</v>
      </c>
      <c r="AK20" s="56">
        <f t="shared" si="16"/>
        <v>-84996.989259999973</v>
      </c>
      <c r="AM20" s="74">
        <f t="shared" si="17"/>
        <v>5905843.9075178057</v>
      </c>
      <c r="AN20" s="55"/>
      <c r="AO20" s="6">
        <v>19</v>
      </c>
      <c r="AP20" s="6" t="s">
        <v>5</v>
      </c>
      <c r="AQ20" s="7">
        <v>3991</v>
      </c>
      <c r="AR20" s="7">
        <v>6465928.8767778054</v>
      </c>
      <c r="AS20" s="7">
        <v>1844391.4977599562</v>
      </c>
      <c r="AT20" s="57">
        <v>-647579</v>
      </c>
      <c r="AV20" s="39">
        <f t="shared" si="18"/>
        <v>5818349.8767778054</v>
      </c>
      <c r="AX20" s="71">
        <f t="shared" si="19"/>
        <v>-181615.53667841386</v>
      </c>
      <c r="AY20" s="35">
        <f t="shared" si="20"/>
        <v>-3.0269430598900082E-2</v>
      </c>
      <c r="AZ20" s="65">
        <f t="shared" si="21"/>
        <v>-45.506273284493574</v>
      </c>
      <c r="BB20" s="54">
        <v>256733.41266</v>
      </c>
      <c r="BC20" s="55">
        <v>171736.42340000003</v>
      </c>
      <c r="BD20" s="56">
        <f t="shared" si="22"/>
        <v>-84996.989259999973</v>
      </c>
      <c r="BF20" s="74">
        <f t="shared" si="23"/>
        <v>5733352.8875178052</v>
      </c>
      <c r="BG20" s="55"/>
      <c r="BH20" s="6">
        <v>19</v>
      </c>
      <c r="BI20" s="6" t="s">
        <v>5</v>
      </c>
      <c r="BJ20" s="7">
        <v>3991</v>
      </c>
      <c r="BK20" s="7">
        <v>6473093.9180200929</v>
      </c>
      <c r="BL20" s="7">
        <v>1844391.4977599562</v>
      </c>
      <c r="BM20" s="57">
        <v>-647945</v>
      </c>
      <c r="BO20" s="39">
        <f t="shared" si="24"/>
        <v>5825148.9180200929</v>
      </c>
      <c r="BQ20" s="71">
        <f t="shared" si="25"/>
        <v>-174816.49543612637</v>
      </c>
      <c r="BR20" s="35">
        <f t="shared" si="26"/>
        <v>-2.9136250526388466E-2</v>
      </c>
      <c r="BS20" s="65">
        <f t="shared" si="27"/>
        <v>-43.802679888781348</v>
      </c>
      <c r="BU20" s="54">
        <v>256733.41265999997</v>
      </c>
      <c r="BV20" s="55">
        <v>171736.42340000003</v>
      </c>
      <c r="BW20" s="56">
        <f t="shared" si="28"/>
        <v>-84996.989259999944</v>
      </c>
      <c r="BY20" s="74">
        <f t="shared" si="29"/>
        <v>5740151.9287600927</v>
      </c>
      <c r="BZ20" s="55"/>
      <c r="CA20" s="6">
        <v>19</v>
      </c>
      <c r="CB20" s="6" t="s">
        <v>5</v>
      </c>
      <c r="CC20" s="7">
        <v>3991</v>
      </c>
      <c r="CD20" s="7">
        <v>6481368.3629166577</v>
      </c>
      <c r="CE20" s="7">
        <v>1856187.5694356891</v>
      </c>
      <c r="CF20" s="57">
        <v>-647945</v>
      </c>
      <c r="CH20" s="39">
        <f t="shared" si="30"/>
        <v>5833423.3629166577</v>
      </c>
      <c r="CJ20" s="71">
        <f t="shared" si="31"/>
        <v>-166542.05053956155</v>
      </c>
      <c r="CK20" s="35">
        <f t="shared" si="32"/>
        <v>-2.7757168427347097E-2</v>
      </c>
      <c r="CL20" s="65">
        <f t="shared" si="33"/>
        <v>-41.729403793425597</v>
      </c>
      <c r="CN20" s="54">
        <v>256733.41265999997</v>
      </c>
      <c r="CO20" s="55">
        <v>171736.42340000003</v>
      </c>
      <c r="CP20" s="56">
        <f t="shared" si="34"/>
        <v>-84996.989259999944</v>
      </c>
      <c r="CR20" s="74">
        <f t="shared" si="35"/>
        <v>5748426.3736566575</v>
      </c>
      <c r="CS20" s="55"/>
      <c r="CT20" s="65" t="e">
        <f>#REF!/#REF!</f>
        <v>#REF!</v>
      </c>
      <c r="CV20" s="54">
        <v>255384.47856000002</v>
      </c>
      <c r="CW20" s="55">
        <v>117475.0368</v>
      </c>
      <c r="CX20" s="56">
        <f t="shared" si="36"/>
        <v>-137909.44176000002</v>
      </c>
      <c r="CZ20" s="74" t="e">
        <f>#REF!+CX20</f>
        <v>#REF!</v>
      </c>
      <c r="DB20" s="6">
        <v>19</v>
      </c>
      <c r="DC20" s="6" t="s">
        <v>5</v>
      </c>
      <c r="DD20" s="7">
        <v>3991</v>
      </c>
      <c r="DE20" s="7">
        <v>6353720.9062226107</v>
      </c>
      <c r="DF20" s="7">
        <v>1809124.0422651533</v>
      </c>
      <c r="DG20" s="57">
        <v>-647945</v>
      </c>
      <c r="DI20" s="39">
        <f t="shared" si="37"/>
        <v>5705775.9062226107</v>
      </c>
      <c r="DK20" s="71">
        <f t="shared" si="38"/>
        <v>-294189.50723360851</v>
      </c>
      <c r="DL20" s="35">
        <f t="shared" si="39"/>
        <v>-4.9031867179404894E-2</v>
      </c>
      <c r="DM20" s="65">
        <f t="shared" si="40"/>
        <v>-73.713231579455908</v>
      </c>
      <c r="DO20" s="54">
        <v>255384.47856000002</v>
      </c>
      <c r="DP20" s="55">
        <v>117475.0368</v>
      </c>
      <c r="DQ20" s="56">
        <f t="shared" si="41"/>
        <v>-137909.44176000002</v>
      </c>
      <c r="DS20" s="74">
        <f t="shared" si="42"/>
        <v>5567866.4644626109</v>
      </c>
      <c r="DU20" s="6">
        <v>19</v>
      </c>
      <c r="DV20" s="6" t="s">
        <v>5</v>
      </c>
      <c r="DW20" s="7">
        <v>3991</v>
      </c>
      <c r="DX20" s="7">
        <v>6347099.6134902742</v>
      </c>
      <c r="DY20" s="7">
        <v>1809124.0422651533</v>
      </c>
      <c r="DZ20" s="57">
        <v>-647945</v>
      </c>
      <c r="EB20" s="39">
        <f t="shared" si="43"/>
        <v>5699154.6134902742</v>
      </c>
      <c r="ED20" s="71">
        <f t="shared" si="44"/>
        <v>-300810.79996594507</v>
      </c>
      <c r="EE20" s="35">
        <f t="shared" si="45"/>
        <v>-5.0135422329487409E-2</v>
      </c>
      <c r="EF20" s="65">
        <f t="shared" si="46"/>
        <v>-75.372287638673285</v>
      </c>
      <c r="EH20" s="54">
        <v>255384.47856000002</v>
      </c>
      <c r="EI20" s="55">
        <v>117475.0368</v>
      </c>
      <c r="EJ20" s="56">
        <f t="shared" si="47"/>
        <v>-137909.44176000002</v>
      </c>
      <c r="EL20" s="74">
        <f t="shared" si="48"/>
        <v>5561245.1717302743</v>
      </c>
      <c r="EM20" s="55"/>
      <c r="EN20" s="112" t="s">
        <v>5</v>
      </c>
      <c r="EO20" s="93">
        <v>3984</v>
      </c>
      <c r="EP20" s="93">
        <v>6646946.4134562192</v>
      </c>
      <c r="EQ20" s="93">
        <v>1755077.788310806</v>
      </c>
      <c r="ER20" s="93">
        <v>-646981</v>
      </c>
      <c r="ET20" s="103">
        <f t="shared" si="49"/>
        <v>5999965.4134562192</v>
      </c>
      <c r="EV20" s="93">
        <v>255384.47856000002</v>
      </c>
      <c r="EW20" s="93">
        <v>117475.0368</v>
      </c>
      <c r="EX20" s="93">
        <v>-137909.44176000002</v>
      </c>
      <c r="EZ20" s="103">
        <v>5861091.9716962194</v>
      </c>
      <c r="FB20" s="116">
        <v>19</v>
      </c>
      <c r="FC20" s="57"/>
    </row>
    <row r="21" spans="1:159" x14ac:dyDescent="0.25">
      <c r="A21" s="6">
        <v>20</v>
      </c>
      <c r="B21" s="6" t="s">
        <v>6</v>
      </c>
      <c r="C21" s="7">
        <v>16769</v>
      </c>
      <c r="D21" s="7">
        <v>33104270.925567541</v>
      </c>
      <c r="E21" s="144">
        <v>8616545.2413346693</v>
      </c>
      <c r="F21" s="57">
        <v>-2609429</v>
      </c>
      <c r="H21" s="39">
        <f t="shared" si="7"/>
        <v>30494841.925567541</v>
      </c>
      <c r="I21" s="142">
        <f t="shared" si="8"/>
        <v>1818.5247734252216</v>
      </c>
      <c r="K21" s="71">
        <f t="shared" si="52"/>
        <v>590171.99764869735</v>
      </c>
      <c r="L21" s="35">
        <f t="shared" si="50"/>
        <v>1.973511157525654E-2</v>
      </c>
      <c r="M21" s="65">
        <f t="shared" si="51"/>
        <v>35.194227303279703</v>
      </c>
      <c r="O21" s="54">
        <v>1112762.2613200003</v>
      </c>
      <c r="P21" s="55">
        <v>190084.89599999998</v>
      </c>
      <c r="Q21" s="56">
        <f t="shared" si="9"/>
        <v>-922677.36532000033</v>
      </c>
      <c r="S21" s="74">
        <f t="shared" si="10"/>
        <v>29572164.56024754</v>
      </c>
      <c r="T21" s="55"/>
      <c r="U21" s="6">
        <v>20</v>
      </c>
      <c r="V21" s="6" t="s">
        <v>6</v>
      </c>
      <c r="W21" s="7">
        <v>16769</v>
      </c>
      <c r="X21" s="7">
        <v>33104606.30556754</v>
      </c>
      <c r="Y21" s="144">
        <v>8616545.2413346637</v>
      </c>
      <c r="Z21" s="57">
        <v>-2609429</v>
      </c>
      <c r="AB21" s="39">
        <f t="shared" si="11"/>
        <v>30495177.30556754</v>
      </c>
      <c r="AC21" s="142">
        <f t="shared" si="12"/>
        <v>1818.5447734252216</v>
      </c>
      <c r="AE21" s="71">
        <f t="shared" si="13"/>
        <v>590507.3776486963</v>
      </c>
      <c r="AF21" s="35">
        <f t="shared" si="14"/>
        <v>1.9746326546055661E-2</v>
      </c>
      <c r="AG21" s="65">
        <f t="shared" si="15"/>
        <v>35.214227303279642</v>
      </c>
      <c r="AI21" s="54">
        <v>1112762.2613200003</v>
      </c>
      <c r="AJ21" s="55">
        <v>190084.89599999998</v>
      </c>
      <c r="AK21" s="56">
        <f t="shared" si="16"/>
        <v>-922677.36532000033</v>
      </c>
      <c r="AM21" s="74">
        <f t="shared" si="17"/>
        <v>29572499.940247539</v>
      </c>
      <c r="AN21" s="55"/>
      <c r="AO21" s="6">
        <v>20</v>
      </c>
      <c r="AP21" s="6" t="s">
        <v>6</v>
      </c>
      <c r="AQ21" s="7">
        <v>16769</v>
      </c>
      <c r="AR21" s="7">
        <v>32379850.125567541</v>
      </c>
      <c r="AS21" s="7">
        <v>8616545.2413346637</v>
      </c>
      <c r="AT21" s="57">
        <v>-2609429</v>
      </c>
      <c r="AV21" s="39">
        <f t="shared" si="18"/>
        <v>29770421.125567541</v>
      </c>
      <c r="AX21" s="71">
        <f t="shared" si="19"/>
        <v>-134248.8023513034</v>
      </c>
      <c r="AY21" s="35">
        <f t="shared" si="20"/>
        <v>-4.4892253509198378E-3</v>
      </c>
      <c r="AZ21" s="65">
        <f t="shared" si="21"/>
        <v>-8.0057726967203404</v>
      </c>
      <c r="BB21" s="54">
        <v>1112762.2613200003</v>
      </c>
      <c r="BC21" s="55">
        <v>190084.89599999998</v>
      </c>
      <c r="BD21" s="56">
        <f t="shared" si="22"/>
        <v>-922677.36532000033</v>
      </c>
      <c r="BF21" s="74">
        <f t="shared" si="23"/>
        <v>28847743.76024754</v>
      </c>
      <c r="BG21" s="55"/>
      <c r="BH21" s="6">
        <v>20</v>
      </c>
      <c r="BI21" s="6" t="s">
        <v>6</v>
      </c>
      <c r="BJ21" s="7">
        <v>16769</v>
      </c>
      <c r="BK21" s="7">
        <v>32391379.505414516</v>
      </c>
      <c r="BL21" s="7">
        <v>8616545.2413346637</v>
      </c>
      <c r="BM21" s="57">
        <v>-2572187</v>
      </c>
      <c r="BO21" s="39">
        <f t="shared" si="24"/>
        <v>29819192.505414516</v>
      </c>
      <c r="BQ21" s="71">
        <f t="shared" si="25"/>
        <v>-85477.422504328191</v>
      </c>
      <c r="BR21" s="35">
        <f t="shared" si="26"/>
        <v>-2.8583302444186789E-3</v>
      </c>
      <c r="BS21" s="65">
        <f t="shared" si="27"/>
        <v>-5.0973476357760266</v>
      </c>
      <c r="BU21" s="54">
        <v>1112762.2613200003</v>
      </c>
      <c r="BV21" s="55">
        <v>183484.726</v>
      </c>
      <c r="BW21" s="56">
        <f t="shared" si="28"/>
        <v>-929277.53532000026</v>
      </c>
      <c r="BY21" s="74">
        <f t="shared" si="29"/>
        <v>28889914.970094517</v>
      </c>
      <c r="BZ21" s="55"/>
      <c r="CA21" s="6">
        <v>20</v>
      </c>
      <c r="CB21" s="6" t="s">
        <v>6</v>
      </c>
      <c r="CC21" s="7">
        <v>16769</v>
      </c>
      <c r="CD21" s="7">
        <v>32467107.326618761</v>
      </c>
      <c r="CE21" s="7">
        <v>8690890.8651632275</v>
      </c>
      <c r="CF21" s="57">
        <v>-2572187</v>
      </c>
      <c r="CH21" s="39">
        <f t="shared" si="30"/>
        <v>29894920.326618761</v>
      </c>
      <c r="CJ21" s="71">
        <f t="shared" si="31"/>
        <v>-9749.6013000831008</v>
      </c>
      <c r="CK21" s="35">
        <f t="shared" si="32"/>
        <v>-3.2602270225965356E-4</v>
      </c>
      <c r="CL21" s="65">
        <f t="shared" si="33"/>
        <v>-0.58140624366885929</v>
      </c>
      <c r="CN21" s="54">
        <v>1112762.2613200003</v>
      </c>
      <c r="CO21" s="55">
        <v>183484.726</v>
      </c>
      <c r="CP21" s="56">
        <f t="shared" si="34"/>
        <v>-929277.53532000026</v>
      </c>
      <c r="CR21" s="74">
        <f t="shared" si="35"/>
        <v>28965642.791298762</v>
      </c>
      <c r="CS21" s="55"/>
      <c r="CT21" s="65" t="e">
        <f>#REF!/#REF!</f>
        <v>#REF!</v>
      </c>
      <c r="CV21" s="54">
        <v>934108.87631999992</v>
      </c>
      <c r="CW21" s="55">
        <v>350406.41520000005</v>
      </c>
      <c r="CX21" s="56">
        <f t="shared" si="36"/>
        <v>-583702.46111999988</v>
      </c>
      <c r="CZ21" s="74" t="e">
        <f>#REF!+CX21</f>
        <v>#REF!</v>
      </c>
      <c r="DB21" s="6">
        <v>20</v>
      </c>
      <c r="DC21" s="6" t="s">
        <v>6</v>
      </c>
      <c r="DD21" s="7">
        <v>16769</v>
      </c>
      <c r="DE21" s="7">
        <v>31954258.86581672</v>
      </c>
      <c r="DF21" s="7">
        <v>8495644.5147303212</v>
      </c>
      <c r="DG21" s="57">
        <v>-2572187</v>
      </c>
      <c r="DI21" s="39">
        <f t="shared" si="37"/>
        <v>29382071.86581672</v>
      </c>
      <c r="DK21" s="71">
        <f t="shared" si="38"/>
        <v>-522598.06210212409</v>
      </c>
      <c r="DL21" s="35">
        <f t="shared" si="39"/>
        <v>-1.7475466653261044E-2</v>
      </c>
      <c r="DM21" s="65">
        <f t="shared" si="40"/>
        <v>-31.164533490495803</v>
      </c>
      <c r="DO21" s="54">
        <v>934108.87631999992</v>
      </c>
      <c r="DP21" s="55">
        <v>350406.41520000005</v>
      </c>
      <c r="DQ21" s="56">
        <f t="shared" si="41"/>
        <v>-583702.46111999988</v>
      </c>
      <c r="DS21" s="74">
        <f t="shared" si="42"/>
        <v>28798369.404696722</v>
      </c>
      <c r="DU21" s="6">
        <v>20</v>
      </c>
      <c r="DV21" s="6" t="s">
        <v>6</v>
      </c>
      <c r="DW21" s="7">
        <v>16769</v>
      </c>
      <c r="DX21" s="7">
        <v>31820179.346889332</v>
      </c>
      <c r="DY21" s="7">
        <v>8495644.5147303212</v>
      </c>
      <c r="DZ21" s="57">
        <v>-2572187</v>
      </c>
      <c r="EB21" s="39">
        <f t="shared" si="43"/>
        <v>29247992.346889332</v>
      </c>
      <c r="ED21" s="71">
        <f t="shared" si="44"/>
        <v>-656677.58102951199</v>
      </c>
      <c r="EE21" s="35">
        <f t="shared" si="45"/>
        <v>-2.1959031235333624E-2</v>
      </c>
      <c r="EF21" s="65">
        <f t="shared" si="46"/>
        <v>-39.160211165216289</v>
      </c>
      <c r="EH21" s="54">
        <v>934108.87631999992</v>
      </c>
      <c r="EI21" s="55">
        <v>350406.41520000005</v>
      </c>
      <c r="EJ21" s="56">
        <f t="shared" si="47"/>
        <v>-583702.46111999988</v>
      </c>
      <c r="EL21" s="74">
        <f t="shared" si="48"/>
        <v>28664289.885769334</v>
      </c>
      <c r="EM21" s="55"/>
      <c r="EN21" s="112" t="s">
        <v>6</v>
      </c>
      <c r="EO21" s="93">
        <v>16923</v>
      </c>
      <c r="EP21" s="93">
        <v>32413638.927918844</v>
      </c>
      <c r="EQ21" s="93">
        <v>8804862.2601223495</v>
      </c>
      <c r="ER21" s="93">
        <v>-2508969</v>
      </c>
      <c r="ET21" s="103">
        <f t="shared" si="49"/>
        <v>29904669.927918844</v>
      </c>
      <c r="EV21" s="93">
        <v>934108.87631999992</v>
      </c>
      <c r="EW21" s="93">
        <v>350406.41520000005</v>
      </c>
      <c r="EX21" s="93">
        <v>-583702.46111999988</v>
      </c>
      <c r="EZ21" s="103">
        <v>29257749.466798846</v>
      </c>
      <c r="FB21" s="116">
        <v>20</v>
      </c>
      <c r="FC21" s="57"/>
    </row>
    <row r="22" spans="1:159" x14ac:dyDescent="0.25">
      <c r="A22" s="6">
        <v>46</v>
      </c>
      <c r="B22" s="6" t="s">
        <v>7</v>
      </c>
      <c r="C22" s="7">
        <v>1416</v>
      </c>
      <c r="D22" s="7">
        <v>5589146.7253184635</v>
      </c>
      <c r="E22" s="144">
        <v>1201237.5715425482</v>
      </c>
      <c r="F22" s="57">
        <v>-342720</v>
      </c>
      <c r="H22" s="39">
        <f t="shared" si="7"/>
        <v>5246426.7253184635</v>
      </c>
      <c r="I22" s="142">
        <f t="shared" si="8"/>
        <v>3705.1036195751863</v>
      </c>
      <c r="K22" s="71">
        <f t="shared" si="52"/>
        <v>-88862.368590706028</v>
      </c>
      <c r="L22" s="35">
        <f t="shared" si="50"/>
        <v>-1.6655586422140156E-2</v>
      </c>
      <c r="M22" s="65">
        <f t="shared" si="51"/>
        <v>-62.755910021685047</v>
      </c>
      <c r="O22" s="54">
        <v>48207.641680000001</v>
      </c>
      <c r="P22" s="55">
        <v>179656.6274</v>
      </c>
      <c r="Q22" s="56">
        <f t="shared" si="9"/>
        <v>131448.98572</v>
      </c>
      <c r="S22" s="74">
        <f t="shared" si="10"/>
        <v>5377875.7110384637</v>
      </c>
      <c r="T22" s="55"/>
      <c r="U22" s="6">
        <v>46</v>
      </c>
      <c r="V22" s="6" t="s">
        <v>7</v>
      </c>
      <c r="W22" s="7">
        <v>1416</v>
      </c>
      <c r="X22" s="7">
        <v>5589175.0453184638</v>
      </c>
      <c r="Y22" s="144">
        <v>1201237.5715425489</v>
      </c>
      <c r="Z22" s="57">
        <v>-342720</v>
      </c>
      <c r="AB22" s="39">
        <f t="shared" si="11"/>
        <v>5246455.0453184638</v>
      </c>
      <c r="AC22" s="142">
        <f t="shared" si="12"/>
        <v>3705.1236195751862</v>
      </c>
      <c r="AE22" s="71">
        <f t="shared" si="13"/>
        <v>-88834.04859070573</v>
      </c>
      <c r="AF22" s="35">
        <f t="shared" si="14"/>
        <v>-1.6650278368630436E-2</v>
      </c>
      <c r="AG22" s="65">
        <f t="shared" si="15"/>
        <v>-62.735910021684838</v>
      </c>
      <c r="AI22" s="54">
        <v>48207.641680000001</v>
      </c>
      <c r="AJ22" s="55">
        <v>179656.6274</v>
      </c>
      <c r="AK22" s="56">
        <f t="shared" si="16"/>
        <v>131448.98572</v>
      </c>
      <c r="AM22" s="74">
        <f t="shared" si="17"/>
        <v>5377904.031038464</v>
      </c>
      <c r="AN22" s="55"/>
      <c r="AO22" s="6">
        <v>46</v>
      </c>
      <c r="AP22" s="6" t="s">
        <v>7</v>
      </c>
      <c r="AQ22" s="7">
        <v>1416</v>
      </c>
      <c r="AR22" s="7">
        <v>5527975.5253184643</v>
      </c>
      <c r="AS22" s="7">
        <v>1201237.5715425489</v>
      </c>
      <c r="AT22" s="57">
        <v>-342720</v>
      </c>
      <c r="AV22" s="39">
        <f t="shared" si="18"/>
        <v>5185255.5253184643</v>
      </c>
      <c r="AX22" s="71">
        <f t="shared" si="19"/>
        <v>-150033.56859070528</v>
      </c>
      <c r="AY22" s="35">
        <f t="shared" si="20"/>
        <v>-2.8120982003015622E-2</v>
      </c>
      <c r="AZ22" s="65">
        <f t="shared" si="21"/>
        <v>-105.95591002168452</v>
      </c>
      <c r="BB22" s="54">
        <v>48207.641680000001</v>
      </c>
      <c r="BC22" s="55">
        <v>179656.6274</v>
      </c>
      <c r="BD22" s="56">
        <f t="shared" si="22"/>
        <v>131448.98572</v>
      </c>
      <c r="BF22" s="74">
        <f t="shared" si="23"/>
        <v>5316704.5110384645</v>
      </c>
      <c r="BG22" s="55"/>
      <c r="BH22" s="6">
        <v>46</v>
      </c>
      <c r="BI22" s="6" t="s">
        <v>7</v>
      </c>
      <c r="BJ22" s="7">
        <v>1416</v>
      </c>
      <c r="BK22" s="7">
        <v>5525952.3567921221</v>
      </c>
      <c r="BL22" s="7">
        <v>1201237.5715425489</v>
      </c>
      <c r="BM22" s="57">
        <v>-353055</v>
      </c>
      <c r="BO22" s="39">
        <f t="shared" si="24"/>
        <v>5172897.3567921221</v>
      </c>
      <c r="BQ22" s="71">
        <f t="shared" si="25"/>
        <v>-162391.73711704742</v>
      </c>
      <c r="BR22" s="35">
        <f t="shared" si="26"/>
        <v>-3.0437289200024004E-2</v>
      </c>
      <c r="BS22" s="65">
        <f t="shared" si="27"/>
        <v>-114.68343016740637</v>
      </c>
      <c r="BU22" s="54">
        <v>48207.641680000001</v>
      </c>
      <c r="BV22" s="55">
        <v>179656.6274</v>
      </c>
      <c r="BW22" s="56">
        <f t="shared" si="28"/>
        <v>131448.98572</v>
      </c>
      <c r="BY22" s="74">
        <f t="shared" si="29"/>
        <v>5304346.3425121224</v>
      </c>
      <c r="BZ22" s="55"/>
      <c r="CA22" s="6">
        <v>46</v>
      </c>
      <c r="CB22" s="6" t="s">
        <v>7</v>
      </c>
      <c r="CC22" s="7">
        <v>1416</v>
      </c>
      <c r="CD22" s="7">
        <v>5532962.4688728871</v>
      </c>
      <c r="CE22" s="7">
        <v>1203725.1250396522</v>
      </c>
      <c r="CF22" s="57">
        <v>-353055</v>
      </c>
      <c r="CH22" s="39">
        <f t="shared" si="30"/>
        <v>5179907.4688728871</v>
      </c>
      <c r="CJ22" s="71">
        <f t="shared" si="31"/>
        <v>-155381.62503628246</v>
      </c>
      <c r="CK22" s="35">
        <f t="shared" si="32"/>
        <v>-2.9123375003927716E-2</v>
      </c>
      <c r="CL22" s="65">
        <f t="shared" si="33"/>
        <v>-109.73278604257236</v>
      </c>
      <c r="CN22" s="54">
        <v>48207.641680000001</v>
      </c>
      <c r="CO22" s="55">
        <v>179656.6274</v>
      </c>
      <c r="CP22" s="56">
        <f t="shared" si="34"/>
        <v>131448.98572</v>
      </c>
      <c r="CR22" s="74">
        <f t="shared" si="35"/>
        <v>5311356.4545928873</v>
      </c>
      <c r="CS22" s="55"/>
      <c r="CT22" s="65" t="e">
        <f>#REF!/#REF!</f>
        <v>#REF!</v>
      </c>
      <c r="CV22" s="54">
        <v>42874.48128</v>
      </c>
      <c r="CW22" s="55">
        <v>127763.8704</v>
      </c>
      <c r="CX22" s="56">
        <f t="shared" si="36"/>
        <v>84889.389120000007</v>
      </c>
      <c r="CZ22" s="74" t="e">
        <f>#REF!+CX22</f>
        <v>#REF!</v>
      </c>
      <c r="DB22" s="6">
        <v>46</v>
      </c>
      <c r="DC22" s="6" t="s">
        <v>7</v>
      </c>
      <c r="DD22" s="7">
        <v>1416</v>
      </c>
      <c r="DE22" s="7">
        <v>5494363.9441994587</v>
      </c>
      <c r="DF22" s="7">
        <v>1172379.188040545</v>
      </c>
      <c r="DG22" s="57">
        <v>-353055</v>
      </c>
      <c r="DI22" s="39">
        <f t="shared" si="37"/>
        <v>5141308.9441994587</v>
      </c>
      <c r="DK22" s="71">
        <f t="shared" si="38"/>
        <v>-193980.14970971085</v>
      </c>
      <c r="DL22" s="35">
        <f t="shared" si="39"/>
        <v>-3.6357945426267704E-2</v>
      </c>
      <c r="DM22" s="65">
        <f t="shared" si="40"/>
        <v>-136.99163115092574</v>
      </c>
      <c r="DO22" s="54">
        <v>42874.48128</v>
      </c>
      <c r="DP22" s="55">
        <v>127763.8704</v>
      </c>
      <c r="DQ22" s="56">
        <f t="shared" si="41"/>
        <v>84889.389120000007</v>
      </c>
      <c r="DS22" s="74">
        <f t="shared" si="42"/>
        <v>5226198.3333194591</v>
      </c>
      <c r="DU22" s="6">
        <v>46</v>
      </c>
      <c r="DV22" s="6" t="s">
        <v>7</v>
      </c>
      <c r="DW22" s="7">
        <v>1416</v>
      </c>
      <c r="DX22" s="7">
        <v>5492854.3250714028</v>
      </c>
      <c r="DY22" s="7">
        <v>1172379.188040545</v>
      </c>
      <c r="DZ22" s="57">
        <v>-353055</v>
      </c>
      <c r="EB22" s="39">
        <f t="shared" si="43"/>
        <v>5139799.3250714028</v>
      </c>
      <c r="ED22" s="71">
        <f t="shared" si="44"/>
        <v>-195489.76883776672</v>
      </c>
      <c r="EE22" s="35">
        <f t="shared" si="45"/>
        <v>-3.6640895253631185E-2</v>
      </c>
      <c r="EF22" s="65">
        <f t="shared" si="46"/>
        <v>-138.05774635435503</v>
      </c>
      <c r="EH22" s="54">
        <v>42874.48128</v>
      </c>
      <c r="EI22" s="55">
        <v>127763.8704</v>
      </c>
      <c r="EJ22" s="56">
        <f t="shared" si="47"/>
        <v>84889.389120000007</v>
      </c>
      <c r="EL22" s="74">
        <f t="shared" si="48"/>
        <v>5224688.7141914032</v>
      </c>
      <c r="EM22" s="55"/>
      <c r="EN22" s="112" t="s">
        <v>7</v>
      </c>
      <c r="EO22" s="93">
        <v>1453</v>
      </c>
      <c r="EP22" s="93">
        <v>5688038.0939091695</v>
      </c>
      <c r="EQ22" s="93">
        <v>1127235.5798361907</v>
      </c>
      <c r="ER22" s="93">
        <v>-352749</v>
      </c>
      <c r="ET22" s="103">
        <f t="shared" si="49"/>
        <v>5335289.0939091695</v>
      </c>
      <c r="EX22" s="93">
        <v>84303.316319999998</v>
      </c>
      <c r="EZ22" s="103">
        <v>5419286.4102291698</v>
      </c>
      <c r="FB22" s="116">
        <v>46</v>
      </c>
      <c r="FC22" s="57"/>
    </row>
    <row r="23" spans="1:159" x14ac:dyDescent="0.25">
      <c r="A23" s="6">
        <v>47</v>
      </c>
      <c r="B23" s="6" t="s">
        <v>8</v>
      </c>
      <c r="C23" s="7">
        <v>1893</v>
      </c>
      <c r="D23" s="7">
        <v>8803758.0047617108</v>
      </c>
      <c r="E23" s="144">
        <v>1488222.0244775477</v>
      </c>
      <c r="F23" s="57">
        <v>-2607</v>
      </c>
      <c r="H23" s="39">
        <f t="shared" si="7"/>
        <v>8801151.0047617108</v>
      </c>
      <c r="I23" s="142">
        <f t="shared" si="8"/>
        <v>4649.3137901540995</v>
      </c>
      <c r="K23" s="71">
        <f t="shared" si="52"/>
        <v>190978.39085643925</v>
      </c>
      <c r="L23" s="35">
        <f t="shared" si="50"/>
        <v>2.2180553099250603E-2</v>
      </c>
      <c r="M23" s="65">
        <f t="shared" si="51"/>
        <v>100.88663014074973</v>
      </c>
      <c r="O23" s="54">
        <v>26400.68</v>
      </c>
      <c r="P23" s="55">
        <v>6600.17</v>
      </c>
      <c r="Q23" s="56">
        <f t="shared" si="9"/>
        <v>-19800.510000000002</v>
      </c>
      <c r="S23" s="74">
        <f t="shared" si="10"/>
        <v>8781350.494761711</v>
      </c>
      <c r="T23" s="55"/>
      <c r="U23" s="6">
        <v>47</v>
      </c>
      <c r="V23" s="6" t="s">
        <v>8</v>
      </c>
      <c r="W23" s="7">
        <v>1893</v>
      </c>
      <c r="X23" s="7">
        <v>8803795.864761712</v>
      </c>
      <c r="Y23" s="144">
        <v>1488222.0244775477</v>
      </c>
      <c r="Z23" s="57">
        <v>-2607</v>
      </c>
      <c r="AB23" s="39">
        <f t="shared" si="11"/>
        <v>8801188.864761712</v>
      </c>
      <c r="AC23" s="142">
        <f t="shared" si="12"/>
        <v>4649.3337901541008</v>
      </c>
      <c r="AE23" s="71">
        <f t="shared" si="13"/>
        <v>191016.25085644051</v>
      </c>
      <c r="AF23" s="35">
        <f t="shared" si="14"/>
        <v>2.2184950223640438E-2</v>
      </c>
      <c r="AG23" s="65">
        <f t="shared" si="15"/>
        <v>100.90663014075041</v>
      </c>
      <c r="AI23" s="54">
        <v>26400.68</v>
      </c>
      <c r="AJ23" s="55">
        <v>6600.17</v>
      </c>
      <c r="AK23" s="56">
        <f t="shared" si="16"/>
        <v>-19800.510000000002</v>
      </c>
      <c r="AM23" s="74">
        <f t="shared" si="17"/>
        <v>8781388.3547617123</v>
      </c>
      <c r="AN23" s="55"/>
      <c r="AO23" s="6">
        <v>47</v>
      </c>
      <c r="AP23" s="6" t="s">
        <v>8</v>
      </c>
      <c r="AQ23" s="7">
        <v>1893</v>
      </c>
      <c r="AR23" s="7">
        <v>8721980.4047617111</v>
      </c>
      <c r="AS23" s="7">
        <v>1488222.0244775477</v>
      </c>
      <c r="AT23" s="57">
        <v>-2607</v>
      </c>
      <c r="AV23" s="39">
        <f t="shared" si="18"/>
        <v>8719373.4047617111</v>
      </c>
      <c r="AX23" s="71">
        <f t="shared" si="19"/>
        <v>109200.79085643962</v>
      </c>
      <c r="AY23" s="35">
        <f t="shared" si="20"/>
        <v>1.2682764417531227E-2</v>
      </c>
      <c r="AZ23" s="65">
        <f t="shared" si="21"/>
        <v>57.686630140749934</v>
      </c>
      <c r="BB23" s="54">
        <v>26400.68</v>
      </c>
      <c r="BC23" s="55">
        <v>6600.17</v>
      </c>
      <c r="BD23" s="56">
        <f t="shared" si="22"/>
        <v>-19800.510000000002</v>
      </c>
      <c r="BF23" s="74">
        <f t="shared" si="23"/>
        <v>8699572.8947617114</v>
      </c>
      <c r="BG23" s="55"/>
      <c r="BH23" s="6">
        <v>47</v>
      </c>
      <c r="BI23" s="6" t="s">
        <v>8</v>
      </c>
      <c r="BJ23" s="7">
        <v>1893</v>
      </c>
      <c r="BK23" s="7">
        <v>8715729.295651665</v>
      </c>
      <c r="BL23" s="7">
        <v>1488222.0244775477</v>
      </c>
      <c r="BM23" s="57">
        <v>64079</v>
      </c>
      <c r="BO23" s="39">
        <f t="shared" si="24"/>
        <v>8779808.295651665</v>
      </c>
      <c r="BQ23" s="71">
        <f t="shared" si="25"/>
        <v>169635.68174639344</v>
      </c>
      <c r="BR23" s="35">
        <f t="shared" si="26"/>
        <v>1.970177479048851E-2</v>
      </c>
      <c r="BS23" s="65">
        <f t="shared" si="27"/>
        <v>89.612087557524276</v>
      </c>
      <c r="BU23" s="54">
        <v>26400.68</v>
      </c>
      <c r="BV23" s="55">
        <v>6600.17</v>
      </c>
      <c r="BW23" s="56">
        <f t="shared" si="28"/>
        <v>-19800.510000000002</v>
      </c>
      <c r="BY23" s="74">
        <f t="shared" si="29"/>
        <v>8760007.7856516652</v>
      </c>
      <c r="BZ23" s="55"/>
      <c r="CA23" s="6">
        <v>47</v>
      </c>
      <c r="CB23" s="6" t="s">
        <v>8</v>
      </c>
      <c r="CC23" s="7">
        <v>1893</v>
      </c>
      <c r="CD23" s="7">
        <v>8749962.4259709455</v>
      </c>
      <c r="CE23" s="7">
        <v>1517598.3653304614</v>
      </c>
      <c r="CF23" s="57">
        <v>64079</v>
      </c>
      <c r="CH23" s="39">
        <f t="shared" si="30"/>
        <v>8814041.4259709455</v>
      </c>
      <c r="CJ23" s="71">
        <f t="shared" si="31"/>
        <v>203868.81206567399</v>
      </c>
      <c r="CK23" s="35">
        <f t="shared" si="32"/>
        <v>2.3677668405442834E-2</v>
      </c>
      <c r="CL23" s="65">
        <f t="shared" si="33"/>
        <v>107.69615006110618</v>
      </c>
      <c r="CN23" s="54">
        <v>26400.68</v>
      </c>
      <c r="CO23" s="55">
        <v>6600.17</v>
      </c>
      <c r="CP23" s="56">
        <f t="shared" si="34"/>
        <v>-19800.510000000002</v>
      </c>
      <c r="CR23" s="74">
        <f t="shared" si="35"/>
        <v>8794240.9159709457</v>
      </c>
      <c r="CS23" s="55"/>
      <c r="CT23" s="65" t="e">
        <f>#REF!/#REF!</f>
        <v>#REF!</v>
      </c>
      <c r="CV23" s="54">
        <v>13023.84</v>
      </c>
      <c r="CW23" s="55">
        <v>6511.92</v>
      </c>
      <c r="CX23" s="56">
        <f t="shared" si="36"/>
        <v>-6511.92</v>
      </c>
      <c r="CZ23" s="74" t="e">
        <f>#REF!+CX23</f>
        <v>#REF!</v>
      </c>
      <c r="DB23" s="6">
        <v>47</v>
      </c>
      <c r="DC23" s="6" t="s">
        <v>8</v>
      </c>
      <c r="DD23" s="7">
        <v>1893</v>
      </c>
      <c r="DE23" s="7">
        <v>8849879.6444913112</v>
      </c>
      <c r="DF23" s="7">
        <v>1604521.143704372</v>
      </c>
      <c r="DG23" s="57">
        <v>64079</v>
      </c>
      <c r="DI23" s="39">
        <f t="shared" si="37"/>
        <v>8913958.6444913112</v>
      </c>
      <c r="DK23" s="71">
        <f t="shared" si="38"/>
        <v>303786.03058603965</v>
      </c>
      <c r="DL23" s="35">
        <f t="shared" si="39"/>
        <v>3.5282223041084075E-2</v>
      </c>
      <c r="DM23" s="65">
        <f t="shared" si="40"/>
        <v>160.47862154571561</v>
      </c>
      <c r="DO23" s="54">
        <v>13023.84</v>
      </c>
      <c r="DP23" s="55">
        <v>6511.92</v>
      </c>
      <c r="DQ23" s="56">
        <f t="shared" si="41"/>
        <v>-6511.92</v>
      </c>
      <c r="DS23" s="74">
        <f t="shared" si="42"/>
        <v>8907446.7244913112</v>
      </c>
      <c r="DU23" s="6">
        <v>47</v>
      </c>
      <c r="DV23" s="6" t="s">
        <v>8</v>
      </c>
      <c r="DW23" s="7">
        <v>1893</v>
      </c>
      <c r="DX23" s="7">
        <v>8847319.4599619098</v>
      </c>
      <c r="DY23" s="7">
        <v>1604521.143704372</v>
      </c>
      <c r="DZ23" s="57">
        <v>64079</v>
      </c>
      <c r="EB23" s="39">
        <f t="shared" si="43"/>
        <v>8911398.4599619098</v>
      </c>
      <c r="ED23" s="71">
        <f t="shared" si="44"/>
        <v>301225.84605663829</v>
      </c>
      <c r="EE23" s="35">
        <f t="shared" si="45"/>
        <v>3.498487888270254E-2</v>
      </c>
      <c r="EF23" s="65">
        <f t="shared" si="46"/>
        <v>159.12617329986173</v>
      </c>
      <c r="EH23" s="54">
        <v>13023.84</v>
      </c>
      <c r="EI23" s="55">
        <v>6511.92</v>
      </c>
      <c r="EJ23" s="56">
        <f t="shared" si="47"/>
        <v>-6511.92</v>
      </c>
      <c r="EL23" s="74">
        <f t="shared" si="48"/>
        <v>8904886.5399619099</v>
      </c>
      <c r="EM23" s="55"/>
      <c r="EN23" s="112" t="s">
        <v>8</v>
      </c>
      <c r="EO23" s="93">
        <v>1872</v>
      </c>
      <c r="EP23" s="93">
        <v>8676995.6139052715</v>
      </c>
      <c r="EQ23" s="93">
        <v>1572747.5985844694</v>
      </c>
      <c r="ER23" s="93">
        <v>-66823</v>
      </c>
      <c r="ET23" s="103">
        <f t="shared" si="49"/>
        <v>8610172.6139052715</v>
      </c>
      <c r="EV23" s="93">
        <v>13023.84</v>
      </c>
      <c r="EW23" s="93">
        <v>6511.92</v>
      </c>
      <c r="EX23" s="93">
        <v>-6511.92</v>
      </c>
      <c r="EZ23" s="103">
        <v>8734562.6939052716</v>
      </c>
      <c r="FB23" s="116">
        <v>47</v>
      </c>
      <c r="FC23" s="57"/>
    </row>
    <row r="24" spans="1:159" x14ac:dyDescent="0.25">
      <c r="A24" s="6">
        <v>49</v>
      </c>
      <c r="B24" s="6" t="s">
        <v>9</v>
      </c>
      <c r="C24" s="7">
        <v>279044</v>
      </c>
      <c r="D24" s="7">
        <v>76792207.784022659</v>
      </c>
      <c r="E24" s="144">
        <v>-171818904.52791807</v>
      </c>
      <c r="F24" s="57">
        <v>-17515597</v>
      </c>
      <c r="H24" s="39">
        <f t="shared" si="7"/>
        <v>59276610.784022659</v>
      </c>
      <c r="I24" s="142">
        <f t="shared" si="8"/>
        <v>212.42746944576001</v>
      </c>
      <c r="K24" s="71">
        <f t="shared" si="52"/>
        <v>16209524.903839558</v>
      </c>
      <c r="L24" s="35">
        <f t="shared" si="50"/>
        <v>0.3763784935190661</v>
      </c>
      <c r="M24" s="65">
        <f t="shared" si="51"/>
        <v>58.089494502084108</v>
      </c>
      <c r="O24" s="54">
        <v>16650779.512667999</v>
      </c>
      <c r="P24" s="55">
        <v>3000899.2939000009</v>
      </c>
      <c r="Q24" s="56">
        <f t="shared" si="9"/>
        <v>-13649880.218767997</v>
      </c>
      <c r="S24" s="74">
        <f t="shared" si="10"/>
        <v>45626730.565254658</v>
      </c>
      <c r="T24" s="55"/>
      <c r="U24" s="6">
        <v>49</v>
      </c>
      <c r="V24" s="6" t="s">
        <v>9</v>
      </c>
      <c r="W24" s="7">
        <v>279044</v>
      </c>
      <c r="X24" s="7">
        <v>76797788.664022624</v>
      </c>
      <c r="Y24" s="144">
        <v>-171818904.52791807</v>
      </c>
      <c r="Z24" s="57">
        <v>-17515597</v>
      </c>
      <c r="AB24" s="39">
        <f t="shared" si="11"/>
        <v>59282191.664022624</v>
      </c>
      <c r="AC24" s="142">
        <f t="shared" si="12"/>
        <v>212.44746944575991</v>
      </c>
      <c r="AE24" s="71">
        <f t="shared" si="13"/>
        <v>16215105.783839524</v>
      </c>
      <c r="AF24" s="35">
        <f t="shared" si="14"/>
        <v>0.37650807925457402</v>
      </c>
      <c r="AG24" s="65">
        <f t="shared" si="15"/>
        <v>58.109494502083983</v>
      </c>
      <c r="AI24" s="54">
        <v>16650779.512667999</v>
      </c>
      <c r="AJ24" s="55">
        <v>3000899.2939000009</v>
      </c>
      <c r="AK24" s="56">
        <f t="shared" si="16"/>
        <v>-13649880.218767997</v>
      </c>
      <c r="AM24" s="74">
        <f t="shared" si="17"/>
        <v>45632311.445254624</v>
      </c>
      <c r="AN24" s="55"/>
      <c r="AO24" s="6">
        <v>49</v>
      </c>
      <c r="AP24" s="6" t="s">
        <v>9</v>
      </c>
      <c r="AQ24" s="7">
        <v>279044</v>
      </c>
      <c r="AR24" s="7">
        <v>64737506.984022647</v>
      </c>
      <c r="AS24" s="7">
        <v>-171818904.52791807</v>
      </c>
      <c r="AT24" s="57">
        <v>-17515597</v>
      </c>
      <c r="AV24" s="39">
        <f t="shared" si="18"/>
        <v>47221909.984022647</v>
      </c>
      <c r="AX24" s="71">
        <f t="shared" si="19"/>
        <v>4154824.1038395464</v>
      </c>
      <c r="AY24" s="35">
        <f t="shared" si="20"/>
        <v>9.6473304820267586E-2</v>
      </c>
      <c r="AZ24" s="65">
        <f t="shared" si="21"/>
        <v>14.889494502084068</v>
      </c>
      <c r="BB24" s="54">
        <v>16650779.512667999</v>
      </c>
      <c r="BC24" s="55">
        <v>3000899.2939000009</v>
      </c>
      <c r="BD24" s="56">
        <f t="shared" si="22"/>
        <v>-13649880.218767997</v>
      </c>
      <c r="BF24" s="74">
        <f t="shared" si="23"/>
        <v>33572029.765254647</v>
      </c>
      <c r="BG24" s="55"/>
      <c r="BH24" s="6">
        <v>49</v>
      </c>
      <c r="BI24" s="6" t="s">
        <v>9</v>
      </c>
      <c r="BJ24" s="7">
        <v>279044</v>
      </c>
      <c r="BK24" s="7">
        <v>64575569.085501611</v>
      </c>
      <c r="BL24" s="7">
        <v>-171818904.52791807</v>
      </c>
      <c r="BM24" s="57">
        <v>-16243523</v>
      </c>
      <c r="BO24" s="39">
        <f t="shared" si="24"/>
        <v>48332046.085501611</v>
      </c>
      <c r="BQ24" s="71">
        <f t="shared" si="25"/>
        <v>5264960.2053185105</v>
      </c>
      <c r="BR24" s="35">
        <f t="shared" si="26"/>
        <v>0.12225020796545537</v>
      </c>
      <c r="BS24" s="65">
        <f t="shared" si="27"/>
        <v>18.86784953383162</v>
      </c>
      <c r="BU24" s="54">
        <v>16650779.512668004</v>
      </c>
      <c r="BV24" s="55">
        <v>3000899.2938999999</v>
      </c>
      <c r="BW24" s="56">
        <f t="shared" si="28"/>
        <v>-13649880.218768004</v>
      </c>
      <c r="BY24" s="74">
        <f t="shared" si="29"/>
        <v>34682165.866733611</v>
      </c>
      <c r="BZ24" s="55"/>
      <c r="CA24" s="6">
        <v>49</v>
      </c>
      <c r="CB24" s="6" t="s">
        <v>9</v>
      </c>
      <c r="CC24" s="7">
        <v>279044</v>
      </c>
      <c r="CD24" s="7">
        <v>64181827.675123483</v>
      </c>
      <c r="CE24" s="7">
        <v>-171979024.37952468</v>
      </c>
      <c r="CF24" s="57">
        <v>-16243523</v>
      </c>
      <c r="CH24" s="39">
        <f t="shared" si="30"/>
        <v>47938304.675123483</v>
      </c>
      <c r="CJ24" s="71">
        <f t="shared" si="31"/>
        <v>4871218.7949403822</v>
      </c>
      <c r="CK24" s="35">
        <f t="shared" si="32"/>
        <v>0.11310769455106844</v>
      </c>
      <c r="CL24" s="65">
        <f t="shared" si="33"/>
        <v>17.456812527559748</v>
      </c>
      <c r="CN24" s="54">
        <v>16650779.512668004</v>
      </c>
      <c r="CO24" s="55">
        <v>3000899.2938999999</v>
      </c>
      <c r="CP24" s="56">
        <f t="shared" si="34"/>
        <v>-13649880.218768004</v>
      </c>
      <c r="CR24" s="74">
        <f t="shared" si="35"/>
        <v>34288424.456355482</v>
      </c>
      <c r="CS24" s="55"/>
      <c r="CT24" s="65" t="e">
        <f>#REF!/#REF!</f>
        <v>#REF!</v>
      </c>
      <c r="CV24" s="54">
        <v>16107679.535328005</v>
      </c>
      <c r="CW24" s="55">
        <v>2281516.2911999994</v>
      </c>
      <c r="CX24" s="56">
        <f t="shared" si="36"/>
        <v>-13826163.244128006</v>
      </c>
      <c r="CZ24" s="74" t="e">
        <f>#REF!+CX24</f>
        <v>#REF!</v>
      </c>
      <c r="DB24" s="6">
        <v>49</v>
      </c>
      <c r="DC24" s="6" t="s">
        <v>9</v>
      </c>
      <c r="DD24" s="7">
        <v>279044</v>
      </c>
      <c r="DE24" s="7">
        <v>60874953.929913223</v>
      </c>
      <c r="DF24" s="7">
        <v>-170954421.38466436</v>
      </c>
      <c r="DG24" s="57">
        <v>-16243523</v>
      </c>
      <c r="DI24" s="39">
        <f t="shared" si="37"/>
        <v>44631430.929913223</v>
      </c>
      <c r="DK24" s="71">
        <f t="shared" si="38"/>
        <v>1564345.0497301221</v>
      </c>
      <c r="DL24" s="35">
        <f t="shared" si="39"/>
        <v>3.6323447889701314E-2</v>
      </c>
      <c r="DM24" s="65">
        <f t="shared" si="40"/>
        <v>5.6060873902686392</v>
      </c>
      <c r="DO24" s="54">
        <v>16107679.535328005</v>
      </c>
      <c r="DP24" s="55">
        <v>2281516.2911999994</v>
      </c>
      <c r="DQ24" s="56">
        <f t="shared" si="41"/>
        <v>-13826163.244128006</v>
      </c>
      <c r="DS24" s="74">
        <f t="shared" si="42"/>
        <v>30805267.685785219</v>
      </c>
      <c r="DU24" s="6">
        <v>49</v>
      </c>
      <c r="DV24" s="6" t="s">
        <v>9</v>
      </c>
      <c r="DW24" s="7">
        <v>279044</v>
      </c>
      <c r="DX24" s="7">
        <v>57694941.59249416</v>
      </c>
      <c r="DY24" s="7">
        <v>-170954421.38466436</v>
      </c>
      <c r="DZ24" s="57">
        <v>-16243523</v>
      </c>
      <c r="EB24" s="39">
        <f t="shared" si="43"/>
        <v>41451418.59249416</v>
      </c>
      <c r="ED24" s="71">
        <f t="shared" si="44"/>
        <v>-1615667.2876889408</v>
      </c>
      <c r="EE24" s="35">
        <f t="shared" si="45"/>
        <v>-3.7515129121665838E-2</v>
      </c>
      <c r="EF24" s="65">
        <f t="shared" si="46"/>
        <v>-5.7900090583884287</v>
      </c>
      <c r="EH24" s="54">
        <v>16107679.535328005</v>
      </c>
      <c r="EI24" s="55">
        <v>2281516.2911999994</v>
      </c>
      <c r="EJ24" s="56">
        <f t="shared" si="47"/>
        <v>-13826163.244128006</v>
      </c>
      <c r="EL24" s="74">
        <f t="shared" si="48"/>
        <v>27625255.348366156</v>
      </c>
      <c r="EM24" s="55"/>
      <c r="EN24" s="112" t="s">
        <v>9</v>
      </c>
      <c r="EO24" s="93">
        <v>274583</v>
      </c>
      <c r="EP24" s="93">
        <v>58318781.880183101</v>
      </c>
      <c r="EQ24" s="93">
        <v>-173399148.99325478</v>
      </c>
      <c r="ER24" s="93">
        <v>-15251696</v>
      </c>
      <c r="ET24" s="103">
        <f t="shared" si="49"/>
        <v>43067085.880183101</v>
      </c>
      <c r="EV24" s="93">
        <v>16107679.535328005</v>
      </c>
      <c r="EW24" s="93">
        <v>2281516.2911999994</v>
      </c>
      <c r="EX24" s="93">
        <v>-13826163.244128006</v>
      </c>
      <c r="EZ24" s="103">
        <v>28249095.636055097</v>
      </c>
      <c r="FB24" s="116">
        <v>49</v>
      </c>
      <c r="FC24" s="57"/>
    </row>
    <row r="25" spans="1:159" x14ac:dyDescent="0.25">
      <c r="A25" s="6">
        <v>50</v>
      </c>
      <c r="B25" s="6" t="s">
        <v>10</v>
      </c>
      <c r="C25" s="7">
        <v>11910</v>
      </c>
      <c r="D25" s="7">
        <v>24422767.947085068</v>
      </c>
      <c r="E25" s="144">
        <v>4124389.7294870839</v>
      </c>
      <c r="F25" s="57">
        <v>-1189616</v>
      </c>
      <c r="H25" s="39">
        <f t="shared" si="7"/>
        <v>23233151.947085068</v>
      </c>
      <c r="I25" s="142">
        <f t="shared" si="8"/>
        <v>1950.7264439198209</v>
      </c>
      <c r="K25" s="71">
        <f t="shared" si="52"/>
        <v>352685.05748980492</v>
      </c>
      <c r="L25" s="35">
        <f t="shared" si="50"/>
        <v>1.5414242165232479E-2</v>
      </c>
      <c r="M25" s="65">
        <f t="shared" si="51"/>
        <v>29.612515322401755</v>
      </c>
      <c r="O25" s="54">
        <v>189451.27968000001</v>
      </c>
      <c r="P25" s="55">
        <v>380433.79879999999</v>
      </c>
      <c r="Q25" s="56">
        <f t="shared" si="9"/>
        <v>190982.51911999998</v>
      </c>
      <c r="S25" s="74">
        <f t="shared" si="10"/>
        <v>23424134.466205068</v>
      </c>
      <c r="T25" s="55"/>
      <c r="U25" s="6">
        <v>50</v>
      </c>
      <c r="V25" s="6" t="s">
        <v>10</v>
      </c>
      <c r="W25" s="7">
        <v>11910</v>
      </c>
      <c r="X25" s="7">
        <v>24423006.147085067</v>
      </c>
      <c r="Y25" s="144">
        <v>4124389.7294870839</v>
      </c>
      <c r="Z25" s="57">
        <v>-1189616</v>
      </c>
      <c r="AB25" s="39">
        <f t="shared" si="11"/>
        <v>23233390.147085067</v>
      </c>
      <c r="AC25" s="142">
        <f t="shared" si="12"/>
        <v>1950.7464439198209</v>
      </c>
      <c r="AE25" s="71">
        <f t="shared" si="13"/>
        <v>352923.25748980418</v>
      </c>
      <c r="AF25" s="35">
        <f t="shared" si="14"/>
        <v>1.5424652791953894E-2</v>
      </c>
      <c r="AG25" s="65">
        <f t="shared" si="15"/>
        <v>29.632515322401694</v>
      </c>
      <c r="AI25" s="54">
        <v>189451.27968000001</v>
      </c>
      <c r="AJ25" s="55">
        <v>380433.79879999999</v>
      </c>
      <c r="AK25" s="56">
        <f t="shared" si="16"/>
        <v>190982.51911999998</v>
      </c>
      <c r="AM25" s="74">
        <f t="shared" si="17"/>
        <v>23424372.666205067</v>
      </c>
      <c r="AN25" s="55"/>
      <c r="AO25" s="6">
        <v>50</v>
      </c>
      <c r="AP25" s="6" t="s">
        <v>10</v>
      </c>
      <c r="AQ25" s="7">
        <v>11910</v>
      </c>
      <c r="AR25" s="7">
        <v>23908255.947085068</v>
      </c>
      <c r="AS25" s="7">
        <v>4124389.7294870839</v>
      </c>
      <c r="AT25" s="57">
        <v>-1189616</v>
      </c>
      <c r="AV25" s="39">
        <f t="shared" si="18"/>
        <v>22718639.947085068</v>
      </c>
      <c r="AX25" s="71">
        <f t="shared" si="19"/>
        <v>-161826.94251019508</v>
      </c>
      <c r="AY25" s="35">
        <f t="shared" si="20"/>
        <v>-7.0727115530926851E-3</v>
      </c>
      <c r="AZ25" s="65">
        <f t="shared" si="21"/>
        <v>-13.587484677598244</v>
      </c>
      <c r="BB25" s="54">
        <v>189451.27968000001</v>
      </c>
      <c r="BC25" s="55">
        <v>380433.79879999999</v>
      </c>
      <c r="BD25" s="56">
        <f t="shared" si="22"/>
        <v>190982.51911999998</v>
      </c>
      <c r="BF25" s="74">
        <f t="shared" si="23"/>
        <v>22909622.466205068</v>
      </c>
      <c r="BG25" s="55"/>
      <c r="BH25" s="6">
        <v>50</v>
      </c>
      <c r="BI25" s="6" t="s">
        <v>10</v>
      </c>
      <c r="BJ25" s="7">
        <v>11910</v>
      </c>
      <c r="BK25" s="7">
        <v>23927650.487591818</v>
      </c>
      <c r="BL25" s="7">
        <v>4124389.7294870839</v>
      </c>
      <c r="BM25" s="57">
        <v>-1209447</v>
      </c>
      <c r="BO25" s="39">
        <f t="shared" si="24"/>
        <v>22718203.487591818</v>
      </c>
      <c r="BQ25" s="71">
        <f t="shared" si="25"/>
        <v>-162263.40200344473</v>
      </c>
      <c r="BR25" s="35">
        <f t="shared" si="26"/>
        <v>-7.0917871906378323E-3</v>
      </c>
      <c r="BS25" s="65">
        <f t="shared" si="27"/>
        <v>-13.6241311505831</v>
      </c>
      <c r="BU25" s="54">
        <v>189451.27968000001</v>
      </c>
      <c r="BV25" s="55">
        <v>380433.79880000005</v>
      </c>
      <c r="BW25" s="56">
        <f t="shared" si="28"/>
        <v>190982.51912000004</v>
      </c>
      <c r="BY25" s="74">
        <f t="shared" si="29"/>
        <v>22909186.006711818</v>
      </c>
      <c r="BZ25" s="55"/>
      <c r="CA25" s="6">
        <v>50</v>
      </c>
      <c r="CB25" s="6" t="s">
        <v>10</v>
      </c>
      <c r="CC25" s="7">
        <v>11910</v>
      </c>
      <c r="CD25" s="7">
        <v>23927891.511834659</v>
      </c>
      <c r="CE25" s="7">
        <v>4142603.0622640969</v>
      </c>
      <c r="CF25" s="57">
        <v>-1209447</v>
      </c>
      <c r="CH25" s="39">
        <f t="shared" si="30"/>
        <v>22718444.511834659</v>
      </c>
      <c r="CJ25" s="71">
        <f t="shared" si="31"/>
        <v>-162022.37776060402</v>
      </c>
      <c r="CK25" s="35">
        <f t="shared" si="32"/>
        <v>-7.081253129248101E-3</v>
      </c>
      <c r="CL25" s="65">
        <f t="shared" si="33"/>
        <v>-13.603894018522588</v>
      </c>
      <c r="CN25" s="54">
        <v>189451.27968000001</v>
      </c>
      <c r="CO25" s="55">
        <v>380433.79880000005</v>
      </c>
      <c r="CP25" s="56">
        <f t="shared" si="34"/>
        <v>190982.51912000004</v>
      </c>
      <c r="CR25" s="74">
        <f t="shared" si="35"/>
        <v>22909427.030954659</v>
      </c>
      <c r="CS25" s="55"/>
      <c r="CT25" s="65" t="e">
        <f>#REF!/#REF!</f>
        <v>#REF!</v>
      </c>
      <c r="CV25" s="54">
        <v>195409.69535999998</v>
      </c>
      <c r="CW25" s="55">
        <v>368835.14879999997</v>
      </c>
      <c r="CX25" s="56">
        <f t="shared" si="36"/>
        <v>173425.45343999998</v>
      </c>
      <c r="CZ25" s="74" t="e">
        <f>#REF!+CX25</f>
        <v>#REF!</v>
      </c>
      <c r="DB25" s="6">
        <v>50</v>
      </c>
      <c r="DC25" s="6" t="s">
        <v>10</v>
      </c>
      <c r="DD25" s="7">
        <v>11910</v>
      </c>
      <c r="DE25" s="7">
        <v>23650673.494699873</v>
      </c>
      <c r="DF25" s="7">
        <v>4056643.8795504547</v>
      </c>
      <c r="DG25" s="57">
        <v>-1209447</v>
      </c>
      <c r="DI25" s="39">
        <f t="shared" si="37"/>
        <v>22441226.494699873</v>
      </c>
      <c r="DK25" s="71">
        <f t="shared" si="38"/>
        <v>-439240.39489538968</v>
      </c>
      <c r="DL25" s="35">
        <f t="shared" si="39"/>
        <v>-1.9197177969088177E-2</v>
      </c>
      <c r="DM25" s="65">
        <f t="shared" si="40"/>
        <v>-36.879965986178817</v>
      </c>
      <c r="DO25" s="54">
        <v>195409.69535999998</v>
      </c>
      <c r="DP25" s="55">
        <v>368835.14879999997</v>
      </c>
      <c r="DQ25" s="56">
        <f t="shared" si="41"/>
        <v>173425.45343999998</v>
      </c>
      <c r="DS25" s="74">
        <f t="shared" si="42"/>
        <v>22614651.948139872</v>
      </c>
      <c r="DU25" s="6">
        <v>50</v>
      </c>
      <c r="DV25" s="6" t="s">
        <v>10</v>
      </c>
      <c r="DW25" s="7">
        <v>11910</v>
      </c>
      <c r="DX25" s="7">
        <v>23647668.402764279</v>
      </c>
      <c r="DY25" s="7">
        <v>4056643.8795504547</v>
      </c>
      <c r="DZ25" s="57">
        <v>-1209447</v>
      </c>
      <c r="EB25" s="39">
        <f t="shared" si="43"/>
        <v>22438221.402764279</v>
      </c>
      <c r="ED25" s="71">
        <f t="shared" si="44"/>
        <v>-442245.48683098331</v>
      </c>
      <c r="EE25" s="35">
        <f t="shared" si="45"/>
        <v>-1.9328516719739293E-2</v>
      </c>
      <c r="EF25" s="65">
        <f t="shared" si="46"/>
        <v>-37.132282689419256</v>
      </c>
      <c r="EH25" s="54">
        <v>195409.69535999998</v>
      </c>
      <c r="EI25" s="55">
        <v>368835.14879999997</v>
      </c>
      <c r="EJ25" s="56">
        <f t="shared" si="47"/>
        <v>173425.45343999998</v>
      </c>
      <c r="EL25" s="74">
        <f t="shared" si="48"/>
        <v>22611646.856204279</v>
      </c>
      <c r="EM25" s="55"/>
      <c r="EN25" s="112" t="s">
        <v>10</v>
      </c>
      <c r="EO25" s="93">
        <v>12004</v>
      </c>
      <c r="EP25" s="93">
        <v>24103987.889595263</v>
      </c>
      <c r="EQ25" s="93">
        <v>4092048.4319960959</v>
      </c>
      <c r="ER25" s="93">
        <v>-1223521</v>
      </c>
      <c r="ET25" s="103">
        <f t="shared" si="49"/>
        <v>22880466.889595263</v>
      </c>
      <c r="EV25" s="93">
        <v>195409.69535999998</v>
      </c>
      <c r="EW25" s="93">
        <v>368835.14879999997</v>
      </c>
      <c r="EX25" s="93">
        <v>173425.45343999998</v>
      </c>
      <c r="EZ25" s="103">
        <v>23067966.343035262</v>
      </c>
      <c r="FB25" s="116">
        <v>50</v>
      </c>
      <c r="FC25" s="57"/>
    </row>
    <row r="26" spans="1:159" x14ac:dyDescent="0.25">
      <c r="A26" s="6">
        <v>51</v>
      </c>
      <c r="B26" s="6" t="s">
        <v>11</v>
      </c>
      <c r="C26" s="7">
        <v>9521</v>
      </c>
      <c r="D26" s="7">
        <v>12117861.568669418</v>
      </c>
      <c r="E26" s="144">
        <v>-2708116.024128031</v>
      </c>
      <c r="F26" s="57">
        <v>-998197</v>
      </c>
      <c r="H26" s="39">
        <f t="shared" si="7"/>
        <v>11119664.568669418</v>
      </c>
      <c r="I26" s="142">
        <f t="shared" si="8"/>
        <v>1167.9093129576113</v>
      </c>
      <c r="K26" s="71">
        <f t="shared" si="52"/>
        <v>-513118.33708349429</v>
      </c>
      <c r="L26" s="35">
        <f t="shared" si="50"/>
        <v>-4.4109680481506722E-2</v>
      </c>
      <c r="M26" s="65">
        <f t="shared" si="51"/>
        <v>-53.893323924324577</v>
      </c>
      <c r="O26" s="54">
        <v>352237.87255999999</v>
      </c>
      <c r="P26" s="55">
        <v>237738.12340000007</v>
      </c>
      <c r="Q26" s="56">
        <f t="shared" si="9"/>
        <v>-114499.74915999992</v>
      </c>
      <c r="S26" s="74">
        <f t="shared" si="10"/>
        <v>11005164.819509419</v>
      </c>
      <c r="T26" s="55"/>
      <c r="U26" s="6">
        <v>51</v>
      </c>
      <c r="V26" s="6" t="s">
        <v>11</v>
      </c>
      <c r="W26" s="7">
        <v>9521</v>
      </c>
      <c r="X26" s="7">
        <v>12118051.988669418</v>
      </c>
      <c r="Y26" s="144">
        <v>-2708116.024128031</v>
      </c>
      <c r="Z26" s="57">
        <v>-998197</v>
      </c>
      <c r="AB26" s="39">
        <f t="shared" si="11"/>
        <v>11119854.988669418</v>
      </c>
      <c r="AC26" s="142">
        <f t="shared" si="12"/>
        <v>1167.9293129576113</v>
      </c>
      <c r="AE26" s="71">
        <f t="shared" si="13"/>
        <v>-512927.91708349437</v>
      </c>
      <c r="AF26" s="35">
        <f t="shared" si="14"/>
        <v>-4.4093311225625077E-2</v>
      </c>
      <c r="AG26" s="65">
        <f t="shared" si="15"/>
        <v>-53.873323924324588</v>
      </c>
      <c r="AI26" s="54">
        <v>352237.87255999999</v>
      </c>
      <c r="AJ26" s="55">
        <v>237738.12340000007</v>
      </c>
      <c r="AK26" s="56">
        <f t="shared" si="16"/>
        <v>-114499.74915999992</v>
      </c>
      <c r="AM26" s="74">
        <f t="shared" si="17"/>
        <v>11005355.239509419</v>
      </c>
      <c r="AN26" s="55"/>
      <c r="AO26" s="6">
        <v>51</v>
      </c>
      <c r="AP26" s="6" t="s">
        <v>11</v>
      </c>
      <c r="AQ26" s="7">
        <v>9521</v>
      </c>
      <c r="AR26" s="7">
        <v>11706554.368669417</v>
      </c>
      <c r="AS26" s="7">
        <v>-2708116.024128031</v>
      </c>
      <c r="AT26" s="57">
        <v>-998197</v>
      </c>
      <c r="AV26" s="39">
        <f t="shared" si="18"/>
        <v>10708357.368669417</v>
      </c>
      <c r="AX26" s="71">
        <f t="shared" si="19"/>
        <v>-924425.53708349541</v>
      </c>
      <c r="AY26" s="35">
        <f t="shared" si="20"/>
        <v>-7.946727318587947E-2</v>
      </c>
      <c r="AZ26" s="65">
        <f t="shared" si="21"/>
        <v>-97.093323924324693</v>
      </c>
      <c r="BB26" s="54">
        <v>352237.87255999999</v>
      </c>
      <c r="BC26" s="55">
        <v>237738.12340000007</v>
      </c>
      <c r="BD26" s="56">
        <f t="shared" si="22"/>
        <v>-114499.74915999992</v>
      </c>
      <c r="BF26" s="74">
        <f t="shared" si="23"/>
        <v>10593857.619509418</v>
      </c>
      <c r="BG26" s="55"/>
      <c r="BH26" s="6">
        <v>51</v>
      </c>
      <c r="BI26" s="6" t="s">
        <v>11</v>
      </c>
      <c r="BJ26" s="7">
        <v>9521</v>
      </c>
      <c r="BK26" s="7">
        <v>11734158.074913137</v>
      </c>
      <c r="BL26" s="7">
        <v>-2708116.024128031</v>
      </c>
      <c r="BM26" s="57">
        <v>-885295</v>
      </c>
      <c r="BO26" s="39">
        <f t="shared" si="24"/>
        <v>10848863.074913137</v>
      </c>
      <c r="BQ26" s="71">
        <f t="shared" si="25"/>
        <v>-783919.8308397755</v>
      </c>
      <c r="BR26" s="35">
        <f t="shared" si="26"/>
        <v>-6.7388847293977552E-2</v>
      </c>
      <c r="BS26" s="65">
        <f t="shared" si="27"/>
        <v>-82.335871320215887</v>
      </c>
      <c r="BU26" s="54">
        <v>352237.87255999999</v>
      </c>
      <c r="BV26" s="55">
        <v>237738.12340000004</v>
      </c>
      <c r="BW26" s="56">
        <f t="shared" si="28"/>
        <v>-114499.74915999995</v>
      </c>
      <c r="BY26" s="74">
        <f t="shared" si="29"/>
        <v>10734363.325753137</v>
      </c>
      <c r="BZ26" s="55"/>
      <c r="CA26" s="6">
        <v>51</v>
      </c>
      <c r="CB26" s="6" t="s">
        <v>11</v>
      </c>
      <c r="CC26" s="7">
        <v>9521</v>
      </c>
      <c r="CD26" s="7">
        <v>11479094.46988152</v>
      </c>
      <c r="CE26" s="7">
        <v>-2863871.0650641997</v>
      </c>
      <c r="CF26" s="57">
        <v>-885295</v>
      </c>
      <c r="CH26" s="39">
        <f t="shared" si="30"/>
        <v>10593799.46988152</v>
      </c>
      <c r="CJ26" s="71">
        <f t="shared" si="31"/>
        <v>-1038983.4358713925</v>
      </c>
      <c r="CK26" s="35">
        <f t="shared" si="32"/>
        <v>-8.9315122983819328E-2</v>
      </c>
      <c r="CL26" s="65">
        <f t="shared" si="33"/>
        <v>-109.12545277506486</v>
      </c>
      <c r="CN26" s="54">
        <v>352237.87255999999</v>
      </c>
      <c r="CO26" s="55">
        <v>237738.12340000004</v>
      </c>
      <c r="CP26" s="56">
        <f t="shared" si="34"/>
        <v>-114499.74915999995</v>
      </c>
      <c r="CR26" s="74">
        <f t="shared" si="35"/>
        <v>10479299.72072152</v>
      </c>
      <c r="CS26" s="55"/>
      <c r="CT26" s="65" t="e">
        <f>#REF!/#REF!</f>
        <v>#REF!</v>
      </c>
      <c r="CV26" s="54">
        <v>282083.35056000005</v>
      </c>
      <c r="CW26" s="55">
        <v>241201.51680000004</v>
      </c>
      <c r="CX26" s="56">
        <f t="shared" si="36"/>
        <v>-40881.833760000009</v>
      </c>
      <c r="CZ26" s="74" t="e">
        <f>#REF!+CX26</f>
        <v>#REF!</v>
      </c>
      <c r="DB26" s="6">
        <v>51</v>
      </c>
      <c r="DC26" s="6" t="s">
        <v>11</v>
      </c>
      <c r="DD26" s="7">
        <v>9521</v>
      </c>
      <c r="DE26" s="7">
        <v>11407608.125428747</v>
      </c>
      <c r="DF26" s="7">
        <v>-2768790.9391019815</v>
      </c>
      <c r="DG26" s="57">
        <v>-885295</v>
      </c>
      <c r="DI26" s="39">
        <f t="shared" si="37"/>
        <v>10522313.125428747</v>
      </c>
      <c r="DK26" s="71">
        <f t="shared" si="38"/>
        <v>-1110469.7803241648</v>
      </c>
      <c r="DL26" s="35">
        <f t="shared" si="39"/>
        <v>-9.5460371720251874E-2</v>
      </c>
      <c r="DM26" s="65">
        <f t="shared" si="40"/>
        <v>-116.63373388553353</v>
      </c>
      <c r="DO26" s="54">
        <v>282083.35056000005</v>
      </c>
      <c r="DP26" s="55">
        <v>241201.51680000004</v>
      </c>
      <c r="DQ26" s="56">
        <f t="shared" si="41"/>
        <v>-40881.833760000009</v>
      </c>
      <c r="DS26" s="74">
        <f t="shared" si="42"/>
        <v>10481431.291668747</v>
      </c>
      <c r="DU26" s="6">
        <v>51</v>
      </c>
      <c r="DV26" s="6" t="s">
        <v>11</v>
      </c>
      <c r="DW26" s="7">
        <v>9521</v>
      </c>
      <c r="DX26" s="7">
        <v>11410781.032688366</v>
      </c>
      <c r="DY26" s="7">
        <v>-2768790.9391019815</v>
      </c>
      <c r="DZ26" s="57">
        <v>-885295</v>
      </c>
      <c r="EB26" s="39">
        <f t="shared" si="43"/>
        <v>10525486.032688366</v>
      </c>
      <c r="ED26" s="71">
        <f t="shared" si="44"/>
        <v>-1107296.8730645459</v>
      </c>
      <c r="EE26" s="35">
        <f t="shared" si="45"/>
        <v>-9.5187616070522549E-2</v>
      </c>
      <c r="EF26" s="65">
        <f t="shared" si="46"/>
        <v>-116.30048031346979</v>
      </c>
      <c r="EH26" s="54">
        <v>282083.35056000005</v>
      </c>
      <c r="EI26" s="55">
        <v>241201.51680000004</v>
      </c>
      <c r="EJ26" s="56">
        <f t="shared" si="47"/>
        <v>-40881.833760000009</v>
      </c>
      <c r="EL26" s="74">
        <f t="shared" si="48"/>
        <v>10484604.198928365</v>
      </c>
      <c r="EM26" s="55"/>
      <c r="EN26" s="112" t="s">
        <v>11</v>
      </c>
      <c r="EO26" s="93">
        <v>9418</v>
      </c>
      <c r="EP26" s="93">
        <v>12470543.905752912</v>
      </c>
      <c r="EQ26" s="93">
        <v>-2553061.4909729874</v>
      </c>
      <c r="ER26" s="93">
        <v>-837761</v>
      </c>
      <c r="ET26" s="103">
        <f t="shared" si="49"/>
        <v>11632782.905752912</v>
      </c>
      <c r="EV26" s="93">
        <v>282083.35056000005</v>
      </c>
      <c r="EW26" s="93">
        <v>241201.51680000004</v>
      </c>
      <c r="EX26" s="93">
        <v>-40881.833760000009</v>
      </c>
      <c r="EZ26" s="103">
        <v>11544367.071992911</v>
      </c>
      <c r="FB26" s="116">
        <v>51</v>
      </c>
      <c r="FC26" s="57"/>
    </row>
    <row r="27" spans="1:159" x14ac:dyDescent="0.25">
      <c r="A27" s="6">
        <v>52</v>
      </c>
      <c r="B27" s="6" t="s">
        <v>12</v>
      </c>
      <c r="C27" s="7">
        <v>2499</v>
      </c>
      <c r="D27" s="7">
        <v>8632203.9270749781</v>
      </c>
      <c r="E27" s="144">
        <v>2043900.1087721563</v>
      </c>
      <c r="F27" s="57">
        <v>161584</v>
      </c>
      <c r="H27" s="39">
        <f t="shared" si="7"/>
        <v>8793787.9270749781</v>
      </c>
      <c r="I27" s="142">
        <f t="shared" si="8"/>
        <v>3518.9227399259617</v>
      </c>
      <c r="K27" s="71">
        <f t="shared" si="52"/>
        <v>404398.76035843976</v>
      </c>
      <c r="L27" s="35">
        <f t="shared" si="50"/>
        <v>4.8203600086025623E-2</v>
      </c>
      <c r="M27" s="65">
        <f t="shared" si="51"/>
        <v>161.82423383691068</v>
      </c>
      <c r="O27" s="54">
        <v>17226.4437</v>
      </c>
      <c r="P27" s="55">
        <v>48973.261400000003</v>
      </c>
      <c r="Q27" s="56">
        <f t="shared" si="9"/>
        <v>31746.817700000003</v>
      </c>
      <c r="S27" s="74">
        <f t="shared" si="10"/>
        <v>8825534.7447749786</v>
      </c>
      <c r="T27" s="55"/>
      <c r="U27" s="6">
        <v>52</v>
      </c>
      <c r="V27" s="6" t="s">
        <v>12</v>
      </c>
      <c r="W27" s="7">
        <v>2499</v>
      </c>
      <c r="X27" s="7">
        <v>8632253.9070749786</v>
      </c>
      <c r="Y27" s="144">
        <v>2043900.1087721554</v>
      </c>
      <c r="Z27" s="57">
        <v>161584</v>
      </c>
      <c r="AB27" s="39">
        <f t="shared" si="11"/>
        <v>8793837.9070749786</v>
      </c>
      <c r="AC27" s="142">
        <f t="shared" si="12"/>
        <v>3518.9427399259616</v>
      </c>
      <c r="AE27" s="71">
        <f t="shared" si="13"/>
        <v>404448.74035844021</v>
      </c>
      <c r="AF27" s="35">
        <f t="shared" si="14"/>
        <v>4.8209557611538771E-2</v>
      </c>
      <c r="AG27" s="65">
        <f t="shared" si="15"/>
        <v>161.84423383691086</v>
      </c>
      <c r="AI27" s="54">
        <v>17226.4437</v>
      </c>
      <c r="AJ27" s="55">
        <v>48973.261400000003</v>
      </c>
      <c r="AK27" s="56">
        <f t="shared" si="16"/>
        <v>31746.817700000003</v>
      </c>
      <c r="AM27" s="74">
        <f t="shared" si="17"/>
        <v>8825584.7247749791</v>
      </c>
      <c r="AN27" s="55"/>
      <c r="AO27" s="6">
        <v>52</v>
      </c>
      <c r="AP27" s="6" t="s">
        <v>12</v>
      </c>
      <c r="AQ27" s="7">
        <v>2499</v>
      </c>
      <c r="AR27" s="7">
        <v>8524247.1270749792</v>
      </c>
      <c r="AS27" s="7">
        <v>2043900.1087721554</v>
      </c>
      <c r="AT27" s="57">
        <v>161584</v>
      </c>
      <c r="AV27" s="39">
        <f t="shared" si="18"/>
        <v>8685831.1270749792</v>
      </c>
      <c r="AX27" s="71">
        <f t="shared" si="19"/>
        <v>296441.96035844088</v>
      </c>
      <c r="AY27" s="35">
        <f t="shared" si="20"/>
        <v>3.5335344977739679E-2</v>
      </c>
      <c r="AZ27" s="65">
        <f t="shared" si="21"/>
        <v>118.62423383691112</v>
      </c>
      <c r="BB27" s="54">
        <v>17226.4437</v>
      </c>
      <c r="BC27" s="55">
        <v>48973.261400000003</v>
      </c>
      <c r="BD27" s="56">
        <f t="shared" si="22"/>
        <v>31746.817700000003</v>
      </c>
      <c r="BF27" s="74">
        <f t="shared" si="23"/>
        <v>8717577.9447749797</v>
      </c>
      <c r="BG27" s="55"/>
      <c r="BH27" s="6">
        <v>52</v>
      </c>
      <c r="BI27" s="6" t="s">
        <v>12</v>
      </c>
      <c r="BJ27" s="7">
        <v>2499</v>
      </c>
      <c r="BK27" s="7">
        <v>8524487.8077388033</v>
      </c>
      <c r="BL27" s="7">
        <v>2043900.1087721554</v>
      </c>
      <c r="BM27" s="57">
        <v>117525</v>
      </c>
      <c r="BO27" s="39">
        <f t="shared" si="24"/>
        <v>8642012.8077388033</v>
      </c>
      <c r="BQ27" s="71">
        <f t="shared" si="25"/>
        <v>252623.64102226496</v>
      </c>
      <c r="BR27" s="35">
        <f t="shared" si="26"/>
        <v>3.0112280644281696E-2</v>
      </c>
      <c r="BS27" s="65">
        <f t="shared" si="27"/>
        <v>101.08989236585232</v>
      </c>
      <c r="BU27" s="54">
        <v>17226.4437</v>
      </c>
      <c r="BV27" s="55">
        <v>48973.261399999996</v>
      </c>
      <c r="BW27" s="56">
        <f t="shared" si="28"/>
        <v>31746.817699999996</v>
      </c>
      <c r="BY27" s="74">
        <f t="shared" si="29"/>
        <v>8673759.6254388038</v>
      </c>
      <c r="BZ27" s="55"/>
      <c r="CA27" s="6">
        <v>52</v>
      </c>
      <c r="CB27" s="6" t="s">
        <v>12</v>
      </c>
      <c r="CC27" s="7">
        <v>2499</v>
      </c>
      <c r="CD27" s="7">
        <v>8526639.5508422498</v>
      </c>
      <c r="CE27" s="7">
        <v>2042170.2934246308</v>
      </c>
      <c r="CF27" s="57">
        <v>117525</v>
      </c>
      <c r="CH27" s="39">
        <f t="shared" si="30"/>
        <v>8644164.5508422498</v>
      </c>
      <c r="CJ27" s="71">
        <f t="shared" si="31"/>
        <v>254775.3841257114</v>
      </c>
      <c r="CK27" s="35">
        <f t="shared" si="32"/>
        <v>3.0368764526562793E-2</v>
      </c>
      <c r="CL27" s="65">
        <f t="shared" si="33"/>
        <v>101.95093402389412</v>
      </c>
      <c r="CN27" s="54">
        <v>17226.4437</v>
      </c>
      <c r="CO27" s="55">
        <v>48973.261399999996</v>
      </c>
      <c r="CP27" s="56">
        <f t="shared" si="34"/>
        <v>31746.817699999996</v>
      </c>
      <c r="CR27" s="74">
        <f t="shared" si="35"/>
        <v>8675911.3685422502</v>
      </c>
      <c r="CS27" s="55"/>
      <c r="CT27" s="65" t="e">
        <f>#REF!/#REF!</f>
        <v>#REF!</v>
      </c>
      <c r="CV27" s="54">
        <v>33861.983999999997</v>
      </c>
      <c r="CW27" s="55">
        <v>41741.407200000001</v>
      </c>
      <c r="CX27" s="56">
        <f t="shared" si="36"/>
        <v>7879.4232000000047</v>
      </c>
      <c r="CZ27" s="74" t="e">
        <f>#REF!+CX27</f>
        <v>#REF!</v>
      </c>
      <c r="DB27" s="6">
        <v>52</v>
      </c>
      <c r="DC27" s="6" t="s">
        <v>12</v>
      </c>
      <c r="DD27" s="7">
        <v>2499</v>
      </c>
      <c r="DE27" s="7">
        <v>8478877.839024689</v>
      </c>
      <c r="DF27" s="7">
        <v>2015994.7059220311</v>
      </c>
      <c r="DG27" s="57">
        <v>117525</v>
      </c>
      <c r="DI27" s="39">
        <f t="shared" si="37"/>
        <v>8596402.839024689</v>
      </c>
      <c r="DK27" s="71">
        <f t="shared" si="38"/>
        <v>207013.67230815068</v>
      </c>
      <c r="DL27" s="35">
        <f t="shared" si="39"/>
        <v>2.4675654948687075E-2</v>
      </c>
      <c r="DM27" s="65">
        <f t="shared" si="40"/>
        <v>82.838604365006276</v>
      </c>
      <c r="DO27" s="54">
        <v>33861.983999999997</v>
      </c>
      <c r="DP27" s="55">
        <v>41741.407200000001</v>
      </c>
      <c r="DQ27" s="56">
        <f t="shared" si="41"/>
        <v>7879.4232000000047</v>
      </c>
      <c r="DS27" s="74">
        <f t="shared" si="42"/>
        <v>8604282.2622246891</v>
      </c>
      <c r="DU27" s="6">
        <v>52</v>
      </c>
      <c r="DV27" s="6" t="s">
        <v>12</v>
      </c>
      <c r="DW27" s="7">
        <v>2499</v>
      </c>
      <c r="DX27" s="7">
        <v>8482190.9561315626</v>
      </c>
      <c r="DY27" s="7">
        <v>2015994.7059220311</v>
      </c>
      <c r="DZ27" s="57">
        <v>117525</v>
      </c>
      <c r="EB27" s="39">
        <f t="shared" si="43"/>
        <v>8599715.9561315626</v>
      </c>
      <c r="ED27" s="71">
        <f t="shared" si="44"/>
        <v>210326.78941502422</v>
      </c>
      <c r="EE27" s="35">
        <f t="shared" si="45"/>
        <v>2.5070572509552861E-2</v>
      </c>
      <c r="EF27" s="65">
        <f t="shared" si="46"/>
        <v>84.164381518617134</v>
      </c>
      <c r="EH27" s="54">
        <v>33861.983999999997</v>
      </c>
      <c r="EI27" s="55">
        <v>41741.407200000001</v>
      </c>
      <c r="EJ27" s="56">
        <f t="shared" si="47"/>
        <v>7879.4232000000047</v>
      </c>
      <c r="EL27" s="74">
        <f t="shared" si="48"/>
        <v>8607595.3793315627</v>
      </c>
      <c r="EM27" s="55"/>
      <c r="EN27" s="112" t="s">
        <v>12</v>
      </c>
      <c r="EO27" s="93">
        <v>2535</v>
      </c>
      <c r="EP27" s="93">
        <v>8242893.1667165374</v>
      </c>
      <c r="EQ27" s="93">
        <v>1827507.7530716273</v>
      </c>
      <c r="ER27" s="93">
        <v>146496</v>
      </c>
      <c r="ET27" s="103">
        <f t="shared" si="49"/>
        <v>8389389.1667165384</v>
      </c>
      <c r="EV27" s="93">
        <v>33861.983999999997</v>
      </c>
      <c r="EW27" s="93">
        <v>41741.407200000001</v>
      </c>
      <c r="EX27" s="93">
        <v>7879.4232000000047</v>
      </c>
      <c r="EZ27" s="103">
        <v>8368297.5899165375</v>
      </c>
      <c r="FB27" s="116">
        <v>52</v>
      </c>
      <c r="FC27" s="57"/>
    </row>
    <row r="28" spans="1:159" x14ac:dyDescent="0.25">
      <c r="A28" s="6">
        <v>61</v>
      </c>
      <c r="B28" s="6" t="s">
        <v>13</v>
      </c>
      <c r="C28" s="7">
        <v>17185</v>
      </c>
      <c r="D28" s="7">
        <v>40157215.808607154</v>
      </c>
      <c r="E28" s="144">
        <v>8528618.0117161795</v>
      </c>
      <c r="F28" s="57">
        <v>843754</v>
      </c>
      <c r="H28" s="39">
        <f t="shared" si="7"/>
        <v>41000969.808607154</v>
      </c>
      <c r="I28" s="142">
        <f t="shared" si="8"/>
        <v>2385.8580045741724</v>
      </c>
      <c r="K28" s="71">
        <f t="shared" si="52"/>
        <v>1048281.6471169293</v>
      </c>
      <c r="L28" s="35">
        <f t="shared" si="50"/>
        <v>2.6238075467656559E-2</v>
      </c>
      <c r="M28" s="65">
        <f t="shared" si="51"/>
        <v>60.999804894787857</v>
      </c>
      <c r="O28" s="54">
        <v>337713.538458</v>
      </c>
      <c r="P28" s="55">
        <v>579494.92599999998</v>
      </c>
      <c r="Q28" s="56">
        <f t="shared" si="9"/>
        <v>241781.38754199998</v>
      </c>
      <c r="S28" s="74">
        <f t="shared" si="10"/>
        <v>41242751.196149155</v>
      </c>
      <c r="T28" s="55"/>
      <c r="U28" s="6">
        <v>61</v>
      </c>
      <c r="V28" s="6" t="s">
        <v>13</v>
      </c>
      <c r="W28" s="7">
        <v>17185</v>
      </c>
      <c r="X28" s="7">
        <v>40157559.508607157</v>
      </c>
      <c r="Y28" s="144">
        <v>8528618.0117161795</v>
      </c>
      <c r="Z28" s="57">
        <v>843754</v>
      </c>
      <c r="AB28" s="39">
        <f t="shared" si="11"/>
        <v>41001313.508607157</v>
      </c>
      <c r="AC28" s="142">
        <f t="shared" si="12"/>
        <v>2385.8780045741728</v>
      </c>
      <c r="AE28" s="71">
        <f t="shared" si="13"/>
        <v>1048625.3471169323</v>
      </c>
      <c r="AF28" s="35">
        <f t="shared" si="14"/>
        <v>2.6246678142866142E-2</v>
      </c>
      <c r="AG28" s="65">
        <f t="shared" si="15"/>
        <v>61.019804894788031</v>
      </c>
      <c r="AI28" s="54">
        <v>337713.538458</v>
      </c>
      <c r="AJ28" s="55">
        <v>579494.92599999998</v>
      </c>
      <c r="AK28" s="56">
        <f t="shared" si="16"/>
        <v>241781.38754199998</v>
      </c>
      <c r="AM28" s="74">
        <f t="shared" si="17"/>
        <v>41243094.896149158</v>
      </c>
      <c r="AN28" s="55"/>
      <c r="AO28" s="6">
        <v>61</v>
      </c>
      <c r="AP28" s="6" t="s">
        <v>13</v>
      </c>
      <c r="AQ28" s="7">
        <v>17185</v>
      </c>
      <c r="AR28" s="7">
        <v>39414823.808607154</v>
      </c>
      <c r="AS28" s="7">
        <v>8528618.0117161795</v>
      </c>
      <c r="AT28" s="57">
        <v>843754</v>
      </c>
      <c r="AV28" s="39">
        <f t="shared" si="18"/>
        <v>40258577.808607154</v>
      </c>
      <c r="AX28" s="71">
        <f t="shared" si="19"/>
        <v>305889.64711692929</v>
      </c>
      <c r="AY28" s="35">
        <f t="shared" si="20"/>
        <v>7.6562970151222908E-3</v>
      </c>
      <c r="AZ28" s="65">
        <f t="shared" si="21"/>
        <v>17.799804894787854</v>
      </c>
      <c r="BB28" s="54">
        <v>337713.538458</v>
      </c>
      <c r="BC28" s="55">
        <v>579494.92599999998</v>
      </c>
      <c r="BD28" s="56">
        <f t="shared" si="22"/>
        <v>241781.38754199998</v>
      </c>
      <c r="BF28" s="74">
        <f t="shared" si="23"/>
        <v>40500359.196149155</v>
      </c>
      <c r="BG28" s="55"/>
      <c r="BH28" s="6">
        <v>61</v>
      </c>
      <c r="BI28" s="6" t="s">
        <v>13</v>
      </c>
      <c r="BJ28" s="7">
        <v>17185</v>
      </c>
      <c r="BK28" s="7">
        <v>39426838.7538407</v>
      </c>
      <c r="BL28" s="7">
        <v>8528618.0117161795</v>
      </c>
      <c r="BM28" s="57">
        <v>635702</v>
      </c>
      <c r="BO28" s="39">
        <f t="shared" si="24"/>
        <v>40062540.7538407</v>
      </c>
      <c r="BQ28" s="71">
        <f t="shared" si="25"/>
        <v>109852.59235047549</v>
      </c>
      <c r="BR28" s="35">
        <f t="shared" si="26"/>
        <v>2.7495669854916221E-3</v>
      </c>
      <c r="BS28" s="65">
        <f t="shared" si="27"/>
        <v>6.392353351787925</v>
      </c>
      <c r="BU28" s="54">
        <v>337713.53845800005</v>
      </c>
      <c r="BV28" s="55">
        <v>579494.92599999998</v>
      </c>
      <c r="BW28" s="56">
        <f t="shared" si="28"/>
        <v>241781.38754199992</v>
      </c>
      <c r="BY28" s="74">
        <f t="shared" si="29"/>
        <v>40304322.141382702</v>
      </c>
      <c r="BZ28" s="55"/>
      <c r="CA28" s="6">
        <v>61</v>
      </c>
      <c r="CB28" s="6" t="s">
        <v>13</v>
      </c>
      <c r="CC28" s="7">
        <v>17185</v>
      </c>
      <c r="CD28" s="7">
        <v>39434734.653676063</v>
      </c>
      <c r="CE28" s="7">
        <v>8565062.5558066107</v>
      </c>
      <c r="CF28" s="57">
        <v>635702</v>
      </c>
      <c r="CH28" s="39">
        <f t="shared" si="30"/>
        <v>40070436.653676063</v>
      </c>
      <c r="CJ28" s="71">
        <f t="shared" si="31"/>
        <v>117748.49218583852</v>
      </c>
      <c r="CK28" s="35">
        <f t="shared" si="32"/>
        <v>2.9471982388242519E-3</v>
      </c>
      <c r="CL28" s="65">
        <f t="shared" si="33"/>
        <v>6.8518179916112025</v>
      </c>
      <c r="CN28" s="54">
        <v>337713.53845800005</v>
      </c>
      <c r="CO28" s="55">
        <v>579494.92599999998</v>
      </c>
      <c r="CP28" s="56">
        <f t="shared" si="34"/>
        <v>241781.38754199992</v>
      </c>
      <c r="CR28" s="74">
        <f t="shared" si="35"/>
        <v>40312218.041218065</v>
      </c>
      <c r="CS28" s="55"/>
      <c r="CT28" s="65" t="e">
        <f>#REF!/#REF!</f>
        <v>#REF!</v>
      </c>
      <c r="CV28" s="54">
        <v>256413.36192</v>
      </c>
      <c r="CW28" s="55">
        <v>547001.28</v>
      </c>
      <c r="CX28" s="56">
        <f t="shared" si="36"/>
        <v>290587.91808000003</v>
      </c>
      <c r="CZ28" s="74" t="e">
        <f>#REF!+CX28</f>
        <v>#REF!</v>
      </c>
      <c r="DB28" s="6">
        <v>61</v>
      </c>
      <c r="DC28" s="6" t="s">
        <v>13</v>
      </c>
      <c r="DD28" s="7">
        <v>17185</v>
      </c>
      <c r="DE28" s="7">
        <v>39367833.64440386</v>
      </c>
      <c r="DF28" s="7">
        <v>8768816.1063379459</v>
      </c>
      <c r="DG28" s="57">
        <v>635702</v>
      </c>
      <c r="DI28" s="39">
        <f t="shared" si="37"/>
        <v>40003535.64440386</v>
      </c>
      <c r="DK28" s="71">
        <f t="shared" si="38"/>
        <v>50847.482913635671</v>
      </c>
      <c r="DL28" s="35">
        <f t="shared" si="39"/>
        <v>1.2726924082832247E-3</v>
      </c>
      <c r="DM28" s="65">
        <f t="shared" si="40"/>
        <v>2.9588293810669577</v>
      </c>
      <c r="DO28" s="54">
        <v>256413.36192</v>
      </c>
      <c r="DP28" s="55">
        <v>547001.28</v>
      </c>
      <c r="DQ28" s="56">
        <f t="shared" si="41"/>
        <v>290587.91808000003</v>
      </c>
      <c r="DS28" s="74">
        <f t="shared" si="42"/>
        <v>40294123.562483862</v>
      </c>
      <c r="DU28" s="6">
        <v>61</v>
      </c>
      <c r="DV28" s="6" t="s">
        <v>13</v>
      </c>
      <c r="DW28" s="7">
        <v>17185</v>
      </c>
      <c r="DX28" s="7">
        <v>39255136.895329528</v>
      </c>
      <c r="DY28" s="7">
        <v>8768816.1063379459</v>
      </c>
      <c r="DZ28" s="57">
        <v>635702</v>
      </c>
      <c r="EB28" s="39">
        <f t="shared" si="43"/>
        <v>39890838.895329528</v>
      </c>
      <c r="ED28" s="71">
        <f t="shared" si="44"/>
        <v>-61849.266160696745</v>
      </c>
      <c r="EE28" s="35">
        <f t="shared" si="45"/>
        <v>-1.5480626963247067E-3</v>
      </c>
      <c r="EF28" s="65">
        <f t="shared" si="46"/>
        <v>-3.5990262531682715</v>
      </c>
      <c r="EH28" s="54">
        <v>256413.36192</v>
      </c>
      <c r="EI28" s="55">
        <v>547001.28</v>
      </c>
      <c r="EJ28" s="56">
        <f t="shared" si="47"/>
        <v>290587.91808000003</v>
      </c>
      <c r="EL28" s="74">
        <f t="shared" si="48"/>
        <v>40181426.81340953</v>
      </c>
      <c r="EM28" s="55"/>
      <c r="EN28" s="112" t="s">
        <v>13</v>
      </c>
      <c r="EO28" s="93">
        <v>17332</v>
      </c>
      <c r="EP28" s="93">
        <v>39363556.161490224</v>
      </c>
      <c r="EQ28" s="93">
        <v>8641080.2200160008</v>
      </c>
      <c r="ER28" s="93">
        <v>589132</v>
      </c>
      <c r="ET28" s="103">
        <f t="shared" si="49"/>
        <v>39952688.161490224</v>
      </c>
      <c r="EV28" s="93">
        <v>256413.36192</v>
      </c>
      <c r="EW28" s="93">
        <v>547001.28</v>
      </c>
      <c r="EX28" s="93">
        <v>290587.91808000003</v>
      </c>
      <c r="EZ28" s="103">
        <v>40316430.079570226</v>
      </c>
      <c r="FB28" s="116">
        <v>61</v>
      </c>
      <c r="FC28" s="57"/>
    </row>
    <row r="29" spans="1:159" x14ac:dyDescent="0.25">
      <c r="A29" s="6">
        <v>69</v>
      </c>
      <c r="B29" s="6" t="s">
        <v>14</v>
      </c>
      <c r="C29" s="7">
        <v>7251</v>
      </c>
      <c r="D29" s="7">
        <v>22848158.823119547</v>
      </c>
      <c r="E29" s="144">
        <v>6461492.2918444527</v>
      </c>
      <c r="F29" s="57">
        <v>497885</v>
      </c>
      <c r="H29" s="39">
        <f t="shared" si="7"/>
        <v>23346043.823119547</v>
      </c>
      <c r="I29" s="142">
        <f t="shared" si="8"/>
        <v>3219.6998790676525</v>
      </c>
      <c r="K29" s="71">
        <f t="shared" si="52"/>
        <v>-120526.93181994557</v>
      </c>
      <c r="L29" s="35">
        <f t="shared" si="50"/>
        <v>-5.1361118366464254E-3</v>
      </c>
      <c r="M29" s="65">
        <f t="shared" si="51"/>
        <v>-16.622111683898162</v>
      </c>
      <c r="O29" s="54">
        <v>77776.403279999999</v>
      </c>
      <c r="P29" s="55">
        <v>287833.41370000003</v>
      </c>
      <c r="Q29" s="56">
        <f t="shared" si="9"/>
        <v>210057.01042000004</v>
      </c>
      <c r="S29" s="74">
        <f t="shared" si="10"/>
        <v>23556100.833539546</v>
      </c>
      <c r="T29" s="55"/>
      <c r="U29" s="6">
        <v>69</v>
      </c>
      <c r="V29" s="6" t="s">
        <v>14</v>
      </c>
      <c r="W29" s="7">
        <v>7251</v>
      </c>
      <c r="X29" s="7">
        <v>22848303.843119539</v>
      </c>
      <c r="Y29" s="144">
        <v>6461492.2918444481</v>
      </c>
      <c r="Z29" s="57">
        <v>497885</v>
      </c>
      <c r="AB29" s="39">
        <f t="shared" si="11"/>
        <v>23346188.843119539</v>
      </c>
      <c r="AC29" s="142">
        <f t="shared" si="12"/>
        <v>3219.7198790676512</v>
      </c>
      <c r="AE29" s="71">
        <f t="shared" si="13"/>
        <v>-120381.91181995347</v>
      </c>
      <c r="AF29" s="35">
        <f t="shared" si="14"/>
        <v>-5.1299319818433296E-3</v>
      </c>
      <c r="AG29" s="65">
        <f t="shared" si="15"/>
        <v>-16.602111683899253</v>
      </c>
      <c r="AI29" s="54">
        <v>77776.403279999999</v>
      </c>
      <c r="AJ29" s="55">
        <v>287833.41370000003</v>
      </c>
      <c r="AK29" s="56">
        <f t="shared" si="16"/>
        <v>210057.01042000004</v>
      </c>
      <c r="AM29" s="74">
        <f t="shared" si="17"/>
        <v>23556245.853539538</v>
      </c>
      <c r="AN29" s="55"/>
      <c r="AO29" s="6">
        <v>69</v>
      </c>
      <c r="AP29" s="6" t="s">
        <v>14</v>
      </c>
      <c r="AQ29" s="7">
        <v>7251</v>
      </c>
      <c r="AR29" s="7">
        <v>22534915.623119541</v>
      </c>
      <c r="AS29" s="7">
        <v>6461492.2918444481</v>
      </c>
      <c r="AT29" s="57">
        <v>497885</v>
      </c>
      <c r="AV29" s="39">
        <f t="shared" si="18"/>
        <v>23032800.623119541</v>
      </c>
      <c r="AX29" s="71">
        <f t="shared" si="19"/>
        <v>-433770.13181995228</v>
      </c>
      <c r="AY29" s="35">
        <f t="shared" si="20"/>
        <v>-1.8484598212060777E-2</v>
      </c>
      <c r="AZ29" s="65">
        <f t="shared" si="21"/>
        <v>-59.822111683899088</v>
      </c>
      <c r="BB29" s="54">
        <v>77776.403279999999</v>
      </c>
      <c r="BC29" s="55">
        <v>287833.41370000003</v>
      </c>
      <c r="BD29" s="56">
        <f t="shared" si="22"/>
        <v>210057.01042000004</v>
      </c>
      <c r="BF29" s="74">
        <f t="shared" si="23"/>
        <v>23242857.633539539</v>
      </c>
      <c r="BG29" s="55"/>
      <c r="BH29" s="6">
        <v>69</v>
      </c>
      <c r="BI29" s="6" t="s">
        <v>14</v>
      </c>
      <c r="BJ29" s="7">
        <v>7251</v>
      </c>
      <c r="BK29" s="7">
        <v>22543097.401708394</v>
      </c>
      <c r="BL29" s="7">
        <v>6461492.2918444481</v>
      </c>
      <c r="BM29" s="57">
        <v>335289</v>
      </c>
      <c r="BO29" s="39">
        <f t="shared" si="24"/>
        <v>22878386.401708394</v>
      </c>
      <c r="BQ29" s="71">
        <f t="shared" si="25"/>
        <v>-588184.3532310985</v>
      </c>
      <c r="BR29" s="35">
        <f t="shared" si="26"/>
        <v>-2.5064776586808758E-2</v>
      </c>
      <c r="BS29" s="65">
        <f t="shared" si="27"/>
        <v>-81.117687661163771</v>
      </c>
      <c r="BU29" s="54">
        <v>77776.403279999999</v>
      </c>
      <c r="BV29" s="55">
        <v>287833.41370000003</v>
      </c>
      <c r="BW29" s="56">
        <f t="shared" si="28"/>
        <v>210057.01042000004</v>
      </c>
      <c r="BY29" s="74">
        <f t="shared" si="29"/>
        <v>23088443.412128393</v>
      </c>
      <c r="BZ29" s="55"/>
      <c r="CA29" s="6">
        <v>69</v>
      </c>
      <c r="CB29" s="6" t="s">
        <v>14</v>
      </c>
      <c r="CC29" s="7">
        <v>7251</v>
      </c>
      <c r="CD29" s="7">
        <v>22689815.158263531</v>
      </c>
      <c r="CE29" s="7">
        <v>6617652.0700408584</v>
      </c>
      <c r="CF29" s="57">
        <v>335289</v>
      </c>
      <c r="CH29" s="39">
        <f t="shared" si="30"/>
        <v>23025104.158263531</v>
      </c>
      <c r="CJ29" s="71">
        <f t="shared" si="31"/>
        <v>-441466.59667596221</v>
      </c>
      <c r="CK29" s="35">
        <f t="shared" si="32"/>
        <v>-1.8812573907205324E-2</v>
      </c>
      <c r="CL29" s="65">
        <f t="shared" si="33"/>
        <v>-60.883546638527406</v>
      </c>
      <c r="CN29" s="54">
        <v>77776.403279999999</v>
      </c>
      <c r="CO29" s="55">
        <v>287833.41370000003</v>
      </c>
      <c r="CP29" s="56">
        <f t="shared" si="34"/>
        <v>210057.01042000004</v>
      </c>
      <c r="CR29" s="74">
        <f t="shared" si="35"/>
        <v>23235161.168683529</v>
      </c>
      <c r="CS29" s="55"/>
      <c r="CT29" s="65" t="e">
        <f>#REF!/#REF!</f>
        <v>#REF!</v>
      </c>
      <c r="CV29" s="54">
        <v>49777.116479999997</v>
      </c>
      <c r="CW29" s="55">
        <v>282682.4472</v>
      </c>
      <c r="CX29" s="56">
        <f t="shared" si="36"/>
        <v>232905.33072</v>
      </c>
      <c r="CZ29" s="74" t="e">
        <f>#REF!+CX29</f>
        <v>#REF!</v>
      </c>
      <c r="DB29" s="6">
        <v>69</v>
      </c>
      <c r="DC29" s="6" t="s">
        <v>14</v>
      </c>
      <c r="DD29" s="7">
        <v>7251</v>
      </c>
      <c r="DE29" s="7">
        <v>22614128.437891282</v>
      </c>
      <c r="DF29" s="7">
        <v>6624818.7573282924</v>
      </c>
      <c r="DG29" s="57">
        <v>335289</v>
      </c>
      <c r="DI29" s="39">
        <f t="shared" si="37"/>
        <v>22949417.437891282</v>
      </c>
      <c r="DK29" s="71">
        <f t="shared" si="38"/>
        <v>-517153.31704821065</v>
      </c>
      <c r="DL29" s="35">
        <f t="shared" si="39"/>
        <v>-2.2037873468979473E-2</v>
      </c>
      <c r="DM29" s="65">
        <f t="shared" si="40"/>
        <v>-71.321654537058421</v>
      </c>
      <c r="DO29" s="54">
        <v>49777.116479999997</v>
      </c>
      <c r="DP29" s="55">
        <v>282682.4472</v>
      </c>
      <c r="DQ29" s="56">
        <f t="shared" si="41"/>
        <v>232905.33072</v>
      </c>
      <c r="DS29" s="74">
        <f t="shared" si="42"/>
        <v>23182322.768611282</v>
      </c>
      <c r="DU29" s="6">
        <v>69</v>
      </c>
      <c r="DV29" s="6" t="s">
        <v>14</v>
      </c>
      <c r="DW29" s="7">
        <v>7251</v>
      </c>
      <c r="DX29" s="7">
        <v>22604559.54850943</v>
      </c>
      <c r="DY29" s="7">
        <v>6624818.7573282924</v>
      </c>
      <c r="DZ29" s="57">
        <v>335289</v>
      </c>
      <c r="EB29" s="39">
        <f t="shared" si="43"/>
        <v>22939848.54850943</v>
      </c>
      <c r="ED29" s="71">
        <f t="shared" si="44"/>
        <v>-526722.20643006265</v>
      </c>
      <c r="EE29" s="35">
        <f t="shared" si="45"/>
        <v>-2.2445640308104777E-2</v>
      </c>
      <c r="EF29" s="65">
        <f t="shared" si="46"/>
        <v>-72.641319325618895</v>
      </c>
      <c r="EH29" s="54">
        <v>49777.116479999997</v>
      </c>
      <c r="EI29" s="55">
        <v>282682.4472</v>
      </c>
      <c r="EJ29" s="56">
        <f t="shared" si="47"/>
        <v>232905.33072</v>
      </c>
      <c r="EL29" s="74">
        <f t="shared" si="48"/>
        <v>23172753.87922943</v>
      </c>
      <c r="EM29" s="55"/>
      <c r="EN29" s="112" t="s">
        <v>14</v>
      </c>
      <c r="EO29" s="93">
        <v>7332</v>
      </c>
      <c r="EP29" s="93">
        <v>23213853.754939493</v>
      </c>
      <c r="EQ29" s="93">
        <v>6768100.2613345459</v>
      </c>
      <c r="ER29" s="93">
        <v>252717</v>
      </c>
      <c r="ET29" s="103">
        <f t="shared" si="49"/>
        <v>23466570.754939493</v>
      </c>
      <c r="EV29" s="93">
        <v>49777.116479999997</v>
      </c>
      <c r="EW29" s="93">
        <v>282682.4472</v>
      </c>
      <c r="EX29" s="93">
        <v>232905.33072</v>
      </c>
      <c r="EZ29" s="103">
        <v>23782048.085659493</v>
      </c>
      <c r="FB29" s="116">
        <v>69</v>
      </c>
      <c r="FC29" s="57"/>
    </row>
    <row r="30" spans="1:159" x14ac:dyDescent="0.25">
      <c r="A30" s="6">
        <v>71</v>
      </c>
      <c r="B30" s="6" t="s">
        <v>15</v>
      </c>
      <c r="C30" s="7">
        <v>6970</v>
      </c>
      <c r="D30" s="7">
        <v>24441473.04070868</v>
      </c>
      <c r="E30" s="144">
        <v>7255676.6575755635</v>
      </c>
      <c r="F30" s="57">
        <v>117744</v>
      </c>
      <c r="H30" s="39">
        <f t="shared" si="7"/>
        <v>24559217.04070868</v>
      </c>
      <c r="I30" s="142">
        <f t="shared" si="8"/>
        <v>3523.5605510342439</v>
      </c>
      <c r="K30" s="71">
        <f t="shared" si="52"/>
        <v>35495.836107648909</v>
      </c>
      <c r="L30" s="35">
        <f t="shared" si="50"/>
        <v>1.4474082383952945E-3</v>
      </c>
      <c r="M30" s="65">
        <f t="shared" si="51"/>
        <v>5.0926594128621101</v>
      </c>
      <c r="O30" s="54">
        <v>105668.72169999999</v>
      </c>
      <c r="P30" s="55">
        <v>249486.42600000001</v>
      </c>
      <c r="Q30" s="56">
        <f t="shared" si="9"/>
        <v>143817.70430000001</v>
      </c>
      <c r="S30" s="74">
        <f t="shared" si="10"/>
        <v>24703034.745008681</v>
      </c>
      <c r="T30" s="55"/>
      <c r="U30" s="6">
        <v>71</v>
      </c>
      <c r="V30" s="6" t="s">
        <v>15</v>
      </c>
      <c r="W30" s="7">
        <v>6970</v>
      </c>
      <c r="X30" s="7">
        <v>24441612.440708674</v>
      </c>
      <c r="Y30" s="144">
        <v>7255676.6575755579</v>
      </c>
      <c r="Z30" s="57">
        <v>117744</v>
      </c>
      <c r="AB30" s="39">
        <f t="shared" si="11"/>
        <v>24559356.440708674</v>
      </c>
      <c r="AC30" s="142">
        <f t="shared" si="12"/>
        <v>3523.5805510342429</v>
      </c>
      <c r="AE30" s="71">
        <f t="shared" si="13"/>
        <v>35635.236107643694</v>
      </c>
      <c r="AF30" s="35">
        <f t="shared" si="14"/>
        <v>1.4530925307109578E-3</v>
      </c>
      <c r="AG30" s="65">
        <f t="shared" si="15"/>
        <v>5.1126594128613618</v>
      </c>
      <c r="AI30" s="54">
        <v>105668.72169999999</v>
      </c>
      <c r="AJ30" s="55">
        <v>249486.42600000001</v>
      </c>
      <c r="AK30" s="56">
        <f t="shared" si="16"/>
        <v>143817.70430000001</v>
      </c>
      <c r="AM30" s="74">
        <f t="shared" si="17"/>
        <v>24703174.145008676</v>
      </c>
      <c r="AN30" s="55"/>
      <c r="AO30" s="6">
        <v>71</v>
      </c>
      <c r="AP30" s="6" t="s">
        <v>15</v>
      </c>
      <c r="AQ30" s="7">
        <v>6970</v>
      </c>
      <c r="AR30" s="7">
        <v>24140369.040708676</v>
      </c>
      <c r="AS30" s="7">
        <v>7255676.6575755579</v>
      </c>
      <c r="AT30" s="57">
        <v>117744</v>
      </c>
      <c r="AV30" s="39">
        <f t="shared" si="18"/>
        <v>24258113.040708676</v>
      </c>
      <c r="AX30" s="71">
        <f t="shared" si="19"/>
        <v>-265608.16389235482</v>
      </c>
      <c r="AY30" s="35">
        <f t="shared" si="20"/>
        <v>-1.0830663163897108E-2</v>
      </c>
      <c r="AZ30" s="65">
        <f t="shared" si="21"/>
        <v>-38.107340587138424</v>
      </c>
      <c r="BB30" s="54">
        <v>105668.72169999999</v>
      </c>
      <c r="BC30" s="55">
        <v>249486.42600000001</v>
      </c>
      <c r="BD30" s="56">
        <f t="shared" si="22"/>
        <v>143817.70430000001</v>
      </c>
      <c r="BF30" s="74">
        <f t="shared" si="23"/>
        <v>24401930.745008677</v>
      </c>
      <c r="BG30" s="55"/>
      <c r="BH30" s="6">
        <v>71</v>
      </c>
      <c r="BI30" s="6" t="s">
        <v>15</v>
      </c>
      <c r="BJ30" s="7">
        <v>6970</v>
      </c>
      <c r="BK30" s="7">
        <v>24138100.655967064</v>
      </c>
      <c r="BL30" s="7">
        <v>7255676.6575755579</v>
      </c>
      <c r="BM30" s="57">
        <v>1150048</v>
      </c>
      <c r="BO30" s="39">
        <f t="shared" si="24"/>
        <v>25288148.655967064</v>
      </c>
      <c r="BQ30" s="71">
        <f t="shared" si="25"/>
        <v>764427.45136603341</v>
      </c>
      <c r="BR30" s="35">
        <f t="shared" si="26"/>
        <v>3.1170940371912845E-2</v>
      </c>
      <c r="BS30" s="65">
        <f t="shared" si="27"/>
        <v>109.67395285022</v>
      </c>
      <c r="BU30" s="54">
        <v>105668.72169999999</v>
      </c>
      <c r="BV30" s="55">
        <v>249486.42599999998</v>
      </c>
      <c r="BW30" s="56">
        <f t="shared" si="28"/>
        <v>143817.70429999998</v>
      </c>
      <c r="BY30" s="74">
        <f t="shared" si="29"/>
        <v>25431966.360267065</v>
      </c>
      <c r="BZ30" s="55"/>
      <c r="CA30" s="6">
        <v>71</v>
      </c>
      <c r="CB30" s="6" t="s">
        <v>15</v>
      </c>
      <c r="CC30" s="7">
        <v>6970</v>
      </c>
      <c r="CD30" s="7">
        <v>24176212.216076318</v>
      </c>
      <c r="CE30" s="7">
        <v>7283876.2830436938</v>
      </c>
      <c r="CF30" s="57">
        <v>1150048</v>
      </c>
      <c r="CH30" s="39">
        <f t="shared" si="30"/>
        <v>25326260.216076318</v>
      </c>
      <c r="CJ30" s="71">
        <f t="shared" si="31"/>
        <v>802539.01147528738</v>
      </c>
      <c r="CK30" s="35">
        <f t="shared" si="32"/>
        <v>3.2725009584790035E-2</v>
      </c>
      <c r="CL30" s="65">
        <f t="shared" si="33"/>
        <v>115.14189547708571</v>
      </c>
      <c r="CN30" s="54">
        <v>105668.72169999999</v>
      </c>
      <c r="CO30" s="55">
        <v>249486.42599999998</v>
      </c>
      <c r="CP30" s="56">
        <f t="shared" si="34"/>
        <v>143817.70429999998</v>
      </c>
      <c r="CR30" s="74">
        <f t="shared" si="35"/>
        <v>25470077.920376319</v>
      </c>
      <c r="CS30" s="55"/>
      <c r="CT30" s="65" t="e">
        <f>#REF!/#REF!</f>
        <v>#REF!</v>
      </c>
      <c r="CV30" s="54">
        <v>131605.9032</v>
      </c>
      <c r="CW30" s="55">
        <v>148536.8952</v>
      </c>
      <c r="CX30" s="56">
        <f t="shared" si="36"/>
        <v>16930.991999999998</v>
      </c>
      <c r="CZ30" s="74" t="e">
        <f>#REF!+CX30</f>
        <v>#REF!</v>
      </c>
      <c r="DB30" s="6">
        <v>71</v>
      </c>
      <c r="DC30" s="6" t="s">
        <v>15</v>
      </c>
      <c r="DD30" s="7">
        <v>6970</v>
      </c>
      <c r="DE30" s="7">
        <v>24122350.414726593</v>
      </c>
      <c r="DF30" s="7">
        <v>7275081.2087298203</v>
      </c>
      <c r="DG30" s="57">
        <v>1150048</v>
      </c>
      <c r="DI30" s="39">
        <f t="shared" si="37"/>
        <v>25272398.414726593</v>
      </c>
      <c r="DK30" s="71">
        <f t="shared" si="38"/>
        <v>748677.2101255618</v>
      </c>
      <c r="DL30" s="35">
        <f t="shared" si="39"/>
        <v>3.0528695212254261E-2</v>
      </c>
      <c r="DM30" s="65">
        <f t="shared" si="40"/>
        <v>107.41423387741203</v>
      </c>
      <c r="DO30" s="54">
        <v>131605.9032</v>
      </c>
      <c r="DP30" s="55">
        <v>148536.8952</v>
      </c>
      <c r="DQ30" s="56">
        <f t="shared" si="41"/>
        <v>16930.991999999998</v>
      </c>
      <c r="DS30" s="74">
        <f t="shared" si="42"/>
        <v>25289329.406726591</v>
      </c>
      <c r="DU30" s="6">
        <v>71</v>
      </c>
      <c r="DV30" s="6" t="s">
        <v>15</v>
      </c>
      <c r="DW30" s="7">
        <v>6970</v>
      </c>
      <c r="DX30" s="7">
        <v>24094286.765521564</v>
      </c>
      <c r="DY30" s="7">
        <v>7275081.2087298203</v>
      </c>
      <c r="DZ30" s="57">
        <v>1150048</v>
      </c>
      <c r="EB30" s="39">
        <f t="shared" si="43"/>
        <v>25244334.765521564</v>
      </c>
      <c r="ED30" s="71">
        <f t="shared" si="44"/>
        <v>720613.56092053279</v>
      </c>
      <c r="EE30" s="35">
        <f t="shared" si="45"/>
        <v>2.9384348113749331E-2</v>
      </c>
      <c r="EF30" s="65">
        <f t="shared" si="46"/>
        <v>103.38788535445234</v>
      </c>
      <c r="EH30" s="54">
        <v>131605.9032</v>
      </c>
      <c r="EI30" s="55">
        <v>148536.8952</v>
      </c>
      <c r="EJ30" s="56">
        <f t="shared" si="47"/>
        <v>16930.991999999998</v>
      </c>
      <c r="EL30" s="74">
        <f t="shared" si="48"/>
        <v>25261265.757521562</v>
      </c>
      <c r="EM30" s="55"/>
      <c r="EN30" s="112" t="s">
        <v>15</v>
      </c>
      <c r="EO30" s="93">
        <v>7098</v>
      </c>
      <c r="EP30" s="93">
        <v>24367294.204601031</v>
      </c>
      <c r="EQ30" s="93">
        <v>7198116.4800254554</v>
      </c>
      <c r="ER30" s="93">
        <v>156427</v>
      </c>
      <c r="ET30" s="103">
        <f t="shared" si="49"/>
        <v>24523721.204601031</v>
      </c>
      <c r="EV30" s="93">
        <v>131605.9032</v>
      </c>
      <c r="EW30" s="93">
        <v>148536.8952</v>
      </c>
      <c r="EX30" s="93">
        <v>16930.991999999998</v>
      </c>
      <c r="EZ30" s="103">
        <v>24501447.196601029</v>
      </c>
      <c r="FB30" s="116">
        <v>71</v>
      </c>
      <c r="FC30" s="57"/>
    </row>
    <row r="31" spans="1:159" x14ac:dyDescent="0.25">
      <c r="A31" s="6">
        <v>72</v>
      </c>
      <c r="B31" s="6" t="s">
        <v>16</v>
      </c>
      <c r="C31" s="6">
        <v>967</v>
      </c>
      <c r="D31" s="7">
        <v>3596228.0813888037</v>
      </c>
      <c r="E31" s="144">
        <v>432911.26248216594</v>
      </c>
      <c r="F31" s="57">
        <v>-170635</v>
      </c>
      <c r="H31" s="39">
        <f t="shared" si="7"/>
        <v>3425593.0813888037</v>
      </c>
      <c r="I31" s="142">
        <f t="shared" si="8"/>
        <v>3542.4954305985561</v>
      </c>
      <c r="K31" s="71">
        <f t="shared" si="52"/>
        <v>-19725.897939247545</v>
      </c>
      <c r="L31" s="35">
        <f t="shared" si="50"/>
        <v>-5.725419927038144E-3</v>
      </c>
      <c r="M31" s="65">
        <f t="shared" si="51"/>
        <v>-20.399067155374919</v>
      </c>
      <c r="O31" s="54">
        <v>0</v>
      </c>
      <c r="P31" s="55">
        <v>0</v>
      </c>
      <c r="Q31" s="56">
        <f t="shared" si="9"/>
        <v>0</v>
      </c>
      <c r="S31" s="74">
        <f t="shared" si="10"/>
        <v>3425593.0813888037</v>
      </c>
      <c r="T31" s="55"/>
      <c r="U31" s="6">
        <v>72</v>
      </c>
      <c r="V31" s="6" t="s">
        <v>16</v>
      </c>
      <c r="W31" s="6">
        <v>967</v>
      </c>
      <c r="X31" s="7">
        <v>3596247.4213888035</v>
      </c>
      <c r="Y31" s="144">
        <v>432911.26248216594</v>
      </c>
      <c r="Z31" s="57">
        <v>-170635</v>
      </c>
      <c r="AB31" s="39">
        <f t="shared" si="11"/>
        <v>3425612.4213888035</v>
      </c>
      <c r="AC31" s="142">
        <f t="shared" si="12"/>
        <v>3542.5154305985557</v>
      </c>
      <c r="AE31" s="71">
        <f t="shared" si="13"/>
        <v>-19706.557939247694</v>
      </c>
      <c r="AF31" s="35">
        <f t="shared" si="14"/>
        <v>-5.7198065135586115E-3</v>
      </c>
      <c r="AG31" s="65">
        <f t="shared" si="15"/>
        <v>-20.379067155375072</v>
      </c>
      <c r="AI31" s="54">
        <v>0</v>
      </c>
      <c r="AJ31" s="55">
        <v>0</v>
      </c>
      <c r="AK31" s="56">
        <f t="shared" si="16"/>
        <v>0</v>
      </c>
      <c r="AM31" s="74">
        <f t="shared" si="17"/>
        <v>3425612.4213888035</v>
      </c>
      <c r="AN31" s="55"/>
      <c r="AO31" s="6">
        <v>72</v>
      </c>
      <c r="AP31" s="6" t="s">
        <v>16</v>
      </c>
      <c r="AQ31" s="6">
        <v>967</v>
      </c>
      <c r="AR31" s="7">
        <v>3554453.6813888038</v>
      </c>
      <c r="AS31" s="7">
        <v>432911.26248216594</v>
      </c>
      <c r="AT31" s="57">
        <v>-170635</v>
      </c>
      <c r="AV31" s="39">
        <f t="shared" si="18"/>
        <v>3383818.6813888038</v>
      </c>
      <c r="AX31" s="71">
        <f t="shared" si="19"/>
        <v>-61500.297939247452</v>
      </c>
      <c r="AY31" s="35">
        <f t="shared" si="20"/>
        <v>-1.7850393042922835E-2</v>
      </c>
      <c r="AZ31" s="65">
        <f t="shared" si="21"/>
        <v>-63.599067155374819</v>
      </c>
      <c r="BB31" s="54">
        <v>0</v>
      </c>
      <c r="BC31" s="55">
        <v>0</v>
      </c>
      <c r="BD31" s="56">
        <f t="shared" si="22"/>
        <v>0</v>
      </c>
      <c r="BF31" s="74">
        <f t="shared" si="23"/>
        <v>3383818.6813888038</v>
      </c>
      <c r="BG31" s="55"/>
      <c r="BH31" s="6">
        <v>72</v>
      </c>
      <c r="BI31" s="6" t="s">
        <v>16</v>
      </c>
      <c r="BJ31" s="6">
        <v>967</v>
      </c>
      <c r="BK31" s="7">
        <v>3553847.0403664079</v>
      </c>
      <c r="BL31" s="7">
        <v>432911.26248216594</v>
      </c>
      <c r="BM31" s="57">
        <v>-227387</v>
      </c>
      <c r="BO31" s="39">
        <f t="shared" si="24"/>
        <v>3326460.0403664079</v>
      </c>
      <c r="BQ31" s="71">
        <f t="shared" si="25"/>
        <v>-118858.93896164326</v>
      </c>
      <c r="BR31" s="35">
        <f t="shared" si="26"/>
        <v>-3.4498674774323682E-2</v>
      </c>
      <c r="BS31" s="65">
        <f t="shared" si="27"/>
        <v>-122.91513853324018</v>
      </c>
      <c r="BU31" s="54">
        <v>0</v>
      </c>
      <c r="BV31" s="55">
        <v>0</v>
      </c>
      <c r="BW31" s="56">
        <f t="shared" si="28"/>
        <v>0</v>
      </c>
      <c r="BY31" s="74">
        <f t="shared" si="29"/>
        <v>3326460.0403664079</v>
      </c>
      <c r="BZ31" s="55"/>
      <c r="CA31" s="6">
        <v>72</v>
      </c>
      <c r="CB31" s="6" t="s">
        <v>16</v>
      </c>
      <c r="CC31" s="6">
        <v>967</v>
      </c>
      <c r="CD31" s="7">
        <v>3552165.316948222</v>
      </c>
      <c r="CE31" s="7">
        <v>438676.21955489588</v>
      </c>
      <c r="CF31" s="57">
        <v>-227387</v>
      </c>
      <c r="CH31" s="39">
        <f t="shared" si="30"/>
        <v>3324778.316948222</v>
      </c>
      <c r="CJ31" s="71">
        <f t="shared" si="31"/>
        <v>-120540.66237982921</v>
      </c>
      <c r="CK31" s="35">
        <f t="shared" si="32"/>
        <v>-3.4986793125128444E-2</v>
      </c>
      <c r="CL31" s="65">
        <f t="shared" si="33"/>
        <v>-124.6542527195752</v>
      </c>
      <c r="CN31" s="54">
        <v>0</v>
      </c>
      <c r="CO31" s="55">
        <v>0</v>
      </c>
      <c r="CP31" s="56">
        <f t="shared" si="34"/>
        <v>0</v>
      </c>
      <c r="CR31" s="74">
        <f t="shared" si="35"/>
        <v>3324778.316948222</v>
      </c>
      <c r="CS31" s="55"/>
      <c r="CT31" s="65" t="e">
        <f>#REF!/#REF!</f>
        <v>#REF!</v>
      </c>
      <c r="CV31" s="54">
        <v>10419.072</v>
      </c>
      <c r="CW31" s="55">
        <v>0</v>
      </c>
      <c r="CX31" s="56">
        <f t="shared" si="36"/>
        <v>-10419.072</v>
      </c>
      <c r="CZ31" s="74" t="e">
        <f>#REF!+CX31</f>
        <v>#REF!</v>
      </c>
      <c r="DB31" s="6">
        <v>72</v>
      </c>
      <c r="DC31" s="6" t="s">
        <v>16</v>
      </c>
      <c r="DD31" s="6">
        <v>967</v>
      </c>
      <c r="DE31" s="7">
        <v>3514445.3221968454</v>
      </c>
      <c r="DF31" s="7">
        <v>399405.24616163212</v>
      </c>
      <c r="DG31" s="57">
        <v>-227387</v>
      </c>
      <c r="DI31" s="39">
        <f t="shared" si="37"/>
        <v>3287058.3221968454</v>
      </c>
      <c r="DK31" s="71">
        <f t="shared" si="38"/>
        <v>-158260.65713120578</v>
      </c>
      <c r="DL31" s="35">
        <f t="shared" si="39"/>
        <v>-4.5934979629105845E-2</v>
      </c>
      <c r="DM31" s="65">
        <f t="shared" si="40"/>
        <v>-163.66148617498013</v>
      </c>
      <c r="DO31" s="54">
        <v>10419.072</v>
      </c>
      <c r="DP31" s="55">
        <v>0</v>
      </c>
      <c r="DQ31" s="56">
        <f t="shared" si="41"/>
        <v>-10419.072</v>
      </c>
      <c r="DS31" s="74">
        <f t="shared" si="42"/>
        <v>3276639.2501968453</v>
      </c>
      <c r="DU31" s="6">
        <v>72</v>
      </c>
      <c r="DV31" s="6" t="s">
        <v>16</v>
      </c>
      <c r="DW31" s="6">
        <v>967</v>
      </c>
      <c r="DX31" s="7">
        <v>3516099.4081649347</v>
      </c>
      <c r="DY31" s="7">
        <v>399405.24616163212</v>
      </c>
      <c r="DZ31" s="57">
        <v>-227387</v>
      </c>
      <c r="EB31" s="39">
        <f t="shared" si="43"/>
        <v>3288712.4081649347</v>
      </c>
      <c r="ED31" s="71">
        <f t="shared" si="44"/>
        <v>-156606.57116311649</v>
      </c>
      <c r="EE31" s="35">
        <f t="shared" si="45"/>
        <v>-4.5454883017438302E-2</v>
      </c>
      <c r="EF31" s="65">
        <f t="shared" si="46"/>
        <v>-161.95095259887952</v>
      </c>
      <c r="EH31" s="54">
        <v>10419.072</v>
      </c>
      <c r="EI31" s="55">
        <v>0</v>
      </c>
      <c r="EJ31" s="56">
        <f t="shared" si="47"/>
        <v>-10419.072</v>
      </c>
      <c r="EL31" s="74">
        <f t="shared" si="48"/>
        <v>3278293.3361649346</v>
      </c>
      <c r="EM31" s="55"/>
      <c r="EN31" s="112" t="s">
        <v>16</v>
      </c>
      <c r="EO31" s="93">
        <v>994</v>
      </c>
      <c r="EP31" s="93">
        <v>3672486.9793280512</v>
      </c>
      <c r="EQ31" s="93">
        <v>414390.15956800029</v>
      </c>
      <c r="ER31" s="93">
        <v>-227168</v>
      </c>
      <c r="ET31" s="103">
        <f t="shared" si="49"/>
        <v>3445318.9793280512</v>
      </c>
      <c r="EV31" s="93">
        <v>10419.072</v>
      </c>
      <c r="EW31" s="93">
        <v>0</v>
      </c>
      <c r="EX31" s="93">
        <v>-10419.072</v>
      </c>
      <c r="EZ31" s="103">
        <v>3434680.907328051</v>
      </c>
      <c r="FB31" s="116">
        <v>72</v>
      </c>
      <c r="FC31" s="57"/>
    </row>
    <row r="32" spans="1:159" x14ac:dyDescent="0.25">
      <c r="A32" s="6">
        <v>74</v>
      </c>
      <c r="B32" s="6" t="s">
        <v>17</v>
      </c>
      <c r="C32" s="7">
        <v>1171</v>
      </c>
      <c r="D32" s="7">
        <v>4398710.7958583264</v>
      </c>
      <c r="E32" s="144">
        <v>1163762.6187946054</v>
      </c>
      <c r="F32" s="57">
        <v>-249751</v>
      </c>
      <c r="H32" s="39">
        <f t="shared" si="7"/>
        <v>4148959.7958583264</v>
      </c>
      <c r="I32" s="142">
        <f t="shared" si="8"/>
        <v>3543.0912005621917</v>
      </c>
      <c r="K32" s="71">
        <f t="shared" si="52"/>
        <v>-178282.5082114907</v>
      </c>
      <c r="L32" s="35">
        <f t="shared" si="50"/>
        <v>-4.1200028952345494E-2</v>
      </c>
      <c r="M32" s="65">
        <f t="shared" si="51"/>
        <v>-152.24808557770342</v>
      </c>
      <c r="O32" s="54">
        <v>0</v>
      </c>
      <c r="P32" s="55">
        <v>6600.17</v>
      </c>
      <c r="Q32" s="56">
        <f t="shared" si="9"/>
        <v>6600.17</v>
      </c>
      <c r="S32" s="74">
        <f t="shared" si="10"/>
        <v>4155559.9658583263</v>
      </c>
      <c r="T32" s="55"/>
      <c r="U32" s="6">
        <v>74</v>
      </c>
      <c r="V32" s="6" t="s">
        <v>17</v>
      </c>
      <c r="W32" s="7">
        <v>1171</v>
      </c>
      <c r="X32" s="7">
        <v>4398734.2158583263</v>
      </c>
      <c r="Y32" s="144">
        <v>1163762.6187946054</v>
      </c>
      <c r="Z32" s="57">
        <v>-249751</v>
      </c>
      <c r="AB32" s="39">
        <f t="shared" si="11"/>
        <v>4148983.2158583263</v>
      </c>
      <c r="AC32" s="142">
        <f t="shared" si="12"/>
        <v>3543.1112005621917</v>
      </c>
      <c r="AE32" s="71">
        <f t="shared" si="13"/>
        <v>-178259.08821149077</v>
      </c>
      <c r="AF32" s="35">
        <f t="shared" si="14"/>
        <v>-4.1194616729420541E-2</v>
      </c>
      <c r="AG32" s="65">
        <f t="shared" si="15"/>
        <v>-152.22808557770347</v>
      </c>
      <c r="AI32" s="54">
        <v>0</v>
      </c>
      <c r="AJ32" s="55">
        <v>6600.17</v>
      </c>
      <c r="AK32" s="56">
        <f t="shared" si="16"/>
        <v>6600.17</v>
      </c>
      <c r="AM32" s="74">
        <f t="shared" si="17"/>
        <v>4155583.3858583262</v>
      </c>
      <c r="AN32" s="55"/>
      <c r="AO32" s="6">
        <v>74</v>
      </c>
      <c r="AP32" s="6" t="s">
        <v>17</v>
      </c>
      <c r="AQ32" s="7">
        <v>1171</v>
      </c>
      <c r="AR32" s="7">
        <v>4348123.5958583271</v>
      </c>
      <c r="AS32" s="7">
        <v>1163762.6187946054</v>
      </c>
      <c r="AT32" s="57">
        <v>-249751</v>
      </c>
      <c r="AV32" s="39">
        <f t="shared" si="18"/>
        <v>4098372.5958583271</v>
      </c>
      <c r="AX32" s="71">
        <f t="shared" si="19"/>
        <v>-228869.70821148995</v>
      </c>
      <c r="AY32" s="35">
        <f t="shared" si="20"/>
        <v>-5.2890430470287179E-2</v>
      </c>
      <c r="AZ32" s="65">
        <f t="shared" si="21"/>
        <v>-195.44808557770278</v>
      </c>
      <c r="BB32" s="54">
        <v>0</v>
      </c>
      <c r="BC32" s="55">
        <v>6600.17</v>
      </c>
      <c r="BD32" s="56">
        <f t="shared" si="22"/>
        <v>6600.17</v>
      </c>
      <c r="BF32" s="74">
        <f t="shared" si="23"/>
        <v>4104972.765858327</v>
      </c>
      <c r="BG32" s="55"/>
      <c r="BH32" s="6">
        <v>74</v>
      </c>
      <c r="BI32" s="6" t="s">
        <v>17</v>
      </c>
      <c r="BJ32" s="7">
        <v>1171</v>
      </c>
      <c r="BK32" s="7">
        <v>4348200.448813688</v>
      </c>
      <c r="BL32" s="7">
        <v>1163762.6187946054</v>
      </c>
      <c r="BM32" s="57">
        <v>-303068</v>
      </c>
      <c r="BO32" s="39">
        <f t="shared" si="24"/>
        <v>4045132.448813688</v>
      </c>
      <c r="BQ32" s="71">
        <f t="shared" si="25"/>
        <v>-282109.85525612906</v>
      </c>
      <c r="BR32" s="35">
        <f t="shared" si="26"/>
        <v>-6.5193912296245063E-2</v>
      </c>
      <c r="BS32" s="65">
        <f t="shared" si="27"/>
        <v>-240.91362532547313</v>
      </c>
      <c r="BU32" s="54">
        <v>0</v>
      </c>
      <c r="BV32" s="55">
        <v>6600.17</v>
      </c>
      <c r="BW32" s="56">
        <f t="shared" si="28"/>
        <v>6600.17</v>
      </c>
      <c r="BY32" s="74">
        <f t="shared" si="29"/>
        <v>4051732.6188136879</v>
      </c>
      <c r="BZ32" s="55"/>
      <c r="CA32" s="6">
        <v>74</v>
      </c>
      <c r="CB32" s="6" t="s">
        <v>17</v>
      </c>
      <c r="CC32" s="7">
        <v>1171</v>
      </c>
      <c r="CD32" s="7">
        <v>4347185.9312275629</v>
      </c>
      <c r="CE32" s="7">
        <v>1163371.0554941914</v>
      </c>
      <c r="CF32" s="57">
        <v>-303068</v>
      </c>
      <c r="CH32" s="39">
        <f t="shared" si="30"/>
        <v>4044117.9312275629</v>
      </c>
      <c r="CJ32" s="71">
        <f t="shared" si="31"/>
        <v>-283124.37284225412</v>
      </c>
      <c r="CK32" s="35">
        <f t="shared" si="32"/>
        <v>-6.5428361285887013E-2</v>
      </c>
      <c r="CL32" s="65">
        <f t="shared" si="33"/>
        <v>-241.77999388749285</v>
      </c>
      <c r="CN32" s="54">
        <v>0</v>
      </c>
      <c r="CO32" s="55">
        <v>6600.17</v>
      </c>
      <c r="CP32" s="56">
        <f t="shared" si="34"/>
        <v>6600.17</v>
      </c>
      <c r="CR32" s="74">
        <f t="shared" si="35"/>
        <v>4050718.1012275629</v>
      </c>
      <c r="CS32" s="55"/>
      <c r="CT32" s="65" t="e">
        <f>#REF!/#REF!</f>
        <v>#REF!</v>
      </c>
      <c r="CV32" s="54">
        <v>0</v>
      </c>
      <c r="CW32" s="55">
        <v>13023.84</v>
      </c>
      <c r="CX32" s="56">
        <f t="shared" si="36"/>
        <v>13023.84</v>
      </c>
      <c r="CZ32" s="74" t="e">
        <f>#REF!+CX32</f>
        <v>#REF!</v>
      </c>
      <c r="DB32" s="6">
        <v>74</v>
      </c>
      <c r="DC32" s="6" t="s">
        <v>17</v>
      </c>
      <c r="DD32" s="7">
        <v>1171</v>
      </c>
      <c r="DE32" s="7">
        <v>4301948.9781786129</v>
      </c>
      <c r="DF32" s="7">
        <v>1130319.1675469496</v>
      </c>
      <c r="DG32" s="57">
        <v>-303068</v>
      </c>
      <c r="DI32" s="39">
        <f t="shared" si="37"/>
        <v>3998880.9781786129</v>
      </c>
      <c r="DK32" s="71">
        <f t="shared" si="38"/>
        <v>-328361.32589120418</v>
      </c>
      <c r="DL32" s="35">
        <f t="shared" si="39"/>
        <v>-7.5882352504822045E-2</v>
      </c>
      <c r="DM32" s="65">
        <f t="shared" si="40"/>
        <v>-280.41103833578495</v>
      </c>
      <c r="DO32" s="54">
        <v>0</v>
      </c>
      <c r="DP32" s="55">
        <v>13023.84</v>
      </c>
      <c r="DQ32" s="56">
        <f t="shared" si="41"/>
        <v>13023.84</v>
      </c>
      <c r="DS32" s="74">
        <f t="shared" si="42"/>
        <v>4011904.8181786127</v>
      </c>
      <c r="DU32" s="6">
        <v>74</v>
      </c>
      <c r="DV32" s="6" t="s">
        <v>17</v>
      </c>
      <c r="DW32" s="7">
        <v>1171</v>
      </c>
      <c r="DX32" s="7">
        <v>4305209.6084201606</v>
      </c>
      <c r="DY32" s="7">
        <v>1130319.1675469496</v>
      </c>
      <c r="DZ32" s="57">
        <v>-303068</v>
      </c>
      <c r="EB32" s="39">
        <f t="shared" si="43"/>
        <v>4002141.6084201606</v>
      </c>
      <c r="ED32" s="71">
        <f t="shared" si="44"/>
        <v>-325100.69564965647</v>
      </c>
      <c r="EE32" s="35">
        <f t="shared" si="45"/>
        <v>-7.5128840218606621E-2</v>
      </c>
      <c r="EF32" s="65">
        <f t="shared" si="46"/>
        <v>-277.62655478194404</v>
      </c>
      <c r="EH32" s="54">
        <v>0</v>
      </c>
      <c r="EI32" s="55">
        <v>13023.84</v>
      </c>
      <c r="EJ32" s="56">
        <f t="shared" si="47"/>
        <v>13023.84</v>
      </c>
      <c r="EL32" s="74">
        <f t="shared" si="48"/>
        <v>4015165.4484201605</v>
      </c>
      <c r="EM32" s="55"/>
      <c r="EN32" s="112" t="s">
        <v>17</v>
      </c>
      <c r="EO32" s="93">
        <v>1219</v>
      </c>
      <c r="EP32" s="93">
        <v>4630079.3040698171</v>
      </c>
      <c r="EQ32" s="93">
        <v>1127621.0204167441</v>
      </c>
      <c r="ER32" s="93">
        <v>-302837</v>
      </c>
      <c r="ET32" s="103">
        <f t="shared" si="49"/>
        <v>4327242.3040698171</v>
      </c>
      <c r="EV32" s="93">
        <v>0</v>
      </c>
      <c r="EW32" s="93">
        <v>13023.84</v>
      </c>
      <c r="EX32" s="93">
        <v>13023.84</v>
      </c>
      <c r="EZ32" s="103">
        <v>4340035.1440698169</v>
      </c>
      <c r="FB32" s="116">
        <v>74</v>
      </c>
      <c r="FC32" s="57"/>
    </row>
    <row r="33" spans="1:159" x14ac:dyDescent="0.25">
      <c r="A33" s="6">
        <v>75</v>
      </c>
      <c r="B33" s="6" t="s">
        <v>18</v>
      </c>
      <c r="C33" s="7">
        <v>20493</v>
      </c>
      <c r="D33" s="7">
        <v>40045047.427580498</v>
      </c>
      <c r="E33" s="144">
        <v>4739426.5770683242</v>
      </c>
      <c r="F33" s="57">
        <v>-1845113</v>
      </c>
      <c r="H33" s="39">
        <f t="shared" si="7"/>
        <v>38199934.427580498</v>
      </c>
      <c r="I33" s="142">
        <f t="shared" si="8"/>
        <v>1864.0479396662518</v>
      </c>
      <c r="K33" s="71">
        <f t="shared" si="52"/>
        <v>843128.7167179808</v>
      </c>
      <c r="L33" s="35">
        <f t="shared" si="50"/>
        <v>2.2569614844580192E-2</v>
      </c>
      <c r="M33" s="65">
        <f t="shared" si="51"/>
        <v>41.142278666763325</v>
      </c>
      <c r="O33" s="54">
        <v>220155.27051999999</v>
      </c>
      <c r="P33" s="55">
        <v>166588.29080000002</v>
      </c>
      <c r="Q33" s="56">
        <f t="shared" si="9"/>
        <v>-53566.979719999974</v>
      </c>
      <c r="S33" s="74">
        <f t="shared" si="10"/>
        <v>38146367.447860502</v>
      </c>
      <c r="T33" s="55"/>
      <c r="U33" s="6">
        <v>75</v>
      </c>
      <c r="V33" s="6" t="s">
        <v>18</v>
      </c>
      <c r="W33" s="7">
        <v>20493</v>
      </c>
      <c r="X33" s="7">
        <v>40045457.287580498</v>
      </c>
      <c r="Y33" s="144">
        <v>4739426.5770683242</v>
      </c>
      <c r="Z33" s="57">
        <v>-1845113</v>
      </c>
      <c r="AB33" s="39">
        <f t="shared" si="11"/>
        <v>38200344.287580498</v>
      </c>
      <c r="AC33" s="142">
        <f t="shared" si="12"/>
        <v>1864.0679396662517</v>
      </c>
      <c r="AE33" s="71">
        <f t="shared" si="13"/>
        <v>843538.57671798021</v>
      </c>
      <c r="AF33" s="35">
        <f t="shared" si="14"/>
        <v>2.2580586339390848E-2</v>
      </c>
      <c r="AG33" s="65">
        <f t="shared" si="15"/>
        <v>41.162278666763292</v>
      </c>
      <c r="AI33" s="54">
        <v>220155.27051999999</v>
      </c>
      <c r="AJ33" s="55">
        <v>166588.29080000002</v>
      </c>
      <c r="AK33" s="56">
        <f t="shared" si="16"/>
        <v>-53566.979719999974</v>
      </c>
      <c r="AM33" s="74">
        <f t="shared" si="17"/>
        <v>38146777.307860501</v>
      </c>
      <c r="AN33" s="55"/>
      <c r="AO33" s="6">
        <v>75</v>
      </c>
      <c r="AP33" s="6" t="s">
        <v>18</v>
      </c>
      <c r="AQ33" s="7">
        <v>20493</v>
      </c>
      <c r="AR33" s="7">
        <v>39159749.827580504</v>
      </c>
      <c r="AS33" s="7">
        <v>4739426.5770683242</v>
      </c>
      <c r="AT33" s="57">
        <v>-1845113</v>
      </c>
      <c r="AV33" s="39">
        <f t="shared" si="18"/>
        <v>37314636.827580504</v>
      </c>
      <c r="AX33" s="71">
        <f t="shared" si="19"/>
        <v>-42168.883282013237</v>
      </c>
      <c r="AY33" s="35">
        <f t="shared" si="20"/>
        <v>-1.1288139464705751E-3</v>
      </c>
      <c r="AZ33" s="65">
        <f t="shared" si="21"/>
        <v>-2.0577213332363851</v>
      </c>
      <c r="BB33" s="54">
        <v>220155.27051999999</v>
      </c>
      <c r="BC33" s="55">
        <v>166588.29080000002</v>
      </c>
      <c r="BD33" s="56">
        <f t="shared" si="22"/>
        <v>-53566.979719999974</v>
      </c>
      <c r="BF33" s="74">
        <f t="shared" si="23"/>
        <v>37261069.847860508</v>
      </c>
      <c r="BG33" s="55"/>
      <c r="BH33" s="6">
        <v>75</v>
      </c>
      <c r="BI33" s="6" t="s">
        <v>18</v>
      </c>
      <c r="BJ33" s="7">
        <v>20493</v>
      </c>
      <c r="BK33" s="7">
        <v>39182660.386371486</v>
      </c>
      <c r="BL33" s="7">
        <v>4739426.5770683242</v>
      </c>
      <c r="BM33" s="57">
        <v>-1959658</v>
      </c>
      <c r="BO33" s="39">
        <f t="shared" si="24"/>
        <v>37223002.386371486</v>
      </c>
      <c r="BQ33" s="71">
        <f t="shared" si="25"/>
        <v>-133803.32449103147</v>
      </c>
      <c r="BR33" s="35">
        <f t="shared" si="26"/>
        <v>-3.5817656768261769E-3</v>
      </c>
      <c r="BS33" s="65">
        <f t="shared" si="27"/>
        <v>-6.5292209286601022</v>
      </c>
      <c r="BU33" s="54">
        <v>220155.27052000002</v>
      </c>
      <c r="BV33" s="55">
        <v>166588.29080000002</v>
      </c>
      <c r="BW33" s="56">
        <f t="shared" si="28"/>
        <v>-53566.979720000003</v>
      </c>
      <c r="BY33" s="74">
        <f t="shared" si="29"/>
        <v>37169435.406651489</v>
      </c>
      <c r="BZ33" s="55"/>
      <c r="CA33" s="6">
        <v>75</v>
      </c>
      <c r="CB33" s="6" t="s">
        <v>18</v>
      </c>
      <c r="CC33" s="7">
        <v>20493</v>
      </c>
      <c r="CD33" s="7">
        <v>39234597.341256574</v>
      </c>
      <c r="CE33" s="7">
        <v>4794145.2242786111</v>
      </c>
      <c r="CF33" s="57">
        <v>-1959658</v>
      </c>
      <c r="CH33" s="39">
        <f t="shared" si="30"/>
        <v>37274939.341256574</v>
      </c>
      <c r="CJ33" s="71">
        <f t="shared" si="31"/>
        <v>-81866.369605943561</v>
      </c>
      <c r="CK33" s="35">
        <f t="shared" si="32"/>
        <v>-2.1914713543652545E-3</v>
      </c>
      <c r="CL33" s="65">
        <f t="shared" si="33"/>
        <v>-3.9948455377906389</v>
      </c>
      <c r="CN33" s="54">
        <v>220155.27052000002</v>
      </c>
      <c r="CO33" s="55">
        <v>166588.29080000002</v>
      </c>
      <c r="CP33" s="56">
        <f t="shared" si="34"/>
        <v>-53566.979720000003</v>
      </c>
      <c r="CR33" s="74">
        <f t="shared" si="35"/>
        <v>37221372.361536577</v>
      </c>
      <c r="CS33" s="55"/>
      <c r="CT33" s="65" t="e">
        <f>#REF!/#REF!</f>
        <v>#REF!</v>
      </c>
      <c r="CV33" s="54">
        <v>227305.07952</v>
      </c>
      <c r="CW33" s="55">
        <v>188910.79919999998</v>
      </c>
      <c r="CX33" s="56">
        <f t="shared" si="36"/>
        <v>-38394.28032000002</v>
      </c>
      <c r="CZ33" s="74" t="e">
        <f>#REF!+CX33</f>
        <v>#REF!</v>
      </c>
      <c r="DB33" s="6">
        <v>75</v>
      </c>
      <c r="DC33" s="6" t="s">
        <v>18</v>
      </c>
      <c r="DD33" s="7">
        <v>20493</v>
      </c>
      <c r="DE33" s="7">
        <v>38739968.917506784</v>
      </c>
      <c r="DF33" s="7">
        <v>4639698.0439833486</v>
      </c>
      <c r="DG33" s="57">
        <v>-1959658</v>
      </c>
      <c r="DI33" s="39">
        <f t="shared" si="37"/>
        <v>36780310.917506784</v>
      </c>
      <c r="DK33" s="71">
        <f t="shared" si="38"/>
        <v>-576494.79335573316</v>
      </c>
      <c r="DL33" s="35">
        <f t="shared" si="39"/>
        <v>-1.5432122270242755E-2</v>
      </c>
      <c r="DM33" s="65">
        <f t="shared" si="40"/>
        <v>-28.131303047661795</v>
      </c>
      <c r="DO33" s="54">
        <v>227305.07952</v>
      </c>
      <c r="DP33" s="55">
        <v>188910.79919999998</v>
      </c>
      <c r="DQ33" s="56">
        <f t="shared" si="41"/>
        <v>-38394.28032000002</v>
      </c>
      <c r="DS33" s="74">
        <f t="shared" si="42"/>
        <v>36741916.637186781</v>
      </c>
      <c r="DU33" s="6">
        <v>75</v>
      </c>
      <c r="DV33" s="6" t="s">
        <v>18</v>
      </c>
      <c r="DW33" s="7">
        <v>20493</v>
      </c>
      <c r="DX33" s="7">
        <v>38683465.902930044</v>
      </c>
      <c r="DY33" s="7">
        <v>4639698.0439833486</v>
      </c>
      <c r="DZ33" s="57">
        <v>-1959658</v>
      </c>
      <c r="EB33" s="39">
        <f t="shared" si="43"/>
        <v>36723807.902930044</v>
      </c>
      <c r="ED33" s="71">
        <f t="shared" si="44"/>
        <v>-632997.80793247372</v>
      </c>
      <c r="EE33" s="35">
        <f t="shared" si="45"/>
        <v>-1.6944644915087379E-2</v>
      </c>
      <c r="EF33" s="65">
        <f t="shared" si="46"/>
        <v>-30.888489139338979</v>
      </c>
      <c r="EH33" s="54">
        <v>227305.07952</v>
      </c>
      <c r="EI33" s="55">
        <v>188910.79919999998</v>
      </c>
      <c r="EJ33" s="56">
        <f t="shared" si="47"/>
        <v>-38394.28032000002</v>
      </c>
      <c r="EL33" s="74">
        <f t="shared" si="48"/>
        <v>36685413.62261004</v>
      </c>
      <c r="EM33" s="55"/>
      <c r="EN33" s="112" t="s">
        <v>18</v>
      </c>
      <c r="EO33" s="93">
        <v>20636</v>
      </c>
      <c r="EP33" s="93">
        <v>39287088.710862517</v>
      </c>
      <c r="EQ33" s="93">
        <v>4746524.2464495189</v>
      </c>
      <c r="ER33" s="93">
        <v>-1930283</v>
      </c>
      <c r="ET33" s="103">
        <f t="shared" si="49"/>
        <v>37356805.710862517</v>
      </c>
      <c r="EV33" s="93">
        <v>227305.07952</v>
      </c>
      <c r="EW33" s="93">
        <v>188910.79919999998</v>
      </c>
      <c r="EX33" s="93">
        <v>-38394.28032000002</v>
      </c>
      <c r="EZ33" s="103">
        <v>37289036.430542514</v>
      </c>
      <c r="FB33" s="116">
        <v>75</v>
      </c>
      <c r="FC33" s="57"/>
    </row>
    <row r="34" spans="1:159" x14ac:dyDescent="0.25">
      <c r="A34" s="6">
        <v>77</v>
      </c>
      <c r="B34" s="6" t="s">
        <v>19</v>
      </c>
      <c r="C34" s="7">
        <v>5019</v>
      </c>
      <c r="D34" s="7">
        <v>18448847.3172144</v>
      </c>
      <c r="E34" s="144">
        <v>5349253.7306978134</v>
      </c>
      <c r="F34" s="57">
        <v>35451</v>
      </c>
      <c r="H34" s="39">
        <f t="shared" si="7"/>
        <v>18484298.3172144</v>
      </c>
      <c r="I34" s="142">
        <f t="shared" si="8"/>
        <v>3682.8647772891809</v>
      </c>
      <c r="K34" s="71">
        <f t="shared" si="52"/>
        <v>-367172.26017941907</v>
      </c>
      <c r="L34" s="35">
        <f t="shared" si="50"/>
        <v>-1.9477114990685249E-2</v>
      </c>
      <c r="M34" s="65">
        <f t="shared" si="51"/>
        <v>-73.156457497393717</v>
      </c>
      <c r="O34" s="54">
        <v>142906.88084</v>
      </c>
      <c r="P34" s="55">
        <v>178204.59000000003</v>
      </c>
      <c r="Q34" s="56">
        <f t="shared" si="9"/>
        <v>35297.709160000028</v>
      </c>
      <c r="S34" s="74">
        <f t="shared" si="10"/>
        <v>18519596.0263744</v>
      </c>
      <c r="T34" s="55"/>
      <c r="U34" s="6">
        <v>77</v>
      </c>
      <c r="V34" s="6" t="s">
        <v>19</v>
      </c>
      <c r="W34" s="7">
        <v>5019</v>
      </c>
      <c r="X34" s="7">
        <v>18448947.697214395</v>
      </c>
      <c r="Y34" s="144">
        <v>5349253.7306978134</v>
      </c>
      <c r="Z34" s="57">
        <v>35451</v>
      </c>
      <c r="AB34" s="39">
        <f t="shared" si="11"/>
        <v>18484398.697214395</v>
      </c>
      <c r="AC34" s="142">
        <f t="shared" si="12"/>
        <v>3682.88477728918</v>
      </c>
      <c r="AE34" s="71">
        <f t="shared" si="13"/>
        <v>-367071.88017942384</v>
      </c>
      <c r="AF34" s="35">
        <f t="shared" si="14"/>
        <v>-1.9471790207157984E-2</v>
      </c>
      <c r="AG34" s="65">
        <f t="shared" si="15"/>
        <v>-73.136457497394673</v>
      </c>
      <c r="AI34" s="54">
        <v>142906.88084</v>
      </c>
      <c r="AJ34" s="55">
        <v>178204.59000000003</v>
      </c>
      <c r="AK34" s="56">
        <f t="shared" si="16"/>
        <v>35297.709160000028</v>
      </c>
      <c r="AM34" s="74">
        <f t="shared" si="17"/>
        <v>18519696.406374395</v>
      </c>
      <c r="AN34" s="55"/>
      <c r="AO34" s="6">
        <v>77</v>
      </c>
      <c r="AP34" s="6" t="s">
        <v>19</v>
      </c>
      <c r="AQ34" s="7">
        <v>5019</v>
      </c>
      <c r="AR34" s="7">
        <v>18232026.517214395</v>
      </c>
      <c r="AS34" s="7">
        <v>5349253.7306978134</v>
      </c>
      <c r="AT34" s="57">
        <v>35451</v>
      </c>
      <c r="AV34" s="39">
        <f t="shared" si="18"/>
        <v>18267477.517214395</v>
      </c>
      <c r="AX34" s="71">
        <f t="shared" si="19"/>
        <v>-583993.06017942354</v>
      </c>
      <c r="AY34" s="35">
        <f t="shared" si="20"/>
        <v>-3.0978647410124727E-2</v>
      </c>
      <c r="AZ34" s="65">
        <f t="shared" si="21"/>
        <v>-116.35645749739462</v>
      </c>
      <c r="BB34" s="54">
        <v>142906.88084</v>
      </c>
      <c r="BC34" s="55">
        <v>178204.59000000003</v>
      </c>
      <c r="BD34" s="56">
        <f t="shared" si="22"/>
        <v>35297.709160000028</v>
      </c>
      <c r="BF34" s="74">
        <f t="shared" si="23"/>
        <v>18302775.226374395</v>
      </c>
      <c r="BG34" s="55"/>
      <c r="BH34" s="6">
        <v>77</v>
      </c>
      <c r="BI34" s="6" t="s">
        <v>19</v>
      </c>
      <c r="BJ34" s="7">
        <v>5019</v>
      </c>
      <c r="BK34" s="7">
        <v>18233869.541718658</v>
      </c>
      <c r="BL34" s="7">
        <v>5349253.7306978134</v>
      </c>
      <c r="BM34" s="57">
        <v>-77279</v>
      </c>
      <c r="BO34" s="39">
        <f t="shared" si="24"/>
        <v>18156590.541718658</v>
      </c>
      <c r="BQ34" s="71">
        <f t="shared" si="25"/>
        <v>-694880.03567516059</v>
      </c>
      <c r="BR34" s="35">
        <f t="shared" si="26"/>
        <v>-3.6860786686235623E-2</v>
      </c>
      <c r="BS34" s="65">
        <f t="shared" si="27"/>
        <v>-138.44989752443925</v>
      </c>
      <c r="BU34" s="54">
        <v>105945.92883999999</v>
      </c>
      <c r="BV34" s="55">
        <v>178204.59000000005</v>
      </c>
      <c r="BW34" s="56">
        <f t="shared" si="28"/>
        <v>72258.661160000061</v>
      </c>
      <c r="BY34" s="74">
        <f t="shared" si="29"/>
        <v>18228849.202878658</v>
      </c>
      <c r="BZ34" s="55"/>
      <c r="CA34" s="6">
        <v>77</v>
      </c>
      <c r="CB34" s="6" t="s">
        <v>19</v>
      </c>
      <c r="CC34" s="7">
        <v>5019</v>
      </c>
      <c r="CD34" s="7">
        <v>18258715.034215394</v>
      </c>
      <c r="CE34" s="7">
        <v>5377119.0213565314</v>
      </c>
      <c r="CF34" s="57">
        <v>-77279</v>
      </c>
      <c r="CH34" s="39">
        <f t="shared" si="30"/>
        <v>18181436.034215394</v>
      </c>
      <c r="CJ34" s="71">
        <f t="shared" si="31"/>
        <v>-670034.54317842424</v>
      </c>
      <c r="CK34" s="35">
        <f t="shared" si="32"/>
        <v>-3.5542826244118683E-2</v>
      </c>
      <c r="CL34" s="65">
        <f t="shared" si="33"/>
        <v>-133.49961011723934</v>
      </c>
      <c r="CN34" s="54">
        <v>105945.92883999999</v>
      </c>
      <c r="CO34" s="55">
        <v>178204.59000000005</v>
      </c>
      <c r="CP34" s="56">
        <f t="shared" si="34"/>
        <v>72258.661160000061</v>
      </c>
      <c r="CR34" s="74">
        <f t="shared" si="35"/>
        <v>18253694.695375394</v>
      </c>
      <c r="CS34" s="55"/>
      <c r="CT34" s="65" t="e">
        <f>#REF!/#REF!</f>
        <v>#REF!</v>
      </c>
      <c r="CV34" s="54">
        <v>164321.78927999997</v>
      </c>
      <c r="CW34" s="55">
        <v>186240.91200000001</v>
      </c>
      <c r="CX34" s="56">
        <f t="shared" si="36"/>
        <v>21919.122720000043</v>
      </c>
      <c r="CZ34" s="74" t="e">
        <f>#REF!+CX34</f>
        <v>#REF!</v>
      </c>
      <c r="DB34" s="6">
        <v>77</v>
      </c>
      <c r="DC34" s="6" t="s">
        <v>19</v>
      </c>
      <c r="DD34" s="7">
        <v>5019</v>
      </c>
      <c r="DE34" s="7">
        <v>18162022.774537235</v>
      </c>
      <c r="DF34" s="7">
        <v>5337022.2131688977</v>
      </c>
      <c r="DG34" s="57">
        <v>-77279</v>
      </c>
      <c r="DI34" s="39">
        <f t="shared" si="37"/>
        <v>18084743.774537235</v>
      </c>
      <c r="DK34" s="71">
        <f t="shared" si="38"/>
        <v>-766726.80285658315</v>
      </c>
      <c r="DL34" s="35">
        <f t="shared" si="39"/>
        <v>-4.0671988941595967E-2</v>
      </c>
      <c r="DM34" s="65">
        <f t="shared" si="40"/>
        <v>-152.7648541256392</v>
      </c>
      <c r="DO34" s="54">
        <v>164321.78927999997</v>
      </c>
      <c r="DP34" s="55">
        <v>186240.91200000001</v>
      </c>
      <c r="DQ34" s="56">
        <f t="shared" si="41"/>
        <v>21919.122720000043</v>
      </c>
      <c r="DS34" s="74">
        <f t="shared" si="42"/>
        <v>18106662.897257235</v>
      </c>
      <c r="DU34" s="6">
        <v>77</v>
      </c>
      <c r="DV34" s="6" t="s">
        <v>19</v>
      </c>
      <c r="DW34" s="7">
        <v>5019</v>
      </c>
      <c r="DX34" s="7">
        <v>18152952.470751666</v>
      </c>
      <c r="DY34" s="7">
        <v>5337022.2131688977</v>
      </c>
      <c r="DZ34" s="57">
        <v>-77279</v>
      </c>
      <c r="EB34" s="39">
        <f t="shared" si="43"/>
        <v>18075673.470751666</v>
      </c>
      <c r="ED34" s="71">
        <f t="shared" si="44"/>
        <v>-775797.10664215311</v>
      </c>
      <c r="EE34" s="35">
        <f t="shared" si="45"/>
        <v>-4.1153134629850485E-2</v>
      </c>
      <c r="EF34" s="65">
        <f t="shared" si="46"/>
        <v>-154.57204754774918</v>
      </c>
      <c r="EH34" s="54">
        <v>164321.78927999997</v>
      </c>
      <c r="EI34" s="55">
        <v>186240.91200000001</v>
      </c>
      <c r="EJ34" s="56">
        <f t="shared" si="47"/>
        <v>21919.122720000043</v>
      </c>
      <c r="EL34" s="74">
        <f t="shared" si="48"/>
        <v>18097592.593471665</v>
      </c>
      <c r="EM34" s="55"/>
      <c r="EN34" s="112" t="s">
        <v>19</v>
      </c>
      <c r="EO34" s="93">
        <v>5159</v>
      </c>
      <c r="EP34" s="93">
        <v>18904409.577393819</v>
      </c>
      <c r="EQ34" s="93">
        <v>5423520.71958909</v>
      </c>
      <c r="ER34" s="93">
        <v>-52939</v>
      </c>
      <c r="ET34" s="103">
        <f t="shared" si="49"/>
        <v>18851470.577393819</v>
      </c>
      <c r="EV34" s="93">
        <v>164321.78927999997</v>
      </c>
      <c r="EW34" s="93">
        <v>186240.91200000001</v>
      </c>
      <c r="EX34" s="93">
        <v>21919.122720000043</v>
      </c>
      <c r="EZ34" s="103">
        <v>18849049.700113818</v>
      </c>
      <c r="FB34" s="116">
        <v>77</v>
      </c>
      <c r="FC34" s="57"/>
    </row>
    <row r="35" spans="1:159" x14ac:dyDescent="0.25">
      <c r="A35" s="6">
        <v>78</v>
      </c>
      <c r="B35" s="6" t="s">
        <v>20</v>
      </c>
      <c r="C35" s="7">
        <v>8517</v>
      </c>
      <c r="D35" s="7">
        <v>13004804.031653576</v>
      </c>
      <c r="E35" s="144">
        <v>-286510.78587353561</v>
      </c>
      <c r="F35" s="57">
        <v>-539388</v>
      </c>
      <c r="H35" s="39">
        <f t="shared" si="7"/>
        <v>12465416.031653576</v>
      </c>
      <c r="I35" s="142">
        <f t="shared" si="8"/>
        <v>1463.592348438837</v>
      </c>
      <c r="K35" s="71">
        <f t="shared" si="52"/>
        <v>93562.732564838603</v>
      </c>
      <c r="L35" s="35">
        <f t="shared" si="50"/>
        <v>7.5625478497817356E-3</v>
      </c>
      <c r="M35" s="65">
        <f t="shared" si="51"/>
        <v>10.985409482780158</v>
      </c>
      <c r="O35" s="54">
        <v>156565.27263799999</v>
      </c>
      <c r="P35" s="55">
        <v>281497.25050000002</v>
      </c>
      <c r="Q35" s="56">
        <f t="shared" si="9"/>
        <v>124931.97786200003</v>
      </c>
      <c r="S35" s="74">
        <f t="shared" si="10"/>
        <v>12590348.009515576</v>
      </c>
      <c r="T35" s="55"/>
      <c r="U35" s="6">
        <v>78</v>
      </c>
      <c r="V35" s="6" t="s">
        <v>20</v>
      </c>
      <c r="W35" s="7">
        <v>8517</v>
      </c>
      <c r="X35" s="7">
        <v>13004974.371653575</v>
      </c>
      <c r="Y35" s="144">
        <v>-286510.78587353561</v>
      </c>
      <c r="Z35" s="57">
        <v>-539388</v>
      </c>
      <c r="AB35" s="39">
        <f t="shared" si="11"/>
        <v>12465586.371653575</v>
      </c>
      <c r="AC35" s="142">
        <f t="shared" si="12"/>
        <v>1463.612348438837</v>
      </c>
      <c r="AE35" s="71">
        <f t="shared" si="13"/>
        <v>93733.072564838454</v>
      </c>
      <c r="AF35" s="35">
        <f t="shared" si="14"/>
        <v>7.5763161992668041E-3</v>
      </c>
      <c r="AG35" s="65">
        <f t="shared" si="15"/>
        <v>11.00540948278014</v>
      </c>
      <c r="AI35" s="54">
        <v>156565.27263799999</v>
      </c>
      <c r="AJ35" s="55">
        <v>281497.25050000002</v>
      </c>
      <c r="AK35" s="56">
        <f t="shared" si="16"/>
        <v>124931.97786200003</v>
      </c>
      <c r="AM35" s="74">
        <f t="shared" si="17"/>
        <v>12590518.349515576</v>
      </c>
      <c r="AN35" s="55"/>
      <c r="AO35" s="6">
        <v>78</v>
      </c>
      <c r="AP35" s="6" t="s">
        <v>20</v>
      </c>
      <c r="AQ35" s="7">
        <v>8517</v>
      </c>
      <c r="AR35" s="7">
        <v>12636869.631653577</v>
      </c>
      <c r="AS35" s="7">
        <v>-286510.78587353561</v>
      </c>
      <c r="AT35" s="57">
        <v>-539388</v>
      </c>
      <c r="AV35" s="39">
        <f t="shared" si="18"/>
        <v>12097481.631653577</v>
      </c>
      <c r="AX35" s="71">
        <f t="shared" si="19"/>
        <v>-274371.66743515991</v>
      </c>
      <c r="AY35" s="35">
        <f t="shared" si="20"/>
        <v>-2.2177087037992042E-2</v>
      </c>
      <c r="AZ35" s="65">
        <f t="shared" si="21"/>
        <v>-32.214590517219669</v>
      </c>
      <c r="BB35" s="54">
        <v>156565.27263799999</v>
      </c>
      <c r="BC35" s="55">
        <v>281497.25050000002</v>
      </c>
      <c r="BD35" s="56">
        <f t="shared" si="22"/>
        <v>124931.97786200003</v>
      </c>
      <c r="BF35" s="74">
        <f t="shared" si="23"/>
        <v>12222413.609515578</v>
      </c>
      <c r="BG35" s="55"/>
      <c r="BH35" s="6">
        <v>78</v>
      </c>
      <c r="BI35" s="6" t="s">
        <v>20</v>
      </c>
      <c r="BJ35" s="7">
        <v>8517</v>
      </c>
      <c r="BK35" s="7">
        <v>12657756.543244423</v>
      </c>
      <c r="BL35" s="7">
        <v>-286510.78587353561</v>
      </c>
      <c r="BM35" s="57">
        <v>-670557</v>
      </c>
      <c r="BO35" s="39">
        <f t="shared" si="24"/>
        <v>11987199.543244423</v>
      </c>
      <c r="BQ35" s="71">
        <f t="shared" si="25"/>
        <v>-384653.75584431365</v>
      </c>
      <c r="BR35" s="35">
        <f t="shared" si="26"/>
        <v>-3.1091037579038038E-2</v>
      </c>
      <c r="BS35" s="65">
        <f t="shared" si="27"/>
        <v>-45.163056926654178</v>
      </c>
      <c r="BU35" s="54">
        <v>156565.27263799999</v>
      </c>
      <c r="BV35" s="55">
        <v>281497.25049999997</v>
      </c>
      <c r="BW35" s="56">
        <f t="shared" si="28"/>
        <v>124931.97786199997</v>
      </c>
      <c r="BY35" s="74">
        <f t="shared" si="29"/>
        <v>12112131.521106424</v>
      </c>
      <c r="BZ35" s="55"/>
      <c r="CA35" s="6">
        <v>78</v>
      </c>
      <c r="CB35" s="6" t="s">
        <v>20</v>
      </c>
      <c r="CC35" s="7">
        <v>8517</v>
      </c>
      <c r="CD35" s="7">
        <v>12655332.743907688</v>
      </c>
      <c r="CE35" s="7">
        <v>-277439.06451832107</v>
      </c>
      <c r="CF35" s="57">
        <v>-670557</v>
      </c>
      <c r="CH35" s="39">
        <f t="shared" si="30"/>
        <v>11984775.743907688</v>
      </c>
      <c r="CJ35" s="71">
        <f t="shared" si="31"/>
        <v>-387077.55518104881</v>
      </c>
      <c r="CK35" s="35">
        <f t="shared" si="32"/>
        <v>-3.1286949968082747E-2</v>
      </c>
      <c r="CL35" s="65">
        <f t="shared" si="33"/>
        <v>-45.447640622407988</v>
      </c>
      <c r="CN35" s="54">
        <v>156565.27263799999</v>
      </c>
      <c r="CO35" s="55">
        <v>281497.25049999997</v>
      </c>
      <c r="CP35" s="56">
        <f t="shared" si="34"/>
        <v>124931.97786199997</v>
      </c>
      <c r="CR35" s="74">
        <f t="shared" si="35"/>
        <v>12109707.721769689</v>
      </c>
      <c r="CS35" s="55"/>
      <c r="CT35" s="65" t="e">
        <f>#REF!/#REF!</f>
        <v>#REF!</v>
      </c>
      <c r="CV35" s="54">
        <v>114609.79199999999</v>
      </c>
      <c r="CW35" s="55">
        <v>89864.495999999999</v>
      </c>
      <c r="CX35" s="56">
        <f t="shared" si="36"/>
        <v>-24745.295999999988</v>
      </c>
      <c r="CZ35" s="74" t="e">
        <f>#REF!+CX35</f>
        <v>#REF!</v>
      </c>
      <c r="DB35" s="6">
        <v>78</v>
      </c>
      <c r="DC35" s="6" t="s">
        <v>20</v>
      </c>
      <c r="DD35" s="7">
        <v>8517</v>
      </c>
      <c r="DE35" s="7">
        <v>12465488.122157667</v>
      </c>
      <c r="DF35" s="7">
        <v>-300950.27562485408</v>
      </c>
      <c r="DG35" s="57">
        <v>-670557</v>
      </c>
      <c r="DI35" s="39">
        <f t="shared" si="37"/>
        <v>11794931.122157667</v>
      </c>
      <c r="DK35" s="71">
        <f t="shared" si="38"/>
        <v>-576922.17693107016</v>
      </c>
      <c r="DL35" s="35">
        <f t="shared" si="39"/>
        <v>-4.6631831382414148E-2</v>
      </c>
      <c r="DM35" s="65">
        <f t="shared" si="40"/>
        <v>-67.737721842323609</v>
      </c>
      <c r="DO35" s="54">
        <v>114609.79199999999</v>
      </c>
      <c r="DP35" s="55">
        <v>89864.495999999999</v>
      </c>
      <c r="DQ35" s="56">
        <f t="shared" si="41"/>
        <v>-24745.295999999988</v>
      </c>
      <c r="DS35" s="74">
        <f t="shared" si="42"/>
        <v>11770185.826157667</v>
      </c>
      <c r="DU35" s="6">
        <v>78</v>
      </c>
      <c r="DV35" s="6" t="s">
        <v>20</v>
      </c>
      <c r="DW35" s="7">
        <v>8517</v>
      </c>
      <c r="DX35" s="7">
        <v>12429343.157443155</v>
      </c>
      <c r="DY35" s="7">
        <v>-300950.27562485408</v>
      </c>
      <c r="DZ35" s="57">
        <v>-670557</v>
      </c>
      <c r="EB35" s="39">
        <f t="shared" si="43"/>
        <v>11758786.157443155</v>
      </c>
      <c r="ED35" s="71">
        <f t="shared" si="44"/>
        <v>-613067.14164558239</v>
      </c>
      <c r="EE35" s="35">
        <f t="shared" si="45"/>
        <v>-4.9553379499798836E-2</v>
      </c>
      <c r="EF35" s="65">
        <f t="shared" si="46"/>
        <v>-71.981582910130612</v>
      </c>
      <c r="EH35" s="54">
        <v>114609.79199999999</v>
      </c>
      <c r="EI35" s="55">
        <v>89864.495999999999</v>
      </c>
      <c r="EJ35" s="56">
        <f t="shared" si="47"/>
        <v>-24745.295999999988</v>
      </c>
      <c r="EL35" s="74">
        <f t="shared" si="48"/>
        <v>11734040.861443155</v>
      </c>
      <c r="EM35" s="55"/>
      <c r="EN35" s="112" t="s">
        <v>20</v>
      </c>
      <c r="EO35" s="93">
        <v>8663</v>
      </c>
      <c r="EP35" s="93">
        <v>13022784.299088737</v>
      </c>
      <c r="EQ35" s="93">
        <v>-123730.67614889234</v>
      </c>
      <c r="ER35" s="93">
        <v>-650931</v>
      </c>
      <c r="ET35" s="103">
        <f t="shared" si="49"/>
        <v>12371853.299088737</v>
      </c>
      <c r="EV35" s="93">
        <v>114609.79199999999</v>
      </c>
      <c r="EW35" s="93">
        <v>89864.495999999999</v>
      </c>
      <c r="EX35" s="93">
        <v>-24745.295999999988</v>
      </c>
      <c r="EZ35" s="103">
        <v>12327482.003088737</v>
      </c>
      <c r="FB35" s="116">
        <v>78</v>
      </c>
      <c r="FC35" s="57"/>
    </row>
    <row r="36" spans="1:159" x14ac:dyDescent="0.25">
      <c r="A36" s="6">
        <v>79</v>
      </c>
      <c r="B36" s="6" t="s">
        <v>21</v>
      </c>
      <c r="C36" s="7">
        <v>7151</v>
      </c>
      <c r="D36" s="7">
        <v>10930285.980014475</v>
      </c>
      <c r="E36" s="144">
        <v>-1828441.9235179455</v>
      </c>
      <c r="F36" s="57">
        <v>-602304</v>
      </c>
      <c r="H36" s="39">
        <f t="shared" si="7"/>
        <v>10327981.980014475</v>
      </c>
      <c r="I36" s="142">
        <f t="shared" si="8"/>
        <v>1444.2710082526185</v>
      </c>
      <c r="K36" s="71">
        <f t="shared" si="52"/>
        <v>-750706.80507489294</v>
      </c>
      <c r="L36" s="35">
        <f t="shared" si="50"/>
        <v>-6.7761340681873589E-2</v>
      </c>
      <c r="M36" s="65">
        <f t="shared" si="51"/>
        <v>-104.97927633546259</v>
      </c>
      <c r="O36" s="54">
        <v>227521.06024000002</v>
      </c>
      <c r="P36" s="55">
        <v>220445.67799999999</v>
      </c>
      <c r="Q36" s="56">
        <f t="shared" si="9"/>
        <v>-7075.3822400000354</v>
      </c>
      <c r="S36" s="74">
        <f t="shared" si="10"/>
        <v>10320906.597774476</v>
      </c>
      <c r="T36" s="55"/>
      <c r="U36" s="6">
        <v>79</v>
      </c>
      <c r="V36" s="6" t="s">
        <v>21</v>
      </c>
      <c r="W36" s="7">
        <v>7151</v>
      </c>
      <c r="X36" s="7">
        <v>10930429.000014473</v>
      </c>
      <c r="Y36" s="144">
        <v>-1828441.9235179478</v>
      </c>
      <c r="Z36" s="57">
        <v>-602304</v>
      </c>
      <c r="AB36" s="39">
        <f t="shared" si="11"/>
        <v>10328125.000014473</v>
      </c>
      <c r="AC36" s="142">
        <f t="shared" si="12"/>
        <v>1444.2910082526182</v>
      </c>
      <c r="AE36" s="71">
        <f t="shared" si="13"/>
        <v>-750563.78507489525</v>
      </c>
      <c r="AF36" s="35">
        <f t="shared" si="14"/>
        <v>-6.7748431211919882E-2</v>
      </c>
      <c r="AG36" s="65">
        <f t="shared" si="15"/>
        <v>-104.9592763354629</v>
      </c>
      <c r="AI36" s="54">
        <v>227521.06024000002</v>
      </c>
      <c r="AJ36" s="55">
        <v>220445.67799999999</v>
      </c>
      <c r="AK36" s="56">
        <f t="shared" si="16"/>
        <v>-7075.3822400000354</v>
      </c>
      <c r="AM36" s="74">
        <f t="shared" si="17"/>
        <v>10321049.617774474</v>
      </c>
      <c r="AN36" s="55"/>
      <c r="AO36" s="6">
        <v>79</v>
      </c>
      <c r="AP36" s="6" t="s">
        <v>21</v>
      </c>
      <c r="AQ36" s="7">
        <v>7151</v>
      </c>
      <c r="AR36" s="7">
        <v>10621362.780014474</v>
      </c>
      <c r="AS36" s="7">
        <v>-1828441.9235179478</v>
      </c>
      <c r="AT36" s="57">
        <v>-602304</v>
      </c>
      <c r="AV36" s="39">
        <f t="shared" si="18"/>
        <v>10019058.780014474</v>
      </c>
      <c r="AX36" s="71">
        <f t="shared" si="19"/>
        <v>-1059630.0050748941</v>
      </c>
      <c r="AY36" s="35">
        <f t="shared" si="20"/>
        <v>-9.5645795782352272E-2</v>
      </c>
      <c r="AZ36" s="65">
        <f t="shared" si="21"/>
        <v>-148.17927633546273</v>
      </c>
      <c r="BB36" s="54">
        <v>227521.06024000002</v>
      </c>
      <c r="BC36" s="55">
        <v>220445.67799999999</v>
      </c>
      <c r="BD36" s="56">
        <f t="shared" si="22"/>
        <v>-7075.3822400000354</v>
      </c>
      <c r="BF36" s="74">
        <f t="shared" si="23"/>
        <v>10011983.397774475</v>
      </c>
      <c r="BG36" s="55"/>
      <c r="BH36" s="6">
        <v>79</v>
      </c>
      <c r="BI36" s="6" t="s">
        <v>21</v>
      </c>
      <c r="BJ36" s="7">
        <v>7151</v>
      </c>
      <c r="BK36" s="7">
        <v>10639821.09884317</v>
      </c>
      <c r="BL36" s="7">
        <v>-1828441.9235179478</v>
      </c>
      <c r="BM36" s="57">
        <v>-648482</v>
      </c>
      <c r="BO36" s="39">
        <f t="shared" si="24"/>
        <v>9991339.0988431703</v>
      </c>
      <c r="BQ36" s="71">
        <f t="shared" si="25"/>
        <v>-1087349.6862461977</v>
      </c>
      <c r="BR36" s="35">
        <f t="shared" si="26"/>
        <v>-9.8147868158336968E-2</v>
      </c>
      <c r="BS36" s="65">
        <f t="shared" si="27"/>
        <v>-152.05561267601701</v>
      </c>
      <c r="BU36" s="54">
        <v>227521.06023999996</v>
      </c>
      <c r="BV36" s="55">
        <v>220445.67799999999</v>
      </c>
      <c r="BW36" s="56">
        <f t="shared" si="28"/>
        <v>-7075.3822399999772</v>
      </c>
      <c r="BY36" s="74">
        <f t="shared" si="29"/>
        <v>9984263.7166031711</v>
      </c>
      <c r="BZ36" s="55"/>
      <c r="CA36" s="6">
        <v>79</v>
      </c>
      <c r="CB36" s="6" t="s">
        <v>21</v>
      </c>
      <c r="CC36" s="7">
        <v>7151</v>
      </c>
      <c r="CD36" s="7">
        <v>10562385.580924157</v>
      </c>
      <c r="CE36" s="7">
        <v>-1871082.4395743636</v>
      </c>
      <c r="CF36" s="57">
        <v>-648482</v>
      </c>
      <c r="CH36" s="39">
        <f t="shared" si="30"/>
        <v>9913903.5809241571</v>
      </c>
      <c r="CJ36" s="71">
        <f t="shared" si="31"/>
        <v>-1164785.2041652109</v>
      </c>
      <c r="CK36" s="35">
        <f t="shared" si="32"/>
        <v>-0.10513746046670044</v>
      </c>
      <c r="CL36" s="65">
        <f t="shared" si="33"/>
        <v>-162.88424054890379</v>
      </c>
      <c r="CN36" s="54">
        <v>227521.06023999996</v>
      </c>
      <c r="CO36" s="55">
        <v>220445.67799999999</v>
      </c>
      <c r="CP36" s="56">
        <f t="shared" si="34"/>
        <v>-7075.3822399999772</v>
      </c>
      <c r="CR36" s="74">
        <f t="shared" si="35"/>
        <v>9906828.1986841578</v>
      </c>
      <c r="CS36" s="55"/>
      <c r="CT36" s="65" t="e">
        <f>#REF!/#REF!</f>
        <v>#REF!</v>
      </c>
      <c r="CV36" s="54">
        <v>292254.96960000001</v>
      </c>
      <c r="CW36" s="55">
        <v>208381.43999999997</v>
      </c>
      <c r="CX36" s="56">
        <f t="shared" si="36"/>
        <v>-83873.529600000038</v>
      </c>
      <c r="CZ36" s="74" t="e">
        <f>#REF!+CX36</f>
        <v>#REF!</v>
      </c>
      <c r="DB36" s="6">
        <v>79</v>
      </c>
      <c r="DC36" s="6" t="s">
        <v>21</v>
      </c>
      <c r="DD36" s="7">
        <v>7151</v>
      </c>
      <c r="DE36" s="7">
        <v>10584017.695074581</v>
      </c>
      <c r="DF36" s="7">
        <v>-1734636.4777475707</v>
      </c>
      <c r="DG36" s="57">
        <v>-648482</v>
      </c>
      <c r="DI36" s="39">
        <f t="shared" si="37"/>
        <v>9935535.6950745806</v>
      </c>
      <c r="DK36" s="71">
        <f t="shared" si="38"/>
        <v>-1143153.0900147874</v>
      </c>
      <c r="DL36" s="35">
        <f t="shared" si="39"/>
        <v>-0.1031848725233025</v>
      </c>
      <c r="DM36" s="65">
        <f t="shared" si="40"/>
        <v>-159.85919312191126</v>
      </c>
      <c r="DO36" s="54">
        <v>292254.96960000001</v>
      </c>
      <c r="DP36" s="55">
        <v>208381.43999999997</v>
      </c>
      <c r="DQ36" s="56">
        <f t="shared" si="41"/>
        <v>-83873.529600000038</v>
      </c>
      <c r="DS36" s="74">
        <f t="shared" si="42"/>
        <v>9851662.1654745806</v>
      </c>
      <c r="DU36" s="6">
        <v>79</v>
      </c>
      <c r="DV36" s="6" t="s">
        <v>21</v>
      </c>
      <c r="DW36" s="7">
        <v>7151</v>
      </c>
      <c r="DX36" s="7">
        <v>10549283.083778847</v>
      </c>
      <c r="DY36" s="7">
        <v>-1734636.4777475707</v>
      </c>
      <c r="DZ36" s="57">
        <v>-648482</v>
      </c>
      <c r="EB36" s="39">
        <f t="shared" si="43"/>
        <v>9900801.083778847</v>
      </c>
      <c r="ED36" s="71">
        <f t="shared" si="44"/>
        <v>-1177887.701310521</v>
      </c>
      <c r="EE36" s="35">
        <f t="shared" si="45"/>
        <v>-0.10632013626881742</v>
      </c>
      <c r="EF36" s="65">
        <f t="shared" si="46"/>
        <v>-164.71650137190898</v>
      </c>
      <c r="EH36" s="54">
        <v>292254.96960000001</v>
      </c>
      <c r="EI36" s="55">
        <v>208381.43999999997</v>
      </c>
      <c r="EJ36" s="56">
        <f t="shared" si="47"/>
        <v>-83873.529600000038</v>
      </c>
      <c r="EL36" s="74">
        <f t="shared" si="48"/>
        <v>9816927.554178847</v>
      </c>
      <c r="EM36" s="55"/>
      <c r="EN36" s="112" t="s">
        <v>21</v>
      </c>
      <c r="EO36" s="93">
        <v>7240</v>
      </c>
      <c r="EP36" s="93">
        <v>11759622.785089368</v>
      </c>
      <c r="EQ36" s="93">
        <v>-679844.3795915728</v>
      </c>
      <c r="ER36" s="93">
        <v>-680934</v>
      </c>
      <c r="ET36" s="103">
        <f t="shared" si="49"/>
        <v>11078688.785089368</v>
      </c>
      <c r="EV36" s="93">
        <v>292254.96960000001</v>
      </c>
      <c r="EW36" s="93">
        <v>208381.43999999997</v>
      </c>
      <c r="EX36" s="93">
        <v>-83873.529600000038</v>
      </c>
      <c r="EZ36" s="103">
        <v>11027267.255489368</v>
      </c>
      <c r="FB36" s="116">
        <v>79</v>
      </c>
      <c r="FC36" s="57"/>
    </row>
    <row r="37" spans="1:159" x14ac:dyDescent="0.25">
      <c r="A37" s="6">
        <v>81</v>
      </c>
      <c r="B37" s="6" t="s">
        <v>22</v>
      </c>
      <c r="C37" s="7">
        <v>2882</v>
      </c>
      <c r="D37" s="7">
        <v>9188250.2905364204</v>
      </c>
      <c r="E37" s="144">
        <v>2322812.6259733681</v>
      </c>
      <c r="F37" s="57">
        <v>-565597</v>
      </c>
      <c r="H37" s="39">
        <f t="shared" si="7"/>
        <v>8622653.2905364204</v>
      </c>
      <c r="I37" s="142">
        <f t="shared" si="8"/>
        <v>2991.8991292631576</v>
      </c>
      <c r="K37" s="71">
        <f t="shared" si="52"/>
        <v>-265931.45559476689</v>
      </c>
      <c r="L37" s="35">
        <f t="shared" si="50"/>
        <v>-2.9918312441192085E-2</v>
      </c>
      <c r="M37" s="65">
        <f t="shared" si="51"/>
        <v>-92.273232336837921</v>
      </c>
      <c r="O37" s="54">
        <v>167947.92582</v>
      </c>
      <c r="P37" s="55">
        <v>104282.686</v>
      </c>
      <c r="Q37" s="56">
        <f t="shared" si="9"/>
        <v>-63665.239820000003</v>
      </c>
      <c r="S37" s="74">
        <f t="shared" si="10"/>
        <v>8558988.0507164206</v>
      </c>
      <c r="T37" s="55"/>
      <c r="U37" s="6">
        <v>81</v>
      </c>
      <c r="V37" s="6" t="s">
        <v>22</v>
      </c>
      <c r="W37" s="7">
        <v>2882</v>
      </c>
      <c r="X37" s="7">
        <v>9188307.9305364192</v>
      </c>
      <c r="Y37" s="144">
        <v>2322812.6259733681</v>
      </c>
      <c r="Z37" s="57">
        <v>-565597</v>
      </c>
      <c r="AB37" s="39">
        <f t="shared" si="11"/>
        <v>8622710.9305364192</v>
      </c>
      <c r="AC37" s="142">
        <f t="shared" si="12"/>
        <v>2991.9191292631572</v>
      </c>
      <c r="AE37" s="71">
        <f t="shared" si="13"/>
        <v>-265873.81559476815</v>
      </c>
      <c r="AF37" s="35">
        <f t="shared" si="14"/>
        <v>-2.9911827719310592E-2</v>
      </c>
      <c r="AG37" s="65">
        <f t="shared" si="15"/>
        <v>-92.253232336838366</v>
      </c>
      <c r="AI37" s="54">
        <v>167947.92582</v>
      </c>
      <c r="AJ37" s="55">
        <v>104282.686</v>
      </c>
      <c r="AK37" s="56">
        <f t="shared" si="16"/>
        <v>-63665.239820000003</v>
      </c>
      <c r="AM37" s="74">
        <f t="shared" si="17"/>
        <v>8559045.6907164194</v>
      </c>
      <c r="AN37" s="55"/>
      <c r="AO37" s="6">
        <v>81</v>
      </c>
      <c r="AP37" s="6" t="s">
        <v>22</v>
      </c>
      <c r="AQ37" s="7">
        <v>2882</v>
      </c>
      <c r="AR37" s="7">
        <v>9063747.89053642</v>
      </c>
      <c r="AS37" s="7">
        <v>2322812.6259733681</v>
      </c>
      <c r="AT37" s="57">
        <v>-565597</v>
      </c>
      <c r="AV37" s="39">
        <f t="shared" si="18"/>
        <v>8498150.89053642</v>
      </c>
      <c r="AX37" s="71">
        <f t="shared" si="19"/>
        <v>-390433.85559476726</v>
      </c>
      <c r="AY37" s="35">
        <f t="shared" si="20"/>
        <v>-4.3925311705522753E-2</v>
      </c>
      <c r="AZ37" s="65">
        <f t="shared" si="21"/>
        <v>-135.47323233683804</v>
      </c>
      <c r="BB37" s="54">
        <v>167947.92582</v>
      </c>
      <c r="BC37" s="55">
        <v>104282.686</v>
      </c>
      <c r="BD37" s="56">
        <f t="shared" si="22"/>
        <v>-63665.239820000003</v>
      </c>
      <c r="BF37" s="74">
        <f t="shared" si="23"/>
        <v>8434485.6507164203</v>
      </c>
      <c r="BG37" s="55"/>
      <c r="BH37" s="6">
        <v>81</v>
      </c>
      <c r="BI37" s="6" t="s">
        <v>22</v>
      </c>
      <c r="BJ37" s="7">
        <v>2882</v>
      </c>
      <c r="BK37" s="7">
        <v>9064210.3381472379</v>
      </c>
      <c r="BL37" s="7">
        <v>2322812.6259733681</v>
      </c>
      <c r="BM37" s="57">
        <v>-343640</v>
      </c>
      <c r="BO37" s="39">
        <f t="shared" si="24"/>
        <v>8720570.3381472379</v>
      </c>
      <c r="BQ37" s="71">
        <f t="shared" si="25"/>
        <v>-168014.40798394941</v>
      </c>
      <c r="BR37" s="35">
        <f t="shared" si="26"/>
        <v>-1.8902267659323239E-2</v>
      </c>
      <c r="BS37" s="65">
        <f t="shared" si="27"/>
        <v>-58.297851486450178</v>
      </c>
      <c r="BU37" s="54">
        <v>167947.92581999997</v>
      </c>
      <c r="BV37" s="55">
        <v>104282.68600000002</v>
      </c>
      <c r="BW37" s="56">
        <f t="shared" si="28"/>
        <v>-63665.239819999959</v>
      </c>
      <c r="BY37" s="74">
        <f t="shared" si="29"/>
        <v>8656905.0983272381</v>
      </c>
      <c r="BZ37" s="55"/>
      <c r="CA37" s="6">
        <v>81</v>
      </c>
      <c r="CB37" s="6" t="s">
        <v>22</v>
      </c>
      <c r="CC37" s="7">
        <v>2882</v>
      </c>
      <c r="CD37" s="7">
        <v>9083408.9743850604</v>
      </c>
      <c r="CE37" s="7">
        <v>2329857.1110301679</v>
      </c>
      <c r="CF37" s="57">
        <v>-343640</v>
      </c>
      <c r="CH37" s="39">
        <f t="shared" si="30"/>
        <v>8739768.9743850604</v>
      </c>
      <c r="CJ37" s="71">
        <f t="shared" si="31"/>
        <v>-148815.77174612693</v>
      </c>
      <c r="CK37" s="35">
        <f t="shared" si="32"/>
        <v>-1.6742347178598925E-2</v>
      </c>
      <c r="CL37" s="65">
        <f t="shared" si="33"/>
        <v>-51.636284436546475</v>
      </c>
      <c r="CN37" s="54">
        <v>167947.92581999997</v>
      </c>
      <c r="CO37" s="55">
        <v>104282.68600000002</v>
      </c>
      <c r="CP37" s="56">
        <f t="shared" si="34"/>
        <v>-63665.239819999959</v>
      </c>
      <c r="CR37" s="74">
        <f t="shared" si="35"/>
        <v>8676103.7345650606</v>
      </c>
      <c r="CS37" s="55"/>
      <c r="CT37" s="65" t="e">
        <f>#REF!/#REF!</f>
        <v>#REF!</v>
      </c>
      <c r="CV37" s="54">
        <v>143314.33536</v>
      </c>
      <c r="CW37" s="55">
        <v>84654.959999999992</v>
      </c>
      <c r="CX37" s="56">
        <f t="shared" si="36"/>
        <v>-58659.375360000005</v>
      </c>
      <c r="CZ37" s="74" t="e">
        <f>#REF!+CX37</f>
        <v>#REF!</v>
      </c>
      <c r="DB37" s="6">
        <v>81</v>
      </c>
      <c r="DC37" s="6" t="s">
        <v>22</v>
      </c>
      <c r="DD37" s="7">
        <v>2882</v>
      </c>
      <c r="DE37" s="7">
        <v>9093652.0698242337</v>
      </c>
      <c r="DF37" s="7">
        <v>2378770.7413459374</v>
      </c>
      <c r="DG37" s="57">
        <v>-343640</v>
      </c>
      <c r="DI37" s="39">
        <f t="shared" si="37"/>
        <v>8750012.0698242337</v>
      </c>
      <c r="DK37" s="71">
        <f t="shared" si="38"/>
        <v>-138572.67630695365</v>
      </c>
      <c r="DL37" s="35">
        <f t="shared" si="39"/>
        <v>-1.5589959511526095E-2</v>
      </c>
      <c r="DM37" s="65">
        <f t="shared" si="40"/>
        <v>-48.082122243911748</v>
      </c>
      <c r="DO37" s="54">
        <v>143314.33536</v>
      </c>
      <c r="DP37" s="55">
        <v>84654.959999999992</v>
      </c>
      <c r="DQ37" s="56">
        <f t="shared" si="41"/>
        <v>-58659.375360000005</v>
      </c>
      <c r="DS37" s="74">
        <f t="shared" si="42"/>
        <v>8691352.6944642328</v>
      </c>
      <c r="DU37" s="6">
        <v>81</v>
      </c>
      <c r="DV37" s="6" t="s">
        <v>22</v>
      </c>
      <c r="DW37" s="7">
        <v>2882</v>
      </c>
      <c r="DX37" s="7">
        <v>9086171.3340588771</v>
      </c>
      <c r="DY37" s="7">
        <v>2378770.7413459374</v>
      </c>
      <c r="DZ37" s="57">
        <v>-343640</v>
      </c>
      <c r="EB37" s="39">
        <f t="shared" si="43"/>
        <v>8742531.3340588771</v>
      </c>
      <c r="ED37" s="71">
        <f t="shared" si="44"/>
        <v>-146053.41207231022</v>
      </c>
      <c r="EE37" s="35">
        <f t="shared" si="45"/>
        <v>-1.6431571081760896E-2</v>
      </c>
      <c r="EF37" s="65">
        <f t="shared" si="46"/>
        <v>-50.677797388032694</v>
      </c>
      <c r="EH37" s="54">
        <v>143314.33536</v>
      </c>
      <c r="EI37" s="55">
        <v>84654.959999999992</v>
      </c>
      <c r="EJ37" s="56">
        <f t="shared" si="47"/>
        <v>-58659.375360000005</v>
      </c>
      <c r="EL37" s="74">
        <f t="shared" si="48"/>
        <v>8683871.9586988762</v>
      </c>
      <c r="EM37" s="55"/>
      <c r="EN37" s="112" t="s">
        <v>22</v>
      </c>
      <c r="EO37" s="93">
        <v>2924</v>
      </c>
      <c r="EP37" s="93">
        <v>9231609.7461311873</v>
      </c>
      <c r="EQ37" s="93">
        <v>2403090.2864930234</v>
      </c>
      <c r="ER37" s="93">
        <v>-343025</v>
      </c>
      <c r="ET37" s="103">
        <f t="shared" si="49"/>
        <v>8888584.7461311873</v>
      </c>
      <c r="EV37" s="93">
        <v>143314.33536</v>
      </c>
      <c r="EW37" s="93">
        <v>84654.959999999992</v>
      </c>
      <c r="EX37" s="93">
        <v>-58659.375360000005</v>
      </c>
      <c r="EZ37" s="103">
        <v>8829310.3707711864</v>
      </c>
      <c r="FB37" s="116">
        <v>81</v>
      </c>
      <c r="FC37" s="57"/>
    </row>
    <row r="38" spans="1:159" x14ac:dyDescent="0.25">
      <c r="A38" s="6">
        <v>82</v>
      </c>
      <c r="B38" s="6" t="s">
        <v>23</v>
      </c>
      <c r="C38" s="7">
        <v>9610</v>
      </c>
      <c r="D38" s="7">
        <v>11705630.692991063</v>
      </c>
      <c r="E38" s="144">
        <v>1448714.1744299545</v>
      </c>
      <c r="F38" s="57">
        <v>-1983720</v>
      </c>
      <c r="H38" s="39">
        <f t="shared" si="7"/>
        <v>9721910.692991063</v>
      </c>
      <c r="I38" s="142">
        <f t="shared" si="8"/>
        <v>1011.6452334017755</v>
      </c>
      <c r="K38" s="71">
        <f t="shared" si="52"/>
        <v>392830.58431597799</v>
      </c>
      <c r="L38" s="35">
        <f t="shared" si="50"/>
        <v>4.210817998557928E-2</v>
      </c>
      <c r="M38" s="65">
        <f t="shared" si="51"/>
        <v>40.877272041204783</v>
      </c>
      <c r="O38" s="54">
        <v>208618.17335999999</v>
      </c>
      <c r="P38" s="55">
        <v>205925.30400000003</v>
      </c>
      <c r="Q38" s="56">
        <f t="shared" si="9"/>
        <v>-2692.8693599999533</v>
      </c>
      <c r="S38" s="74">
        <f t="shared" si="10"/>
        <v>9719217.8236310631</v>
      </c>
      <c r="T38" s="55"/>
      <c r="U38" s="6">
        <v>82</v>
      </c>
      <c r="V38" s="6" t="s">
        <v>23</v>
      </c>
      <c r="W38" s="7">
        <v>9610</v>
      </c>
      <c r="X38" s="7">
        <v>11705822.892991064</v>
      </c>
      <c r="Y38" s="144">
        <v>1448714.1744299545</v>
      </c>
      <c r="Z38" s="57">
        <v>-1983720</v>
      </c>
      <c r="AB38" s="39">
        <f t="shared" si="11"/>
        <v>9722102.8929910641</v>
      </c>
      <c r="AC38" s="142">
        <f t="shared" si="12"/>
        <v>1011.6652334017757</v>
      </c>
      <c r="AE38" s="71">
        <f t="shared" si="13"/>
        <v>393022.78431597911</v>
      </c>
      <c r="AF38" s="35">
        <f t="shared" si="14"/>
        <v>4.2128782231220026E-2</v>
      </c>
      <c r="AG38" s="65">
        <f t="shared" si="15"/>
        <v>40.8972720412049</v>
      </c>
      <c r="AI38" s="54">
        <v>208618.17335999999</v>
      </c>
      <c r="AJ38" s="55">
        <v>205925.30400000003</v>
      </c>
      <c r="AK38" s="56">
        <f t="shared" si="16"/>
        <v>-2692.8693599999533</v>
      </c>
      <c r="AM38" s="74">
        <f t="shared" si="17"/>
        <v>9719410.0236310642</v>
      </c>
      <c r="AN38" s="55"/>
      <c r="AO38" s="6">
        <v>82</v>
      </c>
      <c r="AP38" s="6" t="s">
        <v>23</v>
      </c>
      <c r="AQ38" s="7">
        <v>9610</v>
      </c>
      <c r="AR38" s="7">
        <v>11290478.692991065</v>
      </c>
      <c r="AS38" s="7">
        <v>1448714.1744299545</v>
      </c>
      <c r="AT38" s="57">
        <v>-1983720</v>
      </c>
      <c r="AV38" s="39">
        <f t="shared" si="18"/>
        <v>9306758.6929910649</v>
      </c>
      <c r="AX38" s="71">
        <f t="shared" si="19"/>
        <v>-22321.415684020147</v>
      </c>
      <c r="AY38" s="35">
        <f t="shared" si="20"/>
        <v>-2.392670598172217E-3</v>
      </c>
      <c r="AZ38" s="65">
        <f t="shared" si="21"/>
        <v>-2.3227279587950203</v>
      </c>
      <c r="BB38" s="54">
        <v>208618.17335999999</v>
      </c>
      <c r="BC38" s="55">
        <v>205925.30400000003</v>
      </c>
      <c r="BD38" s="56">
        <f t="shared" si="22"/>
        <v>-2692.8693599999533</v>
      </c>
      <c r="BF38" s="74">
        <f t="shared" si="23"/>
        <v>9304065.823631065</v>
      </c>
      <c r="BG38" s="55"/>
      <c r="BH38" s="6">
        <v>82</v>
      </c>
      <c r="BI38" s="6" t="s">
        <v>23</v>
      </c>
      <c r="BJ38" s="7">
        <v>9610</v>
      </c>
      <c r="BK38" s="7">
        <v>11316604.61430807</v>
      </c>
      <c r="BL38" s="7">
        <v>1448714.1744299545</v>
      </c>
      <c r="BM38" s="57">
        <v>-2107459</v>
      </c>
      <c r="BO38" s="39">
        <f t="shared" si="24"/>
        <v>9209145.6143080704</v>
      </c>
      <c r="BQ38" s="71">
        <f t="shared" si="25"/>
        <v>-119934.49436701462</v>
      </c>
      <c r="BR38" s="35">
        <f t="shared" si="26"/>
        <v>-1.285598290183915E-2</v>
      </c>
      <c r="BS38" s="65">
        <f t="shared" si="27"/>
        <v>-12.480176312904748</v>
      </c>
      <c r="BU38" s="54">
        <v>208618.17335999999</v>
      </c>
      <c r="BV38" s="55">
        <v>205925.30400000003</v>
      </c>
      <c r="BW38" s="56">
        <f t="shared" si="28"/>
        <v>-2692.8693599999533</v>
      </c>
      <c r="BY38" s="74">
        <f t="shared" si="29"/>
        <v>9206452.7449480705</v>
      </c>
      <c r="BZ38" s="55"/>
      <c r="CA38" s="6">
        <v>82</v>
      </c>
      <c r="CB38" s="6" t="s">
        <v>23</v>
      </c>
      <c r="CC38" s="7">
        <v>9610</v>
      </c>
      <c r="CD38" s="7">
        <v>11342674.235420544</v>
      </c>
      <c r="CE38" s="7">
        <v>1477358.0844333032</v>
      </c>
      <c r="CF38" s="57">
        <v>-2107459</v>
      </c>
      <c r="CH38" s="39">
        <f t="shared" si="30"/>
        <v>9235215.2354205437</v>
      </c>
      <c r="CJ38" s="71">
        <f t="shared" si="31"/>
        <v>-93864.873254541308</v>
      </c>
      <c r="CK38" s="35">
        <f t="shared" si="32"/>
        <v>-1.0061535774278176E-2</v>
      </c>
      <c r="CL38" s="65">
        <f t="shared" si="33"/>
        <v>-9.7674165717524772</v>
      </c>
      <c r="CN38" s="54">
        <v>208618.17335999999</v>
      </c>
      <c r="CO38" s="55">
        <v>205925.30400000003</v>
      </c>
      <c r="CP38" s="56">
        <f t="shared" si="34"/>
        <v>-2692.8693599999533</v>
      </c>
      <c r="CR38" s="74">
        <f t="shared" si="35"/>
        <v>9232522.3660605438</v>
      </c>
      <c r="CS38" s="55"/>
      <c r="CT38" s="65" t="e">
        <f>#REF!/#REF!</f>
        <v>#REF!</v>
      </c>
      <c r="CV38" s="54">
        <v>192870.04655999999</v>
      </c>
      <c r="CW38" s="55">
        <v>152378.92800000001</v>
      </c>
      <c r="CX38" s="56">
        <f t="shared" si="36"/>
        <v>-40491.118559999974</v>
      </c>
      <c r="CZ38" s="74" t="e">
        <f>#REF!+CX38</f>
        <v>#REF!</v>
      </c>
      <c r="DB38" s="6">
        <v>82</v>
      </c>
      <c r="DC38" s="6" t="s">
        <v>23</v>
      </c>
      <c r="DD38" s="7">
        <v>9610</v>
      </c>
      <c r="DE38" s="7">
        <v>11181233.716616346</v>
      </c>
      <c r="DF38" s="7">
        <v>1522944.9697623751</v>
      </c>
      <c r="DG38" s="57">
        <v>-2107459</v>
      </c>
      <c r="DI38" s="39">
        <f t="shared" si="37"/>
        <v>9073774.7166163456</v>
      </c>
      <c r="DK38" s="71">
        <f t="shared" si="38"/>
        <v>-255305.39205873944</v>
      </c>
      <c r="DL38" s="35">
        <f t="shared" si="39"/>
        <v>-2.7366620190272747E-2</v>
      </c>
      <c r="DM38" s="65">
        <f t="shared" si="40"/>
        <v>-26.566638091440108</v>
      </c>
      <c r="DO38" s="54">
        <v>192870.04655999999</v>
      </c>
      <c r="DP38" s="55">
        <v>152378.92800000001</v>
      </c>
      <c r="DQ38" s="56">
        <f t="shared" si="41"/>
        <v>-40491.118559999974</v>
      </c>
      <c r="DS38" s="74">
        <f t="shared" si="42"/>
        <v>9033283.5980563462</v>
      </c>
      <c r="DU38" s="6">
        <v>82</v>
      </c>
      <c r="DV38" s="6" t="s">
        <v>23</v>
      </c>
      <c r="DW38" s="7">
        <v>9610</v>
      </c>
      <c r="DX38" s="7">
        <v>11176276.837349132</v>
      </c>
      <c r="DY38" s="7">
        <v>1522944.9697623751</v>
      </c>
      <c r="DZ38" s="57">
        <v>-2107459</v>
      </c>
      <c r="EB38" s="39">
        <f t="shared" si="43"/>
        <v>9068817.8373491317</v>
      </c>
      <c r="ED38" s="71">
        <f t="shared" si="44"/>
        <v>-260262.2713259533</v>
      </c>
      <c r="EE38" s="35">
        <f t="shared" si="45"/>
        <v>-2.7897956528847485E-2</v>
      </c>
      <c r="EF38" s="65">
        <f t="shared" si="46"/>
        <v>-27.082442385635101</v>
      </c>
      <c r="EH38" s="54">
        <v>192870.04655999999</v>
      </c>
      <c r="EI38" s="55">
        <v>152378.92800000001</v>
      </c>
      <c r="EJ38" s="56">
        <f t="shared" si="47"/>
        <v>-40491.118559999974</v>
      </c>
      <c r="EL38" s="74">
        <f t="shared" si="48"/>
        <v>9028326.7187891323</v>
      </c>
      <c r="EM38" s="55"/>
      <c r="EN38" s="112" t="s">
        <v>23</v>
      </c>
      <c r="EO38" s="93">
        <v>9682</v>
      </c>
      <c r="EP38" s="93">
        <v>11446045.108675085</v>
      </c>
      <c r="EQ38" s="93">
        <v>1631945.5436959965</v>
      </c>
      <c r="ER38" s="93">
        <v>-2116965</v>
      </c>
      <c r="ET38" s="103">
        <f t="shared" si="49"/>
        <v>9329080.108675085</v>
      </c>
      <c r="EV38" s="93">
        <v>192870.04655999999</v>
      </c>
      <c r="EW38" s="93">
        <v>152378.92800000001</v>
      </c>
      <c r="EX38" s="93">
        <v>-40491.118559999974</v>
      </c>
      <c r="EZ38" s="103">
        <v>9286541.9901150856</v>
      </c>
      <c r="FB38" s="116">
        <v>82</v>
      </c>
      <c r="FC38" s="57"/>
    </row>
    <row r="39" spans="1:159" x14ac:dyDescent="0.25">
      <c r="A39" s="6">
        <v>86</v>
      </c>
      <c r="B39" s="6" t="s">
        <v>24</v>
      </c>
      <c r="C39" s="7">
        <v>8504</v>
      </c>
      <c r="D39" s="7">
        <v>14747166.250897367</v>
      </c>
      <c r="E39" s="144">
        <v>3236005.010464434</v>
      </c>
      <c r="F39" s="57">
        <v>-1211068</v>
      </c>
      <c r="H39" s="39">
        <f t="shared" si="7"/>
        <v>13536098.250897367</v>
      </c>
      <c r="I39" s="142">
        <f t="shared" si="8"/>
        <v>1591.7330962955511</v>
      </c>
      <c r="K39" s="71">
        <f t="shared" si="52"/>
        <v>161628.37031025812</v>
      </c>
      <c r="L39" s="35">
        <f t="shared" si="50"/>
        <v>1.2084843119267094E-2</v>
      </c>
      <c r="M39" s="65">
        <f t="shared" si="51"/>
        <v>19.006158314940983</v>
      </c>
      <c r="O39" s="54">
        <v>1366076.7859200006</v>
      </c>
      <c r="P39" s="55">
        <v>286513.37969999999</v>
      </c>
      <c r="Q39" s="56">
        <f t="shared" si="9"/>
        <v>-1079563.4062200007</v>
      </c>
      <c r="S39" s="74">
        <f t="shared" si="10"/>
        <v>12456534.844677366</v>
      </c>
      <c r="T39" s="55"/>
      <c r="U39" s="6">
        <v>86</v>
      </c>
      <c r="V39" s="6" t="s">
        <v>24</v>
      </c>
      <c r="W39" s="7">
        <v>8504</v>
      </c>
      <c r="X39" s="7">
        <v>14747336.330897367</v>
      </c>
      <c r="Y39" s="144">
        <v>3236005.010464434</v>
      </c>
      <c r="Z39" s="57">
        <v>-1211068</v>
      </c>
      <c r="AB39" s="39">
        <f t="shared" si="11"/>
        <v>13536268.330897367</v>
      </c>
      <c r="AC39" s="142">
        <f t="shared" si="12"/>
        <v>1591.7530962955511</v>
      </c>
      <c r="AE39" s="71">
        <f t="shared" si="13"/>
        <v>161798.45031025819</v>
      </c>
      <c r="AF39" s="35">
        <f t="shared" si="14"/>
        <v>1.2097559884979577E-2</v>
      </c>
      <c r="AG39" s="65">
        <f t="shared" si="15"/>
        <v>19.026158314940993</v>
      </c>
      <c r="AI39" s="54">
        <v>1366076.7859200006</v>
      </c>
      <c r="AJ39" s="55">
        <v>286513.37969999999</v>
      </c>
      <c r="AK39" s="56">
        <f t="shared" si="16"/>
        <v>-1079563.4062200007</v>
      </c>
      <c r="AM39" s="74">
        <f t="shared" si="17"/>
        <v>12456704.924677366</v>
      </c>
      <c r="AN39" s="55"/>
      <c r="AO39" s="6">
        <v>86</v>
      </c>
      <c r="AP39" s="6" t="s">
        <v>24</v>
      </c>
      <c r="AQ39" s="7">
        <v>8504</v>
      </c>
      <c r="AR39" s="7">
        <v>14379793.450897368</v>
      </c>
      <c r="AS39" s="7">
        <v>3236005.010464434</v>
      </c>
      <c r="AT39" s="57">
        <v>-1211068</v>
      </c>
      <c r="AV39" s="39">
        <f t="shared" si="18"/>
        <v>13168725.450897368</v>
      </c>
      <c r="AX39" s="71">
        <f t="shared" si="19"/>
        <v>-205744.42968974076</v>
      </c>
      <c r="AY39" s="35">
        <f t="shared" si="20"/>
        <v>-1.5383370819682092E-2</v>
      </c>
      <c r="AZ39" s="65">
        <f t="shared" si="21"/>
        <v>-24.193841685058885</v>
      </c>
      <c r="BB39" s="54">
        <v>1366076.7859200006</v>
      </c>
      <c r="BC39" s="55">
        <v>286513.37969999999</v>
      </c>
      <c r="BD39" s="56">
        <f t="shared" si="22"/>
        <v>-1079563.4062200007</v>
      </c>
      <c r="BF39" s="74">
        <f t="shared" si="23"/>
        <v>12089162.044677367</v>
      </c>
      <c r="BG39" s="55"/>
      <c r="BH39" s="6">
        <v>86</v>
      </c>
      <c r="BI39" s="6" t="s">
        <v>24</v>
      </c>
      <c r="BJ39" s="7">
        <v>8504</v>
      </c>
      <c r="BK39" s="7">
        <v>14392053.83422683</v>
      </c>
      <c r="BL39" s="7">
        <v>3236005.010464434</v>
      </c>
      <c r="BM39" s="57">
        <v>-1148230</v>
      </c>
      <c r="BO39" s="39">
        <f t="shared" si="24"/>
        <v>13243823.83422683</v>
      </c>
      <c r="BQ39" s="71">
        <f t="shared" si="25"/>
        <v>-130646.0463602785</v>
      </c>
      <c r="BR39" s="35">
        <f t="shared" si="26"/>
        <v>-9.7683158679739337E-3</v>
      </c>
      <c r="BS39" s="65">
        <f t="shared" si="27"/>
        <v>-15.362893504266051</v>
      </c>
      <c r="BU39" s="54">
        <v>1366076.7859199999</v>
      </c>
      <c r="BV39" s="55">
        <v>286513.37969999999</v>
      </c>
      <c r="BW39" s="56">
        <f t="shared" si="28"/>
        <v>-1079563.40622</v>
      </c>
      <c r="BY39" s="74">
        <f t="shared" si="29"/>
        <v>12164260.42800683</v>
      </c>
      <c r="BZ39" s="55"/>
      <c r="CA39" s="6">
        <v>86</v>
      </c>
      <c r="CB39" s="6" t="s">
        <v>24</v>
      </c>
      <c r="CC39" s="7">
        <v>8504</v>
      </c>
      <c r="CD39" s="7">
        <v>14398823.33192654</v>
      </c>
      <c r="CE39" s="7">
        <v>3267135.9442551984</v>
      </c>
      <c r="CF39" s="57">
        <v>-1148230</v>
      </c>
      <c r="CH39" s="39">
        <f t="shared" si="30"/>
        <v>13250593.33192654</v>
      </c>
      <c r="CJ39" s="71">
        <f t="shared" si="31"/>
        <v>-123876.54866056889</v>
      </c>
      <c r="CK39" s="35">
        <f t="shared" si="32"/>
        <v>-9.2621651375038271E-3</v>
      </c>
      <c r="CL39" s="65">
        <f t="shared" si="33"/>
        <v>-14.566856615777152</v>
      </c>
      <c r="CN39" s="54">
        <v>1366076.7859199999</v>
      </c>
      <c r="CO39" s="55">
        <v>286513.37969999999</v>
      </c>
      <c r="CP39" s="56">
        <f t="shared" si="34"/>
        <v>-1079563.40622</v>
      </c>
      <c r="CR39" s="74">
        <f t="shared" si="35"/>
        <v>12171029.925706539</v>
      </c>
      <c r="CS39" s="55"/>
      <c r="CT39" s="65" t="e">
        <f>#REF!/#REF!</f>
        <v>#REF!</v>
      </c>
      <c r="CV39" s="54">
        <v>1191238.54944</v>
      </c>
      <c r="CW39" s="55">
        <v>271026.11039999995</v>
      </c>
      <c r="CX39" s="56">
        <f t="shared" si="36"/>
        <v>-920212.43904000008</v>
      </c>
      <c r="CZ39" s="74" t="e">
        <f>#REF!+CX39</f>
        <v>#REF!</v>
      </c>
      <c r="DB39" s="6">
        <v>86</v>
      </c>
      <c r="DC39" s="6" t="s">
        <v>24</v>
      </c>
      <c r="DD39" s="7">
        <v>8504</v>
      </c>
      <c r="DE39" s="7">
        <v>14389380.952332817</v>
      </c>
      <c r="DF39" s="7">
        <v>3421438.7432915275</v>
      </c>
      <c r="DG39" s="57">
        <v>-1148230</v>
      </c>
      <c r="DI39" s="39">
        <f t="shared" si="37"/>
        <v>13241150.952332817</v>
      </c>
      <c r="DK39" s="71">
        <f t="shared" si="38"/>
        <v>-133318.92825429142</v>
      </c>
      <c r="DL39" s="35">
        <f t="shared" si="39"/>
        <v>-9.9681654259659545E-3</v>
      </c>
      <c r="DM39" s="65">
        <f t="shared" si="40"/>
        <v>-15.677202287663619</v>
      </c>
      <c r="DO39" s="54">
        <v>1191238.54944</v>
      </c>
      <c r="DP39" s="55">
        <v>271026.11039999995</v>
      </c>
      <c r="DQ39" s="56">
        <f t="shared" si="41"/>
        <v>-920212.43904000008</v>
      </c>
      <c r="DS39" s="74">
        <f t="shared" si="42"/>
        <v>12320938.513292817</v>
      </c>
      <c r="DU39" s="6">
        <v>86</v>
      </c>
      <c r="DV39" s="6" t="s">
        <v>24</v>
      </c>
      <c r="DW39" s="7">
        <v>8504</v>
      </c>
      <c r="DX39" s="7">
        <v>14380847.758694386</v>
      </c>
      <c r="DY39" s="7">
        <v>3421438.7432915275</v>
      </c>
      <c r="DZ39" s="57">
        <v>-1148230</v>
      </c>
      <c r="EB39" s="39">
        <f t="shared" si="43"/>
        <v>13232617.758694386</v>
      </c>
      <c r="ED39" s="71">
        <f t="shared" si="44"/>
        <v>-141852.12189272232</v>
      </c>
      <c r="EE39" s="35">
        <f t="shared" si="45"/>
        <v>-1.0606186500043569E-2</v>
      </c>
      <c r="EF39" s="65">
        <f t="shared" si="46"/>
        <v>-16.680635217864808</v>
      </c>
      <c r="EH39" s="54">
        <v>1191238.54944</v>
      </c>
      <c r="EI39" s="55">
        <v>271026.11039999995</v>
      </c>
      <c r="EJ39" s="56">
        <f t="shared" si="47"/>
        <v>-920212.43904000008</v>
      </c>
      <c r="EL39" s="74">
        <f t="shared" si="48"/>
        <v>12312405.319654386</v>
      </c>
      <c r="EM39" s="55"/>
      <c r="EN39" s="112" t="s">
        <v>24</v>
      </c>
      <c r="EO39" s="93">
        <v>8641</v>
      </c>
      <c r="EP39" s="93">
        <v>14551244.880587108</v>
      </c>
      <c r="EQ39" s="93">
        <v>3159904.8769116262</v>
      </c>
      <c r="ER39" s="93">
        <v>-1176775</v>
      </c>
      <c r="ET39" s="103">
        <f t="shared" si="49"/>
        <v>13374469.880587108</v>
      </c>
      <c r="EV39" s="93">
        <v>1191238.54944</v>
      </c>
      <c r="EW39" s="93">
        <v>271026.11039999995</v>
      </c>
      <c r="EX39" s="93">
        <v>-920212.43904000008</v>
      </c>
      <c r="EZ39" s="103">
        <v>12482802.441547109</v>
      </c>
      <c r="FB39" s="116">
        <v>86</v>
      </c>
      <c r="FC39" s="57"/>
    </row>
    <row r="40" spans="1:159" x14ac:dyDescent="0.25">
      <c r="A40" s="6">
        <v>90</v>
      </c>
      <c r="B40" s="6" t="s">
        <v>25</v>
      </c>
      <c r="C40" s="7">
        <v>3455</v>
      </c>
      <c r="D40" s="7">
        <v>13690370.893156096</v>
      </c>
      <c r="E40" s="144">
        <v>2444164.009589348</v>
      </c>
      <c r="F40" s="57">
        <v>-240534</v>
      </c>
      <c r="H40" s="39">
        <f t="shared" si="7"/>
        <v>13449836.893156096</v>
      </c>
      <c r="I40" s="142">
        <f t="shared" si="8"/>
        <v>3892.8616188584938</v>
      </c>
      <c r="K40" s="71">
        <f t="shared" si="52"/>
        <v>-82673.145386932418</v>
      </c>
      <c r="L40" s="35">
        <f t="shared" si="50"/>
        <v>-6.1092247595948123E-3</v>
      </c>
      <c r="M40" s="65">
        <f t="shared" si="51"/>
        <v>-23.92855148681112</v>
      </c>
      <c r="O40" s="54">
        <v>6600.17</v>
      </c>
      <c r="P40" s="55">
        <v>54121.394</v>
      </c>
      <c r="Q40" s="56">
        <f t="shared" si="9"/>
        <v>47521.224000000002</v>
      </c>
      <c r="S40" s="74">
        <f t="shared" si="10"/>
        <v>13497358.117156096</v>
      </c>
      <c r="T40" s="55"/>
      <c r="U40" s="6">
        <v>90</v>
      </c>
      <c r="V40" s="6" t="s">
        <v>25</v>
      </c>
      <c r="W40" s="7">
        <v>3455</v>
      </c>
      <c r="X40" s="7">
        <v>13690439.993156098</v>
      </c>
      <c r="Y40" s="144">
        <v>2444164.009589348</v>
      </c>
      <c r="Z40" s="57">
        <v>-240534</v>
      </c>
      <c r="AB40" s="39">
        <f t="shared" si="11"/>
        <v>13449905.993156098</v>
      </c>
      <c r="AC40" s="142">
        <f t="shared" si="12"/>
        <v>3892.8816188584942</v>
      </c>
      <c r="AE40" s="71">
        <f t="shared" si="13"/>
        <v>-82604.045386930928</v>
      </c>
      <c r="AF40" s="35">
        <f t="shared" si="14"/>
        <v>-6.1041185376297311E-3</v>
      </c>
      <c r="AG40" s="65">
        <f t="shared" si="15"/>
        <v>-23.908551486810687</v>
      </c>
      <c r="AI40" s="54">
        <v>6600.17</v>
      </c>
      <c r="AJ40" s="55">
        <v>54121.394</v>
      </c>
      <c r="AK40" s="56">
        <f t="shared" si="16"/>
        <v>47521.224000000002</v>
      </c>
      <c r="AM40" s="74">
        <f t="shared" si="17"/>
        <v>13497427.217156097</v>
      </c>
      <c r="AN40" s="55"/>
      <c r="AO40" s="6">
        <v>90</v>
      </c>
      <c r="AP40" s="6" t="s">
        <v>25</v>
      </c>
      <c r="AQ40" s="7">
        <v>3455</v>
      </c>
      <c r="AR40" s="7">
        <v>13541114.893156096</v>
      </c>
      <c r="AS40" s="7">
        <v>2444164.009589348</v>
      </c>
      <c r="AT40" s="57">
        <v>-240534</v>
      </c>
      <c r="AV40" s="39">
        <f t="shared" si="18"/>
        <v>13300580.893156096</v>
      </c>
      <c r="AX40" s="71">
        <f t="shared" si="19"/>
        <v>-231929.14538693242</v>
      </c>
      <c r="AY40" s="35">
        <f t="shared" si="20"/>
        <v>-1.7138664203932338E-2</v>
      </c>
      <c r="AZ40" s="65">
        <f t="shared" si="21"/>
        <v>-67.128551486811119</v>
      </c>
      <c r="BB40" s="54">
        <v>6600.17</v>
      </c>
      <c r="BC40" s="55">
        <v>54121.394</v>
      </c>
      <c r="BD40" s="56">
        <f t="shared" si="22"/>
        <v>47521.224000000002</v>
      </c>
      <c r="BF40" s="74">
        <f t="shared" si="23"/>
        <v>13348102.117156096</v>
      </c>
      <c r="BG40" s="55"/>
      <c r="BH40" s="6">
        <v>90</v>
      </c>
      <c r="BI40" s="6" t="s">
        <v>25</v>
      </c>
      <c r="BJ40" s="7">
        <v>3455</v>
      </c>
      <c r="BK40" s="7">
        <v>13534899.753390051</v>
      </c>
      <c r="BL40" s="7">
        <v>2444164.009589348</v>
      </c>
      <c r="BM40" s="57">
        <v>-216121</v>
      </c>
      <c r="BO40" s="39">
        <f t="shared" si="24"/>
        <v>13318778.753390051</v>
      </c>
      <c r="BQ40" s="71">
        <f t="shared" si="25"/>
        <v>-213731.28515297733</v>
      </c>
      <c r="BR40" s="35">
        <f t="shared" si="26"/>
        <v>-1.5793912921123435E-2</v>
      </c>
      <c r="BS40" s="65">
        <f t="shared" si="27"/>
        <v>-61.861442880745969</v>
      </c>
      <c r="BU40" s="54">
        <v>6600.17</v>
      </c>
      <c r="BV40" s="55">
        <v>54121.394</v>
      </c>
      <c r="BW40" s="56">
        <f t="shared" si="28"/>
        <v>47521.224000000002</v>
      </c>
      <c r="BY40" s="74">
        <f t="shared" si="29"/>
        <v>13366299.977390051</v>
      </c>
      <c r="BZ40" s="55"/>
      <c r="CA40" s="6">
        <v>90</v>
      </c>
      <c r="CB40" s="6" t="s">
        <v>25</v>
      </c>
      <c r="CC40" s="7">
        <v>3455</v>
      </c>
      <c r="CD40" s="7">
        <v>13526303.495678974</v>
      </c>
      <c r="CE40" s="7">
        <v>2440676.5913283862</v>
      </c>
      <c r="CF40" s="57">
        <v>-216121</v>
      </c>
      <c r="CH40" s="39">
        <f t="shared" si="30"/>
        <v>13310182.495678974</v>
      </c>
      <c r="CJ40" s="71">
        <f t="shared" si="31"/>
        <v>-222327.54286405444</v>
      </c>
      <c r="CK40" s="35">
        <f t="shared" si="32"/>
        <v>-1.6429143021569947E-2</v>
      </c>
      <c r="CL40" s="65">
        <f t="shared" si="33"/>
        <v>-64.349505894082327</v>
      </c>
      <c r="CN40" s="54">
        <v>6600.17</v>
      </c>
      <c r="CO40" s="55">
        <v>54121.394</v>
      </c>
      <c r="CP40" s="56">
        <f t="shared" si="34"/>
        <v>47521.224000000002</v>
      </c>
      <c r="CR40" s="74">
        <f t="shared" si="35"/>
        <v>13357703.719678974</v>
      </c>
      <c r="CS40" s="55"/>
      <c r="CT40" s="65" t="e">
        <f>#REF!/#REF!</f>
        <v>#REF!</v>
      </c>
      <c r="CV40" s="54">
        <v>6511.92</v>
      </c>
      <c r="CW40" s="55">
        <v>72933.504000000001</v>
      </c>
      <c r="CX40" s="56">
        <f t="shared" si="36"/>
        <v>66421.584000000003</v>
      </c>
      <c r="CZ40" s="74" t="e">
        <f>#REF!+CX40</f>
        <v>#REF!</v>
      </c>
      <c r="DB40" s="6">
        <v>90</v>
      </c>
      <c r="DC40" s="6" t="s">
        <v>25</v>
      </c>
      <c r="DD40" s="7">
        <v>3455</v>
      </c>
      <c r="DE40" s="7">
        <v>13509658.861718232</v>
      </c>
      <c r="DF40" s="7">
        <v>2427880.8047501626</v>
      </c>
      <c r="DG40" s="57">
        <v>-216121</v>
      </c>
      <c r="DI40" s="39">
        <f t="shared" si="37"/>
        <v>13293537.861718232</v>
      </c>
      <c r="DK40" s="71">
        <f t="shared" si="38"/>
        <v>-238972.17682479694</v>
      </c>
      <c r="DL40" s="35">
        <f t="shared" si="39"/>
        <v>-1.7659116907666139E-2</v>
      </c>
      <c r="DM40" s="65">
        <f t="shared" si="40"/>
        <v>-69.167055520925317</v>
      </c>
      <c r="DO40" s="54">
        <v>6511.92</v>
      </c>
      <c r="DP40" s="55">
        <v>72933.504000000001</v>
      </c>
      <c r="DQ40" s="56">
        <f t="shared" si="41"/>
        <v>66421.584000000003</v>
      </c>
      <c r="DS40" s="74">
        <f t="shared" si="42"/>
        <v>13359959.445718233</v>
      </c>
      <c r="DU40" s="6">
        <v>90</v>
      </c>
      <c r="DV40" s="6" t="s">
        <v>25</v>
      </c>
      <c r="DW40" s="7">
        <v>3455</v>
      </c>
      <c r="DX40" s="7">
        <v>13493249.343105638</v>
      </c>
      <c r="DY40" s="7">
        <v>2427880.8047501626</v>
      </c>
      <c r="DZ40" s="57">
        <v>-216121</v>
      </c>
      <c r="EB40" s="39">
        <f t="shared" si="43"/>
        <v>13277128.343105638</v>
      </c>
      <c r="ED40" s="71">
        <f t="shared" si="44"/>
        <v>-255381.69543739036</v>
      </c>
      <c r="EE40" s="35">
        <f t="shared" si="45"/>
        <v>-1.8871716681533379E-2</v>
      </c>
      <c r="EF40" s="65">
        <f t="shared" si="46"/>
        <v>-73.916554395771456</v>
      </c>
      <c r="EH40" s="54">
        <v>6511.92</v>
      </c>
      <c r="EI40" s="55">
        <v>72933.504000000001</v>
      </c>
      <c r="EJ40" s="56">
        <f t="shared" si="47"/>
        <v>66421.584000000003</v>
      </c>
      <c r="EL40" s="74">
        <f t="shared" si="48"/>
        <v>13343549.927105639</v>
      </c>
      <c r="EM40" s="55"/>
      <c r="EN40" s="112" t="s">
        <v>25</v>
      </c>
      <c r="EO40" s="93">
        <v>3514</v>
      </c>
      <c r="EP40" s="93">
        <v>13753379.038543029</v>
      </c>
      <c r="EQ40" s="93">
        <v>2264416.2060260247</v>
      </c>
      <c r="ER40" s="93">
        <v>-220869</v>
      </c>
      <c r="ET40" s="103">
        <f t="shared" si="49"/>
        <v>13532510.038543029</v>
      </c>
      <c r="EV40" s="93">
        <v>6511.92</v>
      </c>
      <c r="EW40" s="93">
        <v>72933.504000000001</v>
      </c>
      <c r="EX40" s="93">
        <v>66421.584000000003</v>
      </c>
      <c r="EZ40" s="103">
        <v>13603679.622543029</v>
      </c>
      <c r="FB40" s="116">
        <v>90</v>
      </c>
      <c r="FC40" s="57"/>
    </row>
    <row r="41" spans="1:159" x14ac:dyDescent="0.25">
      <c r="A41" s="6">
        <v>91</v>
      </c>
      <c r="B41" s="6" t="s">
        <v>26</v>
      </c>
      <c r="C41" s="7">
        <v>643272</v>
      </c>
      <c r="D41" s="7">
        <v>213157469.73399425</v>
      </c>
      <c r="E41" s="144">
        <v>-340603759.24172866</v>
      </c>
      <c r="F41" s="57">
        <v>17464969</v>
      </c>
      <c r="H41" s="39">
        <f t="shared" si="7"/>
        <v>230622438.73399425</v>
      </c>
      <c r="I41" s="142">
        <f t="shared" si="8"/>
        <v>358.51465435149402</v>
      </c>
      <c r="K41" s="71">
        <f t="shared" si="52"/>
        <v>33122959.238389134</v>
      </c>
      <c r="L41" s="35">
        <f t="shared" si="50"/>
        <v>0.16771162801533462</v>
      </c>
      <c r="M41" s="65">
        <f t="shared" si="51"/>
        <v>51.491374159592105</v>
      </c>
      <c r="O41" s="54">
        <v>77274352.108712032</v>
      </c>
      <c r="P41" s="55">
        <v>4112103.9150999989</v>
      </c>
      <c r="Q41" s="56">
        <f t="shared" si="9"/>
        <v>-73162248.193612039</v>
      </c>
      <c r="S41" s="74">
        <f t="shared" si="10"/>
        <v>157460190.54038221</v>
      </c>
      <c r="T41" s="55"/>
      <c r="U41" s="6">
        <v>91</v>
      </c>
      <c r="V41" s="6" t="s">
        <v>26</v>
      </c>
      <c r="W41" s="7">
        <v>643272</v>
      </c>
      <c r="X41" s="7">
        <v>213170335.17399418</v>
      </c>
      <c r="Y41" s="144">
        <v>-340603759.24172866</v>
      </c>
      <c r="Z41" s="57">
        <v>17464969</v>
      </c>
      <c r="AB41" s="39">
        <f t="shared" si="11"/>
        <v>230635304.17399418</v>
      </c>
      <c r="AC41" s="142">
        <f t="shared" si="12"/>
        <v>358.53465435149388</v>
      </c>
      <c r="AE41" s="71">
        <f t="shared" si="13"/>
        <v>33135824.678389072</v>
      </c>
      <c r="AF41" s="35">
        <f t="shared" si="14"/>
        <v>0.16777676965536728</v>
      </c>
      <c r="AG41" s="65">
        <f t="shared" si="15"/>
        <v>51.511374159592009</v>
      </c>
      <c r="AI41" s="54">
        <v>77274352.108712032</v>
      </c>
      <c r="AJ41" s="55">
        <v>4112103.9150999989</v>
      </c>
      <c r="AK41" s="56">
        <f t="shared" si="16"/>
        <v>-73162248.193612039</v>
      </c>
      <c r="AM41" s="74">
        <f t="shared" si="17"/>
        <v>157473055.98038214</v>
      </c>
      <c r="AN41" s="55"/>
      <c r="AO41" s="6">
        <v>91</v>
      </c>
      <c r="AP41" s="6" t="s">
        <v>26</v>
      </c>
      <c r="AQ41" s="7">
        <v>643272</v>
      </c>
      <c r="AR41" s="7">
        <v>185368119.33399421</v>
      </c>
      <c r="AS41" s="7">
        <v>-340603759.24172866</v>
      </c>
      <c r="AT41" s="57">
        <v>17464969</v>
      </c>
      <c r="AV41" s="39">
        <f t="shared" si="18"/>
        <v>202833088.33399421</v>
      </c>
      <c r="AX41" s="71">
        <f t="shared" si="19"/>
        <v>5333608.8383890986</v>
      </c>
      <c r="AY41" s="35">
        <f t="shared" si="20"/>
        <v>2.7005685544137271E-2</v>
      </c>
      <c r="AZ41" s="65">
        <f t="shared" si="21"/>
        <v>8.2913741595920527</v>
      </c>
      <c r="BB41" s="54">
        <v>77274352.108712032</v>
      </c>
      <c r="BC41" s="55">
        <v>4112103.9150999989</v>
      </c>
      <c r="BD41" s="56">
        <f t="shared" si="22"/>
        <v>-73162248.193612039</v>
      </c>
      <c r="BF41" s="74">
        <f t="shared" si="23"/>
        <v>129670840.14038217</v>
      </c>
      <c r="BG41" s="55"/>
      <c r="BH41" s="6">
        <v>91</v>
      </c>
      <c r="BI41" s="6" t="s">
        <v>26</v>
      </c>
      <c r="BJ41" s="7">
        <v>643272</v>
      </c>
      <c r="BK41" s="7">
        <v>185152348.39396346</v>
      </c>
      <c r="BL41" s="7">
        <v>-340603759.24172866</v>
      </c>
      <c r="BM41" s="57">
        <v>14284678</v>
      </c>
      <c r="BO41" s="39">
        <f t="shared" si="24"/>
        <v>199437026.39396346</v>
      </c>
      <c r="BQ41" s="71">
        <f t="shared" si="25"/>
        <v>1937546.898358345</v>
      </c>
      <c r="BR41" s="35">
        <f t="shared" si="26"/>
        <v>9.8103898972627963E-3</v>
      </c>
      <c r="BS41" s="65">
        <f t="shared" si="27"/>
        <v>3.0120180862191188</v>
      </c>
      <c r="BU41" s="54">
        <v>77274352.108712003</v>
      </c>
      <c r="BV41" s="55">
        <v>4112103.9150999994</v>
      </c>
      <c r="BW41" s="56">
        <f t="shared" si="28"/>
        <v>-73162248.193612009</v>
      </c>
      <c r="BY41" s="74">
        <f t="shared" si="29"/>
        <v>126274778.20035145</v>
      </c>
      <c r="BZ41" s="55"/>
      <c r="CA41" s="6">
        <v>91</v>
      </c>
      <c r="CB41" s="6" t="s">
        <v>26</v>
      </c>
      <c r="CC41" s="7">
        <v>643272</v>
      </c>
      <c r="CD41" s="7">
        <v>182245594.33128673</v>
      </c>
      <c r="CE41" s="7">
        <v>-342942239.04387003</v>
      </c>
      <c r="CF41" s="57">
        <v>14284678</v>
      </c>
      <c r="CH41" s="39">
        <f t="shared" si="30"/>
        <v>196530272.33128673</v>
      </c>
      <c r="CJ41" s="71">
        <f t="shared" si="31"/>
        <v>-969207.16431838274</v>
      </c>
      <c r="CK41" s="35">
        <f t="shared" si="32"/>
        <v>-4.9073909804402812E-3</v>
      </c>
      <c r="CL41" s="65">
        <f t="shared" si="33"/>
        <v>-1.5066832759989286</v>
      </c>
      <c r="CN41" s="54">
        <v>77274352.108712003</v>
      </c>
      <c r="CO41" s="55">
        <v>4112103.9150999994</v>
      </c>
      <c r="CP41" s="56">
        <f t="shared" si="34"/>
        <v>-73162248.193612009</v>
      </c>
      <c r="CR41" s="74">
        <f t="shared" si="35"/>
        <v>123368024.13767472</v>
      </c>
      <c r="CS41" s="55"/>
      <c r="CT41" s="65" t="e">
        <f>#REF!/#REF!</f>
        <v>#REF!</v>
      </c>
      <c r="CV41" s="54">
        <v>74255666.003424004</v>
      </c>
      <c r="CW41" s="55">
        <v>4158772.5887999996</v>
      </c>
      <c r="CX41" s="56">
        <f t="shared" si="36"/>
        <v>-70096893.414624006</v>
      </c>
      <c r="CZ41" s="74" t="e">
        <f>#REF!+CX41</f>
        <v>#REF!</v>
      </c>
      <c r="DB41" s="6">
        <v>91</v>
      </c>
      <c r="DC41" s="6" t="s">
        <v>26</v>
      </c>
      <c r="DD41" s="7">
        <v>643272</v>
      </c>
      <c r="DE41" s="7">
        <v>170780384.19449544</v>
      </c>
      <c r="DF41" s="7">
        <v>-335950447.1925689</v>
      </c>
      <c r="DG41" s="57">
        <v>14284678</v>
      </c>
      <c r="DI41" s="39">
        <f t="shared" si="37"/>
        <v>185065062.19449544</v>
      </c>
      <c r="DK41" s="71">
        <f t="shared" si="38"/>
        <v>-12434417.301109672</v>
      </c>
      <c r="DL41" s="35">
        <f t="shared" si="39"/>
        <v>-6.2959240869221486E-2</v>
      </c>
      <c r="DM41" s="65">
        <f t="shared" si="40"/>
        <v>-19.329952650060427</v>
      </c>
      <c r="DO41" s="54">
        <v>74255666.003424004</v>
      </c>
      <c r="DP41" s="55">
        <v>4158772.5887999996</v>
      </c>
      <c r="DQ41" s="56">
        <f t="shared" si="41"/>
        <v>-70096893.414624006</v>
      </c>
      <c r="DS41" s="74">
        <f t="shared" si="42"/>
        <v>114968168.77987143</v>
      </c>
      <c r="DU41" s="6">
        <v>91</v>
      </c>
      <c r="DV41" s="6" t="s">
        <v>26</v>
      </c>
      <c r="DW41" s="7">
        <v>643272</v>
      </c>
      <c r="DX41" s="7">
        <v>166853034.26132178</v>
      </c>
      <c r="DY41" s="7">
        <v>-335950447.1925689</v>
      </c>
      <c r="DZ41" s="57">
        <v>14284678</v>
      </c>
      <c r="EB41" s="39">
        <f t="shared" si="43"/>
        <v>181137712.26132178</v>
      </c>
      <c r="ED41" s="71">
        <f t="shared" si="44"/>
        <v>-16361767.234283328</v>
      </c>
      <c r="EE41" s="35">
        <f t="shared" si="45"/>
        <v>-8.2844609393754987E-2</v>
      </c>
      <c r="EF41" s="65">
        <f t="shared" si="46"/>
        <v>-25.435223722287507</v>
      </c>
      <c r="EH41" s="54">
        <v>74255666.003424004</v>
      </c>
      <c r="EI41" s="55">
        <v>4158772.5887999996</v>
      </c>
      <c r="EJ41" s="56">
        <f t="shared" si="47"/>
        <v>-70096893.414624006</v>
      </c>
      <c r="EL41" s="74">
        <f t="shared" si="48"/>
        <v>111040818.84669778</v>
      </c>
      <c r="EM41" s="55"/>
      <c r="EN41" s="112" t="s">
        <v>26</v>
      </c>
      <c r="EO41" s="93">
        <v>635181</v>
      </c>
      <c r="EP41" s="93">
        <v>182342570.49560511</v>
      </c>
      <c r="EQ41" s="93">
        <v>-319276692.50104439</v>
      </c>
      <c r="ER41" s="93">
        <v>15156909</v>
      </c>
      <c r="ET41" s="103">
        <f t="shared" si="49"/>
        <v>197499479.49560511</v>
      </c>
      <c r="EX41" s="93">
        <v>-70140966.089184001</v>
      </c>
      <c r="EZ41" s="103">
        <v>126852285.40642111</v>
      </c>
      <c r="FB41" s="116">
        <v>91</v>
      </c>
      <c r="FC41" s="57"/>
    </row>
    <row r="42" spans="1:159" x14ac:dyDescent="0.25">
      <c r="A42" s="6">
        <v>92</v>
      </c>
      <c r="B42" s="6" t="s">
        <v>27</v>
      </c>
      <c r="C42" s="7">
        <v>223027</v>
      </c>
      <c r="D42" s="7">
        <v>166791744.80615035</v>
      </c>
      <c r="E42" s="144">
        <v>-40394621.151077501</v>
      </c>
      <c r="F42" s="57">
        <v>15613972</v>
      </c>
      <c r="H42" s="39">
        <f t="shared" si="7"/>
        <v>182405716.80615035</v>
      </c>
      <c r="I42" s="142">
        <f t="shared" si="8"/>
        <v>817.86383176095421</v>
      </c>
      <c r="K42" s="71">
        <f t="shared" si="52"/>
        <v>9018978.8124300539</v>
      </c>
      <c r="L42" s="35">
        <f t="shared" si="50"/>
        <v>5.2016543576456825E-2</v>
      </c>
      <c r="M42" s="65">
        <f t="shared" si="51"/>
        <v>40.438954980473461</v>
      </c>
      <c r="O42" s="54">
        <v>9063940.8591299914</v>
      </c>
      <c r="P42" s="55">
        <v>2808372.335</v>
      </c>
      <c r="Q42" s="56">
        <f t="shared" si="9"/>
        <v>-6255568.5241299914</v>
      </c>
      <c r="S42" s="74">
        <f t="shared" si="10"/>
        <v>176150148.28202036</v>
      </c>
      <c r="T42" s="55"/>
      <c r="U42" s="6">
        <v>92</v>
      </c>
      <c r="V42" s="6" t="s">
        <v>27</v>
      </c>
      <c r="W42" s="7">
        <v>223027</v>
      </c>
      <c r="X42" s="7">
        <v>166796205.34615034</v>
      </c>
      <c r="Y42" s="144">
        <v>-40394621.151077501</v>
      </c>
      <c r="Z42" s="57">
        <v>15613972</v>
      </c>
      <c r="AB42" s="39">
        <f t="shared" si="11"/>
        <v>182410177.34615034</v>
      </c>
      <c r="AC42" s="142">
        <f t="shared" si="12"/>
        <v>817.88383176095419</v>
      </c>
      <c r="AE42" s="71">
        <f t="shared" si="13"/>
        <v>9023439.3524300456</v>
      </c>
      <c r="AF42" s="35">
        <f t="shared" si="14"/>
        <v>5.2042269534806382E-2</v>
      </c>
      <c r="AG42" s="65">
        <f t="shared" si="15"/>
        <v>40.458954980473422</v>
      </c>
      <c r="AI42" s="54">
        <v>9063940.8591299914</v>
      </c>
      <c r="AJ42" s="55">
        <v>2808372.335</v>
      </c>
      <c r="AK42" s="56">
        <f t="shared" si="16"/>
        <v>-6255568.5241299914</v>
      </c>
      <c r="AM42" s="74">
        <f t="shared" si="17"/>
        <v>176154608.82202035</v>
      </c>
      <c r="AN42" s="55"/>
      <c r="AO42" s="6">
        <v>92</v>
      </c>
      <c r="AP42" s="6" t="s">
        <v>27</v>
      </c>
      <c r="AQ42" s="7">
        <v>223027</v>
      </c>
      <c r="AR42" s="7">
        <v>157156978.40615034</v>
      </c>
      <c r="AS42" s="7">
        <v>-40394621.151077501</v>
      </c>
      <c r="AT42" s="57">
        <v>15613972</v>
      </c>
      <c r="AV42" s="39">
        <f t="shared" si="18"/>
        <v>172770950.40615034</v>
      </c>
      <c r="AX42" s="71">
        <f t="shared" si="19"/>
        <v>-615787.58756995201</v>
      </c>
      <c r="AY42" s="35">
        <f t="shared" si="20"/>
        <v>-3.5515264586859843E-3</v>
      </c>
      <c r="AZ42" s="65">
        <f t="shared" si="21"/>
        <v>-2.7610450195265686</v>
      </c>
      <c r="BB42" s="54">
        <v>9063940.8591299914</v>
      </c>
      <c r="BC42" s="55">
        <v>2808372.335</v>
      </c>
      <c r="BD42" s="56">
        <f t="shared" si="22"/>
        <v>-6255568.5241299914</v>
      </c>
      <c r="BF42" s="74">
        <f t="shared" si="23"/>
        <v>166515381.88202035</v>
      </c>
      <c r="BG42" s="55"/>
      <c r="BH42" s="6">
        <v>92</v>
      </c>
      <c r="BI42" s="6" t="s">
        <v>27</v>
      </c>
      <c r="BJ42" s="7">
        <v>223027</v>
      </c>
      <c r="BK42" s="7">
        <v>157003668.05800492</v>
      </c>
      <c r="BL42" s="7">
        <v>-40394621.151077501</v>
      </c>
      <c r="BM42" s="57">
        <v>15564072</v>
      </c>
      <c r="BO42" s="39">
        <f t="shared" si="24"/>
        <v>172567740.05800492</v>
      </c>
      <c r="BQ42" s="71">
        <f t="shared" si="25"/>
        <v>-818997.93571537733</v>
      </c>
      <c r="BR42" s="35">
        <f t="shared" si="26"/>
        <v>-4.7235327522283724E-3</v>
      </c>
      <c r="BS42" s="65">
        <f t="shared" si="27"/>
        <v>-3.6721918678697079</v>
      </c>
      <c r="BU42" s="54">
        <v>9063940.859129997</v>
      </c>
      <c r="BV42" s="55">
        <v>2808372.3349999995</v>
      </c>
      <c r="BW42" s="56">
        <f t="shared" si="28"/>
        <v>-6255568.5241299979</v>
      </c>
      <c r="BY42" s="74">
        <f t="shared" si="29"/>
        <v>166312171.53387493</v>
      </c>
      <c r="BZ42" s="55"/>
      <c r="CA42" s="6">
        <v>92</v>
      </c>
      <c r="CB42" s="6" t="s">
        <v>27</v>
      </c>
      <c r="CC42" s="7">
        <v>223027</v>
      </c>
      <c r="CD42" s="7">
        <v>156867370.33204061</v>
      </c>
      <c r="CE42" s="7">
        <v>-40052759.097807899</v>
      </c>
      <c r="CF42" s="57">
        <v>15564072</v>
      </c>
      <c r="CH42" s="39">
        <f t="shared" si="30"/>
        <v>172431442.33204061</v>
      </c>
      <c r="CJ42" s="71">
        <f t="shared" si="31"/>
        <v>-955295.66167968512</v>
      </c>
      <c r="CK42" s="35">
        <f t="shared" si="32"/>
        <v>-5.5096235890560669E-3</v>
      </c>
      <c r="CL42" s="65">
        <f t="shared" si="33"/>
        <v>-4.2833184398287436</v>
      </c>
      <c r="CN42" s="54">
        <v>9063940.859129997</v>
      </c>
      <c r="CO42" s="55">
        <v>2808372.3349999995</v>
      </c>
      <c r="CP42" s="56">
        <f t="shared" si="34"/>
        <v>-6255568.5241299979</v>
      </c>
      <c r="CR42" s="74">
        <f t="shared" si="35"/>
        <v>166175873.80791062</v>
      </c>
      <c r="CS42" s="55"/>
      <c r="CT42" s="65" t="e">
        <f>#REF!/#REF!</f>
        <v>#REF!</v>
      </c>
      <c r="CV42" s="54">
        <v>8846695.982495999</v>
      </c>
      <c r="CW42" s="55">
        <v>2669952.3192000003</v>
      </c>
      <c r="CX42" s="56">
        <f t="shared" si="36"/>
        <v>-6176743.6632959992</v>
      </c>
      <c r="CZ42" s="74" t="e">
        <f>#REF!+CX42</f>
        <v>#REF!</v>
      </c>
      <c r="DB42" s="6">
        <v>92</v>
      </c>
      <c r="DC42" s="6" t="s">
        <v>27</v>
      </c>
      <c r="DD42" s="7">
        <v>223027</v>
      </c>
      <c r="DE42" s="7">
        <v>152563471.99791312</v>
      </c>
      <c r="DF42" s="7">
        <v>-40119748.087296084</v>
      </c>
      <c r="DG42" s="57">
        <v>15564072</v>
      </c>
      <c r="DI42" s="39">
        <f t="shared" si="37"/>
        <v>168127543.99791312</v>
      </c>
      <c r="DK42" s="71">
        <f t="shared" si="38"/>
        <v>-5259193.9958071709</v>
      </c>
      <c r="DL42" s="35">
        <f t="shared" si="39"/>
        <v>-3.0332158368407899E-2</v>
      </c>
      <c r="DM42" s="65">
        <f t="shared" si="40"/>
        <v>-23.580974482045541</v>
      </c>
      <c r="DO42" s="54">
        <v>8846695.982495999</v>
      </c>
      <c r="DP42" s="55">
        <v>2669952.3192000003</v>
      </c>
      <c r="DQ42" s="56">
        <f t="shared" si="41"/>
        <v>-6176743.6632959992</v>
      </c>
      <c r="DS42" s="74">
        <f t="shared" si="42"/>
        <v>161950800.33461714</v>
      </c>
      <c r="DU42" s="6">
        <v>92</v>
      </c>
      <c r="DV42" s="6" t="s">
        <v>27</v>
      </c>
      <c r="DW42" s="7">
        <v>223027</v>
      </c>
      <c r="DX42" s="7">
        <v>148731272.47145092</v>
      </c>
      <c r="DY42" s="7">
        <v>-40119748.087296084</v>
      </c>
      <c r="DZ42" s="57">
        <v>15564072</v>
      </c>
      <c r="EB42" s="39">
        <f t="shared" si="43"/>
        <v>164295344.47145092</v>
      </c>
      <c r="ED42" s="71">
        <f t="shared" si="44"/>
        <v>-9091393.5222693682</v>
      </c>
      <c r="EE42" s="35">
        <f t="shared" si="45"/>
        <v>-5.2434192069514794E-2</v>
      </c>
      <c r="EF42" s="65">
        <f t="shared" si="46"/>
        <v>-40.763645308726602</v>
      </c>
      <c r="EH42" s="54">
        <v>8846695.982495999</v>
      </c>
      <c r="EI42" s="55">
        <v>2669952.3192000003</v>
      </c>
      <c r="EJ42" s="56">
        <f t="shared" si="47"/>
        <v>-6176743.6632959992</v>
      </c>
      <c r="EL42" s="74">
        <f t="shared" si="48"/>
        <v>158118600.80815494</v>
      </c>
      <c r="EM42" s="55"/>
      <c r="EN42" s="112" t="s">
        <v>27</v>
      </c>
      <c r="EO42" s="93">
        <v>219341</v>
      </c>
      <c r="EP42" s="93">
        <v>157092111.99372029</v>
      </c>
      <c r="EQ42" s="93">
        <v>-41649402.524136797</v>
      </c>
      <c r="ER42" s="93">
        <v>16294626</v>
      </c>
      <c r="ET42" s="103">
        <f t="shared" si="49"/>
        <v>173386737.99372029</v>
      </c>
      <c r="EV42" s="93">
        <v>8846695.982495999</v>
      </c>
      <c r="EW42" s="93">
        <v>2669952.3192000003</v>
      </c>
      <c r="EX42" s="93">
        <v>-6176743.6632959992</v>
      </c>
      <c r="EZ42" s="103">
        <v>167183116.33042431</v>
      </c>
      <c r="FB42" s="116">
        <v>92</v>
      </c>
      <c r="FC42" s="57"/>
    </row>
    <row r="43" spans="1:159" x14ac:dyDescent="0.25">
      <c r="A43" s="6">
        <v>97</v>
      </c>
      <c r="B43" s="6" t="s">
        <v>28</v>
      </c>
      <c r="C43" s="7">
        <v>2236</v>
      </c>
      <c r="D43" s="7">
        <v>7314052.8227821048</v>
      </c>
      <c r="E43" s="144">
        <v>1581717.2433503026</v>
      </c>
      <c r="F43" s="57">
        <v>-448279</v>
      </c>
      <c r="H43" s="39">
        <f t="shared" si="7"/>
        <v>6865773.8227821048</v>
      </c>
      <c r="I43" s="142">
        <f t="shared" si="8"/>
        <v>3070.5607436413707</v>
      </c>
      <c r="K43" s="71">
        <f t="shared" si="52"/>
        <v>-249799.52646094188</v>
      </c>
      <c r="L43" s="35">
        <f t="shared" si="50"/>
        <v>-3.5106029296643471E-2</v>
      </c>
      <c r="M43" s="65">
        <f t="shared" si="51"/>
        <v>-111.71714063548384</v>
      </c>
      <c r="O43" s="54">
        <v>59872.782138000002</v>
      </c>
      <c r="P43" s="55">
        <v>147843.80800000002</v>
      </c>
      <c r="Q43" s="56">
        <f t="shared" si="9"/>
        <v>87971.02586200001</v>
      </c>
      <c r="S43" s="74">
        <f t="shared" si="10"/>
        <v>6953744.8486441048</v>
      </c>
      <c r="T43" s="55"/>
      <c r="U43" s="6">
        <v>97</v>
      </c>
      <c r="V43" s="6" t="s">
        <v>28</v>
      </c>
      <c r="W43" s="7">
        <v>2236</v>
      </c>
      <c r="X43" s="7">
        <v>7314097.5427821046</v>
      </c>
      <c r="Y43" s="144">
        <v>1581717.2433503026</v>
      </c>
      <c r="Z43" s="57">
        <v>-448279</v>
      </c>
      <c r="AB43" s="39">
        <f t="shared" si="11"/>
        <v>6865818.5427821046</v>
      </c>
      <c r="AC43" s="142">
        <f t="shared" si="12"/>
        <v>3070.5807436413706</v>
      </c>
      <c r="AE43" s="71">
        <f t="shared" si="13"/>
        <v>-249754.80646094214</v>
      </c>
      <c r="AF43" s="35">
        <f t="shared" si="14"/>
        <v>-3.5099744490373501E-2</v>
      </c>
      <c r="AG43" s="65">
        <f t="shared" si="15"/>
        <v>-111.69714063548396</v>
      </c>
      <c r="AI43" s="54">
        <v>59872.782138000002</v>
      </c>
      <c r="AJ43" s="55">
        <v>147843.80800000002</v>
      </c>
      <c r="AK43" s="56">
        <f t="shared" si="16"/>
        <v>87971.02586200001</v>
      </c>
      <c r="AM43" s="74">
        <f t="shared" si="17"/>
        <v>6953789.5686441045</v>
      </c>
      <c r="AN43" s="55"/>
      <c r="AO43" s="6">
        <v>97</v>
      </c>
      <c r="AP43" s="6" t="s">
        <v>28</v>
      </c>
      <c r="AQ43" s="7">
        <v>2236</v>
      </c>
      <c r="AR43" s="7">
        <v>7217457.6227821046</v>
      </c>
      <c r="AS43" s="7">
        <v>1581717.2433503026</v>
      </c>
      <c r="AT43" s="57">
        <v>-448279</v>
      </c>
      <c r="AV43" s="39">
        <f t="shared" si="18"/>
        <v>6769178.6227821046</v>
      </c>
      <c r="AX43" s="71">
        <f t="shared" si="19"/>
        <v>-346394.72646094207</v>
      </c>
      <c r="AY43" s="35">
        <f t="shared" si="20"/>
        <v>-4.8681210839853328E-2</v>
      </c>
      <c r="AZ43" s="65">
        <f t="shared" si="21"/>
        <v>-154.91714063548392</v>
      </c>
      <c r="BB43" s="54">
        <v>59872.782138000002</v>
      </c>
      <c r="BC43" s="55">
        <v>147843.80800000002</v>
      </c>
      <c r="BD43" s="56">
        <f t="shared" si="22"/>
        <v>87971.02586200001</v>
      </c>
      <c r="BF43" s="74">
        <f t="shared" si="23"/>
        <v>6857149.6486441046</v>
      </c>
      <c r="BG43" s="55"/>
      <c r="BH43" s="6">
        <v>97</v>
      </c>
      <c r="BI43" s="6" t="s">
        <v>28</v>
      </c>
      <c r="BJ43" s="7">
        <v>2236</v>
      </c>
      <c r="BK43" s="7">
        <v>7217892.8653835077</v>
      </c>
      <c r="BL43" s="7">
        <v>1581717.2433503026</v>
      </c>
      <c r="BM43" s="57">
        <v>-471014</v>
      </c>
      <c r="BO43" s="39">
        <f t="shared" si="24"/>
        <v>6746878.8653835077</v>
      </c>
      <c r="BQ43" s="71">
        <f t="shared" si="25"/>
        <v>-368694.48385953903</v>
      </c>
      <c r="BR43" s="35">
        <f t="shared" si="26"/>
        <v>-5.1815147671657506E-2</v>
      </c>
      <c r="BS43" s="65">
        <f t="shared" si="27"/>
        <v>-164.89019850605501</v>
      </c>
      <c r="BU43" s="54">
        <v>59872.782138000002</v>
      </c>
      <c r="BV43" s="55">
        <v>147843.80799999999</v>
      </c>
      <c r="BW43" s="56">
        <f t="shared" si="28"/>
        <v>87971.02586199998</v>
      </c>
      <c r="BY43" s="74">
        <f t="shared" si="29"/>
        <v>6834849.8912455076</v>
      </c>
      <c r="BZ43" s="55"/>
      <c r="CA43" s="6">
        <v>97</v>
      </c>
      <c r="CB43" s="6" t="s">
        <v>28</v>
      </c>
      <c r="CC43" s="7">
        <v>2236</v>
      </c>
      <c r="CD43" s="7">
        <v>7205031.3408281691</v>
      </c>
      <c r="CE43" s="7">
        <v>1572861.6606854522</v>
      </c>
      <c r="CF43" s="57">
        <v>-471014</v>
      </c>
      <c r="CH43" s="39">
        <f t="shared" si="30"/>
        <v>6734017.3408281691</v>
      </c>
      <c r="CJ43" s="71">
        <f t="shared" si="31"/>
        <v>-381556.00841487758</v>
      </c>
      <c r="CK43" s="35">
        <f t="shared" si="32"/>
        <v>-5.3622665340870589E-2</v>
      </c>
      <c r="CL43" s="65">
        <f t="shared" si="33"/>
        <v>-170.64222201023148</v>
      </c>
      <c r="CN43" s="54">
        <v>59872.782138000002</v>
      </c>
      <c r="CO43" s="55">
        <v>147843.80799999999</v>
      </c>
      <c r="CP43" s="56">
        <f t="shared" si="34"/>
        <v>87971.02586199998</v>
      </c>
      <c r="CR43" s="74">
        <f t="shared" si="35"/>
        <v>6821988.3666901691</v>
      </c>
      <c r="CS43" s="55"/>
      <c r="CT43" s="65" t="e">
        <f>#REF!/#REF!</f>
        <v>#REF!</v>
      </c>
      <c r="CV43" s="54">
        <v>75043.366079999993</v>
      </c>
      <c r="CW43" s="55">
        <v>142024.97519999999</v>
      </c>
      <c r="CX43" s="56">
        <f t="shared" si="36"/>
        <v>66981.609119999994</v>
      </c>
      <c r="CZ43" s="74" t="e">
        <f>#REF!+CX43</f>
        <v>#REF!</v>
      </c>
      <c r="DB43" s="6">
        <v>97</v>
      </c>
      <c r="DC43" s="6" t="s">
        <v>28</v>
      </c>
      <c r="DD43" s="7">
        <v>2236</v>
      </c>
      <c r="DE43" s="7">
        <v>7280317.2716680635</v>
      </c>
      <c r="DF43" s="7">
        <v>1669135.7075546333</v>
      </c>
      <c r="DG43" s="57">
        <v>-471014</v>
      </c>
      <c r="DI43" s="39">
        <f t="shared" si="37"/>
        <v>6809303.2716680635</v>
      </c>
      <c r="DK43" s="71">
        <f t="shared" si="38"/>
        <v>-306270.07757498324</v>
      </c>
      <c r="DL43" s="35">
        <f t="shared" si="39"/>
        <v>-4.3042220569276292E-2</v>
      </c>
      <c r="DM43" s="65">
        <f t="shared" si="40"/>
        <v>-136.97230660777424</v>
      </c>
      <c r="DO43" s="54">
        <v>75043.366079999993</v>
      </c>
      <c r="DP43" s="55">
        <v>142024.97519999999</v>
      </c>
      <c r="DQ43" s="56">
        <f t="shared" si="41"/>
        <v>66981.609119999994</v>
      </c>
      <c r="DS43" s="74">
        <f t="shared" si="42"/>
        <v>6876284.8807880636</v>
      </c>
      <c r="DU43" s="6">
        <v>97</v>
      </c>
      <c r="DV43" s="6" t="s">
        <v>28</v>
      </c>
      <c r="DW43" s="7">
        <v>2236</v>
      </c>
      <c r="DX43" s="7">
        <v>7284880.8328208253</v>
      </c>
      <c r="DY43" s="7">
        <v>1669135.7075546333</v>
      </c>
      <c r="DZ43" s="57">
        <v>-471014</v>
      </c>
      <c r="EB43" s="39">
        <f t="shared" si="43"/>
        <v>6813866.8328208253</v>
      </c>
      <c r="ED43" s="71">
        <f t="shared" si="44"/>
        <v>-301706.51642222144</v>
      </c>
      <c r="EE43" s="35">
        <f t="shared" si="45"/>
        <v>-4.2400872229687143E-2</v>
      </c>
      <c r="EF43" s="65">
        <f t="shared" si="46"/>
        <v>-134.93135797058204</v>
      </c>
      <c r="EH43" s="54">
        <v>75043.366079999993</v>
      </c>
      <c r="EI43" s="55">
        <v>142024.97519999999</v>
      </c>
      <c r="EJ43" s="56">
        <f t="shared" si="47"/>
        <v>66981.609119999994</v>
      </c>
      <c r="EL43" s="74">
        <f t="shared" si="48"/>
        <v>6880848.4419408254</v>
      </c>
      <c r="EM43" s="55"/>
      <c r="EN43" s="112" t="s">
        <v>28</v>
      </c>
      <c r="EO43" s="93">
        <v>2274</v>
      </c>
      <c r="EP43" s="93">
        <v>7586125.3492430467</v>
      </c>
      <c r="EQ43" s="93">
        <v>1574441.9140841027</v>
      </c>
      <c r="ER43" s="93">
        <v>-470552</v>
      </c>
      <c r="ET43" s="103">
        <f t="shared" si="49"/>
        <v>7115573.3492430467</v>
      </c>
      <c r="EV43" s="93">
        <v>75043.366079999993</v>
      </c>
      <c r="EW43" s="93">
        <v>142024.97519999999</v>
      </c>
      <c r="EX43" s="93">
        <v>66981.609119999994</v>
      </c>
      <c r="EZ43" s="103">
        <v>7182092.9583630469</v>
      </c>
      <c r="FB43" s="116">
        <v>97</v>
      </c>
      <c r="FC43" s="57"/>
    </row>
    <row r="44" spans="1:159" x14ac:dyDescent="0.25">
      <c r="A44" s="6">
        <v>98</v>
      </c>
      <c r="B44" s="6" t="s">
        <v>29</v>
      </c>
      <c r="C44" s="7">
        <v>23782</v>
      </c>
      <c r="D44" s="7">
        <v>42263897.630128615</v>
      </c>
      <c r="E44" s="144">
        <v>6577877.5605688002</v>
      </c>
      <c r="F44" s="57">
        <v>-4514470</v>
      </c>
      <c r="H44" s="39">
        <f t="shared" si="7"/>
        <v>37749427.630128615</v>
      </c>
      <c r="I44" s="142">
        <f t="shared" si="8"/>
        <v>1587.3108918563878</v>
      </c>
      <c r="K44" s="71">
        <f t="shared" si="52"/>
        <v>1332446.4730865136</v>
      </c>
      <c r="L44" s="35">
        <f t="shared" si="50"/>
        <v>3.6588603194223114E-2</v>
      </c>
      <c r="M44" s="65">
        <f t="shared" si="51"/>
        <v>56.027519682386412</v>
      </c>
      <c r="O44" s="54">
        <v>3742015.2227580003</v>
      </c>
      <c r="P44" s="55">
        <v>829179.35710000002</v>
      </c>
      <c r="Q44" s="56">
        <f t="shared" si="9"/>
        <v>-2912835.8656580001</v>
      </c>
      <c r="S44" s="74">
        <f t="shared" si="10"/>
        <v>34836591.764470614</v>
      </c>
      <c r="T44" s="55"/>
      <c r="U44" s="6">
        <v>98</v>
      </c>
      <c r="V44" s="6" t="s">
        <v>29</v>
      </c>
      <c r="W44" s="7">
        <v>23782</v>
      </c>
      <c r="X44" s="7">
        <v>42264373.270128615</v>
      </c>
      <c r="Y44" s="144">
        <v>6577877.5605688002</v>
      </c>
      <c r="Z44" s="57">
        <v>-4514470</v>
      </c>
      <c r="AB44" s="39">
        <f t="shared" si="11"/>
        <v>37749903.270128615</v>
      </c>
      <c r="AC44" s="142">
        <f t="shared" si="12"/>
        <v>1587.3308918563878</v>
      </c>
      <c r="AE44" s="71">
        <f t="shared" si="13"/>
        <v>1332922.1130865142</v>
      </c>
      <c r="AF44" s="35">
        <f t="shared" si="14"/>
        <v>3.6601664134061851E-2</v>
      </c>
      <c r="AG44" s="65">
        <f t="shared" si="15"/>
        <v>56.047519682386437</v>
      </c>
      <c r="AI44" s="54">
        <v>3742015.2227580003</v>
      </c>
      <c r="AJ44" s="55">
        <v>829179.35710000002</v>
      </c>
      <c r="AK44" s="56">
        <f t="shared" si="16"/>
        <v>-2912835.8656580001</v>
      </c>
      <c r="AM44" s="74">
        <f t="shared" si="17"/>
        <v>34837067.404470615</v>
      </c>
      <c r="AN44" s="55"/>
      <c r="AO44" s="6">
        <v>98</v>
      </c>
      <c r="AP44" s="6" t="s">
        <v>29</v>
      </c>
      <c r="AQ44" s="7">
        <v>23782</v>
      </c>
      <c r="AR44" s="7">
        <v>41236515.230128616</v>
      </c>
      <c r="AS44" s="7">
        <v>6577877.5605688002</v>
      </c>
      <c r="AT44" s="57">
        <v>-4514470</v>
      </c>
      <c r="AV44" s="39">
        <f t="shared" si="18"/>
        <v>36722045.230128616</v>
      </c>
      <c r="AX44" s="71">
        <f t="shared" si="19"/>
        <v>305064.07308651507</v>
      </c>
      <c r="AY44" s="35">
        <f t="shared" si="20"/>
        <v>8.3769731425836092E-3</v>
      </c>
      <c r="AZ44" s="65">
        <f t="shared" si="21"/>
        <v>12.827519682386471</v>
      </c>
      <c r="BB44" s="54">
        <v>3742015.2227580003</v>
      </c>
      <c r="BC44" s="55">
        <v>829179.35710000002</v>
      </c>
      <c r="BD44" s="56">
        <f t="shared" si="22"/>
        <v>-2912835.8656580001</v>
      </c>
      <c r="BF44" s="74">
        <f t="shared" si="23"/>
        <v>33809209.364470616</v>
      </c>
      <c r="BG44" s="55"/>
      <c r="BH44" s="6">
        <v>98</v>
      </c>
      <c r="BI44" s="6" t="s">
        <v>29</v>
      </c>
      <c r="BJ44" s="7">
        <v>23782</v>
      </c>
      <c r="BK44" s="7">
        <v>41279989.454321325</v>
      </c>
      <c r="BL44" s="7">
        <v>6577877.5605688002</v>
      </c>
      <c r="BM44" s="57">
        <v>-4557727</v>
      </c>
      <c r="BO44" s="39">
        <f t="shared" si="24"/>
        <v>36722262.454321325</v>
      </c>
      <c r="BQ44" s="71">
        <f t="shared" si="25"/>
        <v>305281.2972792238</v>
      </c>
      <c r="BR44" s="35">
        <f t="shared" si="26"/>
        <v>8.382938057461424E-3</v>
      </c>
      <c r="BS44" s="65">
        <f t="shared" si="27"/>
        <v>12.836653657355303</v>
      </c>
      <c r="BU44" s="54">
        <v>3742015.2227579998</v>
      </c>
      <c r="BV44" s="55">
        <v>829179.35710000014</v>
      </c>
      <c r="BW44" s="56">
        <f t="shared" si="28"/>
        <v>-2912835.8656579996</v>
      </c>
      <c r="BY44" s="74">
        <f t="shared" si="29"/>
        <v>33809426.588663325</v>
      </c>
      <c r="BZ44" s="55"/>
      <c r="CA44" s="6">
        <v>98</v>
      </c>
      <c r="CB44" s="6" t="s">
        <v>29</v>
      </c>
      <c r="CC44" s="7">
        <v>23782</v>
      </c>
      <c r="CD44" s="7">
        <v>41392591.31230031</v>
      </c>
      <c r="CE44" s="7">
        <v>6691831.826501661</v>
      </c>
      <c r="CF44" s="57">
        <v>-4557727</v>
      </c>
      <c r="CH44" s="39">
        <f t="shared" si="30"/>
        <v>36834864.31230031</v>
      </c>
      <c r="CJ44" s="71">
        <f t="shared" si="31"/>
        <v>417883.15525820851</v>
      </c>
      <c r="CK44" s="35">
        <f t="shared" si="32"/>
        <v>1.1474953221854326E-2</v>
      </c>
      <c r="CL44" s="65">
        <f t="shared" si="33"/>
        <v>17.571405065100013</v>
      </c>
      <c r="CN44" s="54">
        <v>3742015.2227579998</v>
      </c>
      <c r="CO44" s="55">
        <v>829179.35710000014</v>
      </c>
      <c r="CP44" s="56">
        <f t="shared" si="34"/>
        <v>-2912835.8656579996</v>
      </c>
      <c r="CR44" s="74">
        <f t="shared" si="35"/>
        <v>33922028.446642309</v>
      </c>
      <c r="CS44" s="55"/>
      <c r="CT44" s="65" t="e">
        <f>#REF!/#REF!</f>
        <v>#REF!</v>
      </c>
      <c r="CV44" s="54">
        <v>3898708.6445280006</v>
      </c>
      <c r="CW44" s="55">
        <v>865173.69120000047</v>
      </c>
      <c r="CX44" s="56">
        <f t="shared" si="36"/>
        <v>-3033534.9533280004</v>
      </c>
      <c r="CZ44" s="74" t="e">
        <f>#REF!+CX44</f>
        <v>#REF!</v>
      </c>
      <c r="DB44" s="6">
        <v>98</v>
      </c>
      <c r="DC44" s="6" t="s">
        <v>29</v>
      </c>
      <c r="DD44" s="7">
        <v>23782</v>
      </c>
      <c r="DE44" s="7">
        <v>40743942.895234585</v>
      </c>
      <c r="DF44" s="7">
        <v>6455947.2978881188</v>
      </c>
      <c r="DG44" s="57">
        <v>-4557727</v>
      </c>
      <c r="DI44" s="39">
        <f t="shared" si="37"/>
        <v>36186215.895234585</v>
      </c>
      <c r="DK44" s="71">
        <f t="shared" si="38"/>
        <v>-230765.26180751622</v>
      </c>
      <c r="DL44" s="35">
        <f t="shared" si="39"/>
        <v>-6.336748804421209E-3</v>
      </c>
      <c r="DM44" s="65">
        <f t="shared" si="40"/>
        <v>-9.7033580778536805</v>
      </c>
      <c r="DO44" s="54">
        <v>3898708.6445280006</v>
      </c>
      <c r="DP44" s="55">
        <v>865173.69120000047</v>
      </c>
      <c r="DQ44" s="56">
        <f t="shared" si="41"/>
        <v>-3033534.9533280004</v>
      </c>
      <c r="DS44" s="74">
        <f t="shared" si="42"/>
        <v>33152680.941906586</v>
      </c>
      <c r="DU44" s="6">
        <v>98</v>
      </c>
      <c r="DV44" s="6" t="s">
        <v>29</v>
      </c>
      <c r="DW44" s="7">
        <v>23782</v>
      </c>
      <c r="DX44" s="7">
        <v>40696412.425765872</v>
      </c>
      <c r="DY44" s="7">
        <v>6455947.2978881188</v>
      </c>
      <c r="DZ44" s="57">
        <v>-4557727</v>
      </c>
      <c r="EB44" s="39">
        <f t="shared" si="43"/>
        <v>36138685.425765872</v>
      </c>
      <c r="ED44" s="71">
        <f t="shared" si="44"/>
        <v>-278295.73127622902</v>
      </c>
      <c r="EE44" s="35">
        <f t="shared" si="45"/>
        <v>-7.6419220493902425E-3</v>
      </c>
      <c r="EF44" s="65">
        <f t="shared" si="46"/>
        <v>-11.701948165681147</v>
      </c>
      <c r="EH44" s="54">
        <v>3898708.6445280006</v>
      </c>
      <c r="EI44" s="55">
        <v>865173.69120000047</v>
      </c>
      <c r="EJ44" s="56">
        <f t="shared" si="47"/>
        <v>-3033534.9533280004</v>
      </c>
      <c r="EL44" s="74">
        <f t="shared" si="48"/>
        <v>33105150.472437873</v>
      </c>
      <c r="EM44" s="55"/>
      <c r="EN44" s="112" t="s">
        <v>29</v>
      </c>
      <c r="EO44" s="93">
        <v>23791</v>
      </c>
      <c r="EP44" s="93">
        <v>40969892.157042101</v>
      </c>
      <c r="EQ44" s="93">
        <v>6257280.1694361866</v>
      </c>
      <c r="ER44" s="93">
        <v>-4552911</v>
      </c>
      <c r="ET44" s="103">
        <f t="shared" si="49"/>
        <v>36416981.157042101</v>
      </c>
      <c r="EV44" s="93">
        <v>3898708.6445280006</v>
      </c>
      <c r="EW44" s="93">
        <v>865173.69120000047</v>
      </c>
      <c r="EX44" s="93">
        <v>-3033534.9533280004</v>
      </c>
      <c r="EZ44" s="103">
        <v>33378630.203714103</v>
      </c>
      <c r="FB44" s="116">
        <v>98</v>
      </c>
      <c r="FC44" s="57"/>
    </row>
    <row r="45" spans="1:159" x14ac:dyDescent="0.25">
      <c r="A45" s="6">
        <v>99</v>
      </c>
      <c r="B45" s="6" t="s">
        <v>30</v>
      </c>
      <c r="C45" s="7">
        <v>1707</v>
      </c>
      <c r="D45" s="7">
        <v>5038712.0683087129</v>
      </c>
      <c r="E45" s="144">
        <v>1431798.7705153292</v>
      </c>
      <c r="F45" s="57">
        <v>-373002</v>
      </c>
      <c r="H45" s="39">
        <f t="shared" si="7"/>
        <v>4665710.0683087129</v>
      </c>
      <c r="I45" s="142">
        <f t="shared" si="8"/>
        <v>2733.2806492728255</v>
      </c>
      <c r="K45" s="71">
        <f t="shared" si="52"/>
        <v>181216.53503039479</v>
      </c>
      <c r="L45" s="35">
        <f t="shared" si="50"/>
        <v>4.04095877685254E-2</v>
      </c>
      <c r="M45" s="65">
        <f t="shared" si="51"/>
        <v>106.16082895746619</v>
      </c>
      <c r="O45" s="54">
        <v>108995.20738000001</v>
      </c>
      <c r="P45" s="55">
        <v>51481.326000000001</v>
      </c>
      <c r="Q45" s="56">
        <f t="shared" si="9"/>
        <v>-57513.881380000006</v>
      </c>
      <c r="S45" s="74">
        <f t="shared" si="10"/>
        <v>4608196.1869287128</v>
      </c>
      <c r="T45" s="55"/>
      <c r="U45" s="6">
        <v>99</v>
      </c>
      <c r="V45" s="6" t="s">
        <v>30</v>
      </c>
      <c r="W45" s="7">
        <v>1707</v>
      </c>
      <c r="X45" s="7">
        <v>5038746.2083087135</v>
      </c>
      <c r="Y45" s="144">
        <v>1431798.7705153292</v>
      </c>
      <c r="Z45" s="57">
        <v>-373002</v>
      </c>
      <c r="AB45" s="39">
        <f t="shared" si="11"/>
        <v>4665744.2083087135</v>
      </c>
      <c r="AC45" s="142">
        <f t="shared" si="12"/>
        <v>2733.3006492728259</v>
      </c>
      <c r="AE45" s="71">
        <f t="shared" si="13"/>
        <v>181250.67503039539</v>
      </c>
      <c r="AF45" s="35">
        <f t="shared" si="14"/>
        <v>4.0417200668342798E-2</v>
      </c>
      <c r="AG45" s="65">
        <f t="shared" si="15"/>
        <v>106.18082895746655</v>
      </c>
      <c r="AI45" s="54">
        <v>108995.20738000001</v>
      </c>
      <c r="AJ45" s="55">
        <v>51481.326000000001</v>
      </c>
      <c r="AK45" s="56">
        <f t="shared" si="16"/>
        <v>-57513.881380000006</v>
      </c>
      <c r="AM45" s="74">
        <f t="shared" si="17"/>
        <v>4608230.3269287134</v>
      </c>
      <c r="AN45" s="55"/>
      <c r="AO45" s="6">
        <v>99</v>
      </c>
      <c r="AP45" s="6" t="s">
        <v>30</v>
      </c>
      <c r="AQ45" s="7">
        <v>1707</v>
      </c>
      <c r="AR45" s="7">
        <v>4964969.6683087125</v>
      </c>
      <c r="AS45" s="7">
        <v>1431798.7705153292</v>
      </c>
      <c r="AT45" s="57">
        <v>-373002</v>
      </c>
      <c r="AV45" s="39">
        <f t="shared" si="18"/>
        <v>4591967.6683087125</v>
      </c>
      <c r="AX45" s="71">
        <f t="shared" si="19"/>
        <v>107474.13503039442</v>
      </c>
      <c r="AY45" s="35">
        <f t="shared" si="20"/>
        <v>2.3965724163242833E-2</v>
      </c>
      <c r="AZ45" s="65">
        <f t="shared" si="21"/>
        <v>62.960828957465978</v>
      </c>
      <c r="BB45" s="54">
        <v>108995.20738000001</v>
      </c>
      <c r="BC45" s="55">
        <v>51481.326000000001</v>
      </c>
      <c r="BD45" s="56">
        <f t="shared" si="22"/>
        <v>-57513.881380000006</v>
      </c>
      <c r="BF45" s="74">
        <f t="shared" si="23"/>
        <v>4534453.7869287124</v>
      </c>
      <c r="BG45" s="55"/>
      <c r="BH45" s="6">
        <v>99</v>
      </c>
      <c r="BI45" s="6" t="s">
        <v>30</v>
      </c>
      <c r="BJ45" s="7">
        <v>1707</v>
      </c>
      <c r="BK45" s="7">
        <v>4958696.7866513655</v>
      </c>
      <c r="BL45" s="7">
        <v>1431798.7705153292</v>
      </c>
      <c r="BM45" s="57">
        <v>-399871</v>
      </c>
      <c r="BO45" s="39">
        <f t="shared" si="24"/>
        <v>4558825.7866513655</v>
      </c>
      <c r="BQ45" s="71">
        <f t="shared" si="25"/>
        <v>74332.253373047337</v>
      </c>
      <c r="BR45" s="35">
        <f t="shared" si="26"/>
        <v>1.6575395375519233E-2</v>
      </c>
      <c r="BS45" s="65">
        <f t="shared" si="27"/>
        <v>43.545549720590124</v>
      </c>
      <c r="BU45" s="54">
        <v>108995.20738000001</v>
      </c>
      <c r="BV45" s="55">
        <v>51481.326000000001</v>
      </c>
      <c r="BW45" s="56">
        <f t="shared" si="28"/>
        <v>-57513.881380000006</v>
      </c>
      <c r="BY45" s="74">
        <f t="shared" si="29"/>
        <v>4501311.9052713653</v>
      </c>
      <c r="BZ45" s="55"/>
      <c r="CA45" s="6">
        <v>99</v>
      </c>
      <c r="CB45" s="6" t="s">
        <v>30</v>
      </c>
      <c r="CC45" s="7">
        <v>1707</v>
      </c>
      <c r="CD45" s="7">
        <v>4940688.0901709879</v>
      </c>
      <c r="CE45" s="7">
        <v>1420075.5131138123</v>
      </c>
      <c r="CF45" s="57">
        <v>-399871</v>
      </c>
      <c r="CH45" s="39">
        <f t="shared" si="30"/>
        <v>4540817.0901709879</v>
      </c>
      <c r="CJ45" s="71">
        <f t="shared" si="31"/>
        <v>56323.55689266976</v>
      </c>
      <c r="CK45" s="35">
        <f t="shared" si="32"/>
        <v>1.2559624955350379E-2</v>
      </c>
      <c r="CL45" s="65">
        <f t="shared" si="33"/>
        <v>32.995639655928386</v>
      </c>
      <c r="CN45" s="54">
        <v>108995.20738000001</v>
      </c>
      <c r="CO45" s="55">
        <v>51481.326000000001</v>
      </c>
      <c r="CP45" s="56">
        <f t="shared" si="34"/>
        <v>-57513.881380000006</v>
      </c>
      <c r="CR45" s="74">
        <f t="shared" si="35"/>
        <v>4483303.2087909877</v>
      </c>
      <c r="CS45" s="55"/>
      <c r="CT45" s="65" t="e">
        <f>#REF!/#REF!</f>
        <v>#REF!</v>
      </c>
      <c r="CV45" s="54">
        <v>53527.982399999994</v>
      </c>
      <c r="CW45" s="55">
        <v>33927.103199999998</v>
      </c>
      <c r="CX45" s="56">
        <f t="shared" si="36"/>
        <v>-19600.879199999996</v>
      </c>
      <c r="CZ45" s="74" t="e">
        <f>#REF!+CX45</f>
        <v>#REF!</v>
      </c>
      <c r="DB45" s="6">
        <v>99</v>
      </c>
      <c r="DC45" s="6" t="s">
        <v>30</v>
      </c>
      <c r="DD45" s="7">
        <v>1707</v>
      </c>
      <c r="DE45" s="7">
        <v>4793090.2649730248</v>
      </c>
      <c r="DF45" s="7">
        <v>1304690.3734256898</v>
      </c>
      <c r="DG45" s="57">
        <v>-399871</v>
      </c>
      <c r="DI45" s="39">
        <f t="shared" si="37"/>
        <v>4393219.2649730248</v>
      </c>
      <c r="DK45" s="71">
        <f t="shared" si="38"/>
        <v>-91274.268305293284</v>
      </c>
      <c r="DL45" s="35">
        <f t="shared" si="39"/>
        <v>-2.035330581435105E-2</v>
      </c>
      <c r="DM45" s="65">
        <f t="shared" si="40"/>
        <v>-53.470573113821487</v>
      </c>
      <c r="DO45" s="54">
        <v>53527.982399999994</v>
      </c>
      <c r="DP45" s="55">
        <v>33927.103199999998</v>
      </c>
      <c r="DQ45" s="56">
        <f t="shared" si="41"/>
        <v>-19600.879199999996</v>
      </c>
      <c r="DS45" s="74">
        <f t="shared" si="42"/>
        <v>4373618.3857730245</v>
      </c>
      <c r="DU45" s="6">
        <v>99</v>
      </c>
      <c r="DV45" s="6" t="s">
        <v>30</v>
      </c>
      <c r="DW45" s="7">
        <v>1707</v>
      </c>
      <c r="DX45" s="7">
        <v>4795180.4921078654</v>
      </c>
      <c r="DY45" s="7">
        <v>1304690.3734256898</v>
      </c>
      <c r="DZ45" s="57">
        <v>-399871</v>
      </c>
      <c r="EB45" s="39">
        <f t="shared" si="43"/>
        <v>4395309.4921078654</v>
      </c>
      <c r="ED45" s="71">
        <f t="shared" si="44"/>
        <v>-89184.041170452721</v>
      </c>
      <c r="EE45" s="35">
        <f t="shared" si="45"/>
        <v>-1.9887204766522684E-2</v>
      </c>
      <c r="EF45" s="65">
        <f t="shared" si="46"/>
        <v>-52.246069812801828</v>
      </c>
      <c r="EH45" s="54">
        <v>53527.982399999994</v>
      </c>
      <c r="EI45" s="55">
        <v>33927.103199999998</v>
      </c>
      <c r="EJ45" s="56">
        <f t="shared" si="47"/>
        <v>-19600.879199999996</v>
      </c>
      <c r="EL45" s="74">
        <f t="shared" si="48"/>
        <v>4375708.6129078651</v>
      </c>
      <c r="EM45" s="55"/>
      <c r="EN45" s="112" t="s">
        <v>30</v>
      </c>
      <c r="EO45" s="93">
        <v>1759</v>
      </c>
      <c r="EP45" s="93">
        <v>4884000.5332783181</v>
      </c>
      <c r="EQ45" s="93">
        <v>1185194.0850902314</v>
      </c>
      <c r="ER45" s="93">
        <v>-399507</v>
      </c>
      <c r="ET45" s="103">
        <f t="shared" si="49"/>
        <v>4484493.5332783181</v>
      </c>
      <c r="EV45" s="93">
        <v>53527.982399999994</v>
      </c>
      <c r="EW45" s="93">
        <v>33927.103199999998</v>
      </c>
      <c r="EX45" s="93">
        <v>-19600.879199999996</v>
      </c>
      <c r="EZ45" s="103">
        <v>4464528.6540783178</v>
      </c>
      <c r="FB45" s="116">
        <v>99</v>
      </c>
      <c r="FC45" s="57"/>
    </row>
    <row r="46" spans="1:159" x14ac:dyDescent="0.25">
      <c r="A46" s="6">
        <v>102</v>
      </c>
      <c r="B46" s="6" t="s">
        <v>31</v>
      </c>
      <c r="C46" s="7">
        <v>10207</v>
      </c>
      <c r="D46" s="7">
        <v>25499909.880450305</v>
      </c>
      <c r="E46" s="144">
        <v>7113394.5242339112</v>
      </c>
      <c r="F46" s="57">
        <v>612659</v>
      </c>
      <c r="H46" s="39">
        <f t="shared" si="7"/>
        <v>26112568.880450305</v>
      </c>
      <c r="I46" s="142">
        <f t="shared" si="8"/>
        <v>2558.3000764622616</v>
      </c>
      <c r="K46" s="71">
        <f t="shared" si="52"/>
        <v>-146554.86056760326</v>
      </c>
      <c r="L46" s="35">
        <f t="shared" si="50"/>
        <v>-5.5811024774858773E-3</v>
      </c>
      <c r="M46" s="65">
        <f t="shared" si="51"/>
        <v>-14.358269870442173</v>
      </c>
      <c r="O46" s="54">
        <v>96481.285059999995</v>
      </c>
      <c r="P46" s="55">
        <v>285193.34570000001</v>
      </c>
      <c r="Q46" s="56">
        <f t="shared" si="9"/>
        <v>188712.06064000001</v>
      </c>
      <c r="S46" s="74">
        <f t="shared" si="10"/>
        <v>26301280.941090304</v>
      </c>
      <c r="T46" s="55"/>
      <c r="U46" s="6">
        <v>102</v>
      </c>
      <c r="V46" s="6" t="s">
        <v>31</v>
      </c>
      <c r="W46" s="7">
        <v>10207</v>
      </c>
      <c r="X46" s="7">
        <v>25500114.020450298</v>
      </c>
      <c r="Y46" s="144">
        <v>7113394.5242339112</v>
      </c>
      <c r="Z46" s="57">
        <v>612659</v>
      </c>
      <c r="AB46" s="39">
        <f t="shared" si="11"/>
        <v>26112773.020450298</v>
      </c>
      <c r="AC46" s="142">
        <f t="shared" si="12"/>
        <v>2558.3200764622611</v>
      </c>
      <c r="AE46" s="71">
        <f t="shared" si="13"/>
        <v>-146350.72056761011</v>
      </c>
      <c r="AF46" s="35">
        <f t="shared" si="14"/>
        <v>-5.5733284176198101E-3</v>
      </c>
      <c r="AG46" s="65">
        <f t="shared" si="15"/>
        <v>-14.338269870442845</v>
      </c>
      <c r="AI46" s="54">
        <v>96481.285059999995</v>
      </c>
      <c r="AJ46" s="55">
        <v>285193.34570000001</v>
      </c>
      <c r="AK46" s="56">
        <f t="shared" si="16"/>
        <v>188712.06064000001</v>
      </c>
      <c r="AM46" s="74">
        <f t="shared" si="17"/>
        <v>26301485.081090298</v>
      </c>
      <c r="AN46" s="55"/>
      <c r="AO46" s="6">
        <v>102</v>
      </c>
      <c r="AP46" s="6" t="s">
        <v>31</v>
      </c>
      <c r="AQ46" s="7">
        <v>10207</v>
      </c>
      <c r="AR46" s="7">
        <v>25058967.480450299</v>
      </c>
      <c r="AS46" s="7">
        <v>7113394.5242339112</v>
      </c>
      <c r="AT46" s="57">
        <v>612659</v>
      </c>
      <c r="AV46" s="39">
        <f t="shared" si="18"/>
        <v>25671626.480450299</v>
      </c>
      <c r="AX46" s="71">
        <f t="shared" si="19"/>
        <v>-587497.26056760922</v>
      </c>
      <c r="AY46" s="35">
        <f t="shared" si="20"/>
        <v>-2.2373071788755566E-2</v>
      </c>
      <c r="AZ46" s="65">
        <f t="shared" si="21"/>
        <v>-57.558269870442757</v>
      </c>
      <c r="BB46" s="54">
        <v>96481.285059999995</v>
      </c>
      <c r="BC46" s="55">
        <v>285193.34570000001</v>
      </c>
      <c r="BD46" s="56">
        <f t="shared" si="22"/>
        <v>188712.06064000001</v>
      </c>
      <c r="BF46" s="74">
        <f t="shared" si="23"/>
        <v>25860338.541090298</v>
      </c>
      <c r="BG46" s="55"/>
      <c r="BH46" s="6">
        <v>102</v>
      </c>
      <c r="BI46" s="6" t="s">
        <v>31</v>
      </c>
      <c r="BJ46" s="7">
        <v>10207</v>
      </c>
      <c r="BK46" s="7">
        <v>25076242.034627881</v>
      </c>
      <c r="BL46" s="7">
        <v>7113394.5242339112</v>
      </c>
      <c r="BM46" s="57">
        <v>517282</v>
      </c>
      <c r="BO46" s="39">
        <f t="shared" si="24"/>
        <v>25593524.034627881</v>
      </c>
      <c r="BQ46" s="71">
        <f t="shared" si="25"/>
        <v>-665599.70639002696</v>
      </c>
      <c r="BR46" s="35">
        <f t="shared" si="26"/>
        <v>-2.5347369278371269E-2</v>
      </c>
      <c r="BS46" s="65">
        <f t="shared" si="27"/>
        <v>-65.210121131579015</v>
      </c>
      <c r="BU46" s="54">
        <v>96481.285060000024</v>
      </c>
      <c r="BV46" s="55">
        <v>285193.34570000001</v>
      </c>
      <c r="BW46" s="56">
        <f t="shared" si="28"/>
        <v>188712.06063999998</v>
      </c>
      <c r="BY46" s="74">
        <f t="shared" si="29"/>
        <v>25782236.095267881</v>
      </c>
      <c r="BZ46" s="55"/>
      <c r="CA46" s="6">
        <v>102</v>
      </c>
      <c r="CB46" s="6" t="s">
        <v>31</v>
      </c>
      <c r="CC46" s="7">
        <v>10207</v>
      </c>
      <c r="CD46" s="7">
        <v>25146348.845417336</v>
      </c>
      <c r="CE46" s="7">
        <v>7173792.5596036119</v>
      </c>
      <c r="CF46" s="57">
        <v>517282</v>
      </c>
      <c r="CH46" s="39">
        <f t="shared" si="30"/>
        <v>25663630.845417336</v>
      </c>
      <c r="CJ46" s="71">
        <f t="shared" si="31"/>
        <v>-595492.89560057223</v>
      </c>
      <c r="CK46" s="35">
        <f t="shared" si="32"/>
        <v>-2.2677561577212346E-2</v>
      </c>
      <c r="CL46" s="65">
        <f t="shared" si="33"/>
        <v>-58.341618066089175</v>
      </c>
      <c r="CN46" s="54">
        <v>96481.285060000024</v>
      </c>
      <c r="CO46" s="55">
        <v>285193.34570000001</v>
      </c>
      <c r="CP46" s="56">
        <f t="shared" si="34"/>
        <v>188712.06063999998</v>
      </c>
      <c r="CR46" s="74">
        <f t="shared" si="35"/>
        <v>25852342.906057335</v>
      </c>
      <c r="CS46" s="55"/>
      <c r="CT46" s="65" t="e">
        <f>#REF!/#REF!</f>
        <v>#REF!</v>
      </c>
      <c r="CV46" s="54">
        <v>68401.207680000007</v>
      </c>
      <c r="CW46" s="55">
        <v>330805.53600000002</v>
      </c>
      <c r="CX46" s="56">
        <f t="shared" si="36"/>
        <v>262404.32832000003</v>
      </c>
      <c r="CZ46" s="74" t="e">
        <f>#REF!+CX46</f>
        <v>#REF!</v>
      </c>
      <c r="DB46" s="6">
        <v>102</v>
      </c>
      <c r="DC46" s="6" t="s">
        <v>31</v>
      </c>
      <c r="DD46" s="7">
        <v>10207</v>
      </c>
      <c r="DE46" s="7">
        <v>24916623.611624502</v>
      </c>
      <c r="DF46" s="7">
        <v>7126903.0320695424</v>
      </c>
      <c r="DG46" s="57">
        <v>517282</v>
      </c>
      <c r="DI46" s="39">
        <f t="shared" si="37"/>
        <v>25433905.611624502</v>
      </c>
      <c r="DK46" s="71">
        <f t="shared" si="38"/>
        <v>-825218.12939340621</v>
      </c>
      <c r="DL46" s="35">
        <f t="shared" si="39"/>
        <v>-3.1425958365258744E-2</v>
      </c>
      <c r="DM46" s="65">
        <f t="shared" si="40"/>
        <v>-80.848254079886956</v>
      </c>
      <c r="DO46" s="54">
        <v>68401.207680000007</v>
      </c>
      <c r="DP46" s="55">
        <v>330805.53600000002</v>
      </c>
      <c r="DQ46" s="56">
        <f t="shared" si="41"/>
        <v>262404.32832000003</v>
      </c>
      <c r="DS46" s="74">
        <f t="shared" si="42"/>
        <v>25696309.939944502</v>
      </c>
      <c r="DU46" s="6">
        <v>102</v>
      </c>
      <c r="DV46" s="6" t="s">
        <v>31</v>
      </c>
      <c r="DW46" s="7">
        <v>10207</v>
      </c>
      <c r="DX46" s="7">
        <v>24897409.774684619</v>
      </c>
      <c r="DY46" s="7">
        <v>7126903.0320695424</v>
      </c>
      <c r="DZ46" s="57">
        <v>517282</v>
      </c>
      <c r="EB46" s="39">
        <f t="shared" si="43"/>
        <v>25414691.774684619</v>
      </c>
      <c r="ED46" s="71">
        <f t="shared" si="44"/>
        <v>-844431.9663332887</v>
      </c>
      <c r="EE46" s="35">
        <f t="shared" si="45"/>
        <v>-3.2157659739964921E-2</v>
      </c>
      <c r="EF46" s="65">
        <f t="shared" si="46"/>
        <v>-82.730671728547932</v>
      </c>
      <c r="EH46" s="54">
        <v>68401.207680000007</v>
      </c>
      <c r="EI46" s="55">
        <v>330805.53600000002</v>
      </c>
      <c r="EJ46" s="56">
        <f t="shared" si="47"/>
        <v>262404.32832000003</v>
      </c>
      <c r="EL46" s="74">
        <f t="shared" si="48"/>
        <v>25677096.103004619</v>
      </c>
      <c r="EM46" s="55"/>
      <c r="EN46" s="112" t="s">
        <v>31</v>
      </c>
      <c r="EO46" s="93">
        <v>10403</v>
      </c>
      <c r="EP46" s="93">
        <v>25737213.741017908</v>
      </c>
      <c r="EQ46" s="93">
        <v>7073339.609201951</v>
      </c>
      <c r="ER46" s="93">
        <v>521910</v>
      </c>
      <c r="ET46" s="103">
        <f t="shared" si="49"/>
        <v>26259123.741017908</v>
      </c>
      <c r="EV46" s="93">
        <v>68401.207680000007</v>
      </c>
      <c r="EW46" s="93">
        <v>330805.53600000002</v>
      </c>
      <c r="EX46" s="93">
        <v>262404.32832000003</v>
      </c>
      <c r="EZ46" s="103">
        <v>26516900.069337908</v>
      </c>
      <c r="FB46" s="116">
        <v>102</v>
      </c>
      <c r="FC46" s="57"/>
    </row>
    <row r="47" spans="1:159" x14ac:dyDescent="0.25">
      <c r="A47" s="6">
        <v>103</v>
      </c>
      <c r="B47" s="6" t="s">
        <v>32</v>
      </c>
      <c r="C47" s="7">
        <v>2290</v>
      </c>
      <c r="D47" s="7">
        <v>5829072.5452727508</v>
      </c>
      <c r="E47" s="144">
        <v>1900707.0342999464</v>
      </c>
      <c r="F47" s="57">
        <v>-418890</v>
      </c>
      <c r="H47" s="39">
        <f t="shared" si="7"/>
        <v>5410182.5452727508</v>
      </c>
      <c r="I47" s="142">
        <f t="shared" si="8"/>
        <v>2362.5251289400658</v>
      </c>
      <c r="K47" s="71">
        <f t="shared" si="52"/>
        <v>-410472.0708076153</v>
      </c>
      <c r="L47" s="35">
        <f t="shared" si="50"/>
        <v>-7.0519915350007067E-2</v>
      </c>
      <c r="M47" s="65">
        <f t="shared" si="51"/>
        <v>-179.24544576751759</v>
      </c>
      <c r="O47" s="54">
        <v>27720.714000000004</v>
      </c>
      <c r="P47" s="55">
        <v>59533.5334</v>
      </c>
      <c r="Q47" s="56">
        <f t="shared" si="9"/>
        <v>31812.819399999997</v>
      </c>
      <c r="S47" s="74">
        <f t="shared" si="10"/>
        <v>5441995.3646727512</v>
      </c>
      <c r="T47" s="55"/>
      <c r="U47" s="6">
        <v>103</v>
      </c>
      <c r="V47" s="6" t="s">
        <v>32</v>
      </c>
      <c r="W47" s="7">
        <v>2290</v>
      </c>
      <c r="X47" s="7">
        <v>5829118.3452727497</v>
      </c>
      <c r="Y47" s="144">
        <v>1900707.0342999457</v>
      </c>
      <c r="Z47" s="57">
        <v>-418890</v>
      </c>
      <c r="AB47" s="39">
        <f t="shared" si="11"/>
        <v>5410228.3452727497</v>
      </c>
      <c r="AC47" s="142">
        <f t="shared" si="12"/>
        <v>2362.5451289400653</v>
      </c>
      <c r="AE47" s="71">
        <f t="shared" si="13"/>
        <v>-410426.27080761641</v>
      </c>
      <c r="AF47" s="35">
        <f t="shared" si="14"/>
        <v>-7.0512046819228361E-2</v>
      </c>
      <c r="AG47" s="65">
        <f t="shared" si="15"/>
        <v>-179.2254457675181</v>
      </c>
      <c r="AI47" s="54">
        <v>27720.714000000004</v>
      </c>
      <c r="AJ47" s="55">
        <v>59533.5334</v>
      </c>
      <c r="AK47" s="56">
        <f t="shared" si="16"/>
        <v>31812.819399999997</v>
      </c>
      <c r="AM47" s="74">
        <f t="shared" si="17"/>
        <v>5442041.16467275</v>
      </c>
      <c r="AN47" s="55"/>
      <c r="AO47" s="6">
        <v>103</v>
      </c>
      <c r="AP47" s="6" t="s">
        <v>32</v>
      </c>
      <c r="AQ47" s="7">
        <v>2290</v>
      </c>
      <c r="AR47" s="7">
        <v>5730144.5452727498</v>
      </c>
      <c r="AS47" s="7">
        <v>1900707.0342999457</v>
      </c>
      <c r="AT47" s="57">
        <v>-418890</v>
      </c>
      <c r="AV47" s="39">
        <f t="shared" si="18"/>
        <v>5311254.5452727498</v>
      </c>
      <c r="AX47" s="71">
        <f t="shared" si="19"/>
        <v>-509400.07080761623</v>
      </c>
      <c r="AY47" s="35">
        <f t="shared" si="20"/>
        <v>-8.7515941832440602E-2</v>
      </c>
      <c r="AZ47" s="65">
        <f t="shared" si="21"/>
        <v>-222.44544576751801</v>
      </c>
      <c r="BB47" s="54">
        <v>27720.714000000004</v>
      </c>
      <c r="BC47" s="55">
        <v>59533.5334</v>
      </c>
      <c r="BD47" s="56">
        <f t="shared" si="22"/>
        <v>31812.819399999997</v>
      </c>
      <c r="BF47" s="74">
        <f t="shared" si="23"/>
        <v>5343067.3646727502</v>
      </c>
      <c r="BG47" s="55"/>
      <c r="BH47" s="6">
        <v>103</v>
      </c>
      <c r="BI47" s="6" t="s">
        <v>32</v>
      </c>
      <c r="BJ47" s="7">
        <v>2290</v>
      </c>
      <c r="BK47" s="7">
        <v>5728853.7620894983</v>
      </c>
      <c r="BL47" s="7">
        <v>1900707.0342999457</v>
      </c>
      <c r="BM47" s="57">
        <v>-379362</v>
      </c>
      <c r="BO47" s="39">
        <f t="shared" si="24"/>
        <v>5349491.7620894983</v>
      </c>
      <c r="BQ47" s="71">
        <f t="shared" si="25"/>
        <v>-471162.85399086773</v>
      </c>
      <c r="BR47" s="35">
        <f t="shared" si="26"/>
        <v>-8.0946712194400777E-2</v>
      </c>
      <c r="BS47" s="65">
        <f t="shared" si="27"/>
        <v>-205.74797117505142</v>
      </c>
      <c r="BU47" s="54">
        <v>27720.714000000004</v>
      </c>
      <c r="BV47" s="55">
        <v>59533.5334</v>
      </c>
      <c r="BW47" s="56">
        <f t="shared" si="28"/>
        <v>31812.819399999997</v>
      </c>
      <c r="BY47" s="74">
        <f t="shared" si="29"/>
        <v>5381304.5814894987</v>
      </c>
      <c r="BZ47" s="55"/>
      <c r="CA47" s="6">
        <v>103</v>
      </c>
      <c r="CB47" s="6" t="s">
        <v>32</v>
      </c>
      <c r="CC47" s="7">
        <v>2290</v>
      </c>
      <c r="CD47" s="7">
        <v>5710343.3176222928</v>
      </c>
      <c r="CE47" s="7">
        <v>1895476.5470460851</v>
      </c>
      <c r="CF47" s="57">
        <v>-379362</v>
      </c>
      <c r="CH47" s="39">
        <f t="shared" si="30"/>
        <v>5330981.3176222928</v>
      </c>
      <c r="CJ47" s="71">
        <f t="shared" si="31"/>
        <v>-489673.29845807329</v>
      </c>
      <c r="CK47" s="35">
        <f t="shared" si="32"/>
        <v>-8.4126843242903107E-2</v>
      </c>
      <c r="CL47" s="65">
        <f t="shared" si="33"/>
        <v>-213.8311346978486</v>
      </c>
      <c r="CN47" s="54">
        <v>27720.714000000004</v>
      </c>
      <c r="CO47" s="55">
        <v>59533.5334</v>
      </c>
      <c r="CP47" s="56">
        <f t="shared" si="34"/>
        <v>31812.819399999997</v>
      </c>
      <c r="CR47" s="74">
        <f t="shared" si="35"/>
        <v>5362794.1370222932</v>
      </c>
      <c r="CS47" s="55"/>
      <c r="CT47" s="65" t="e">
        <f>#REF!/#REF!</f>
        <v>#REF!</v>
      </c>
      <c r="CV47" s="54">
        <v>57356.99136</v>
      </c>
      <c r="CW47" s="55">
        <v>40373.903999999995</v>
      </c>
      <c r="CX47" s="56">
        <f t="shared" si="36"/>
        <v>-16983.087360000005</v>
      </c>
      <c r="CZ47" s="74" t="e">
        <f>#REF!+CX47</f>
        <v>#REF!</v>
      </c>
      <c r="DB47" s="6">
        <v>103</v>
      </c>
      <c r="DC47" s="6" t="s">
        <v>32</v>
      </c>
      <c r="DD47" s="7">
        <v>2290</v>
      </c>
      <c r="DE47" s="7">
        <v>5598162.8984665833</v>
      </c>
      <c r="DF47" s="7">
        <v>1833133.8529355428</v>
      </c>
      <c r="DG47" s="57">
        <v>-379362</v>
      </c>
      <c r="DI47" s="39">
        <f t="shared" si="37"/>
        <v>5218800.8984665833</v>
      </c>
      <c r="DK47" s="71">
        <f t="shared" si="38"/>
        <v>-601853.71761378273</v>
      </c>
      <c r="DL47" s="35">
        <f t="shared" si="39"/>
        <v>-0.10339966160353825</v>
      </c>
      <c r="DM47" s="65">
        <f t="shared" si="40"/>
        <v>-262.81821729859507</v>
      </c>
      <c r="DO47" s="54">
        <v>57356.99136</v>
      </c>
      <c r="DP47" s="55">
        <v>40373.903999999995</v>
      </c>
      <c r="DQ47" s="56">
        <f t="shared" si="41"/>
        <v>-16983.087360000005</v>
      </c>
      <c r="DS47" s="74">
        <f t="shared" si="42"/>
        <v>5201817.8111065831</v>
      </c>
      <c r="DU47" s="6">
        <v>103</v>
      </c>
      <c r="DV47" s="6" t="s">
        <v>32</v>
      </c>
      <c r="DW47" s="7">
        <v>2290</v>
      </c>
      <c r="DX47" s="7">
        <v>5596028.2623523744</v>
      </c>
      <c r="DY47" s="7">
        <v>1833133.8529355428</v>
      </c>
      <c r="DZ47" s="57">
        <v>-379362</v>
      </c>
      <c r="EB47" s="39">
        <f t="shared" si="43"/>
        <v>5216666.2623523744</v>
      </c>
      <c r="ED47" s="71">
        <f t="shared" si="44"/>
        <v>-603988.35372799169</v>
      </c>
      <c r="EE47" s="35">
        <f t="shared" si="45"/>
        <v>-0.10376639631896215</v>
      </c>
      <c r="EF47" s="65">
        <f t="shared" si="46"/>
        <v>-263.75037280698325</v>
      </c>
      <c r="EH47" s="54">
        <v>57356.99136</v>
      </c>
      <c r="EI47" s="55">
        <v>40373.903999999995</v>
      </c>
      <c r="EJ47" s="56">
        <f t="shared" si="47"/>
        <v>-16983.087360000005</v>
      </c>
      <c r="EL47" s="74">
        <f t="shared" si="48"/>
        <v>5199683.1749923741</v>
      </c>
      <c r="EM47" s="55"/>
      <c r="EN47" s="112" t="s">
        <v>32</v>
      </c>
      <c r="EO47" s="93">
        <v>2345</v>
      </c>
      <c r="EP47" s="93">
        <v>6199541.6160803661</v>
      </c>
      <c r="EQ47" s="93">
        <v>1907418.235207442</v>
      </c>
      <c r="ER47" s="93">
        <v>-378887</v>
      </c>
      <c r="ET47" s="103">
        <f t="shared" si="49"/>
        <v>5820654.6160803661</v>
      </c>
      <c r="EV47" s="93">
        <v>57356.99136</v>
      </c>
      <c r="EW47" s="93">
        <v>40373.903999999995</v>
      </c>
      <c r="EX47" s="93">
        <v>-16983.087360000005</v>
      </c>
      <c r="EZ47" s="103">
        <v>5803196.5287203658</v>
      </c>
      <c r="FB47" s="116">
        <v>103</v>
      </c>
      <c r="FC47" s="57"/>
    </row>
    <row r="48" spans="1:159" x14ac:dyDescent="0.25">
      <c r="A48" s="6">
        <v>105</v>
      </c>
      <c r="B48" s="6" t="s">
        <v>33</v>
      </c>
      <c r="C48" s="7">
        <v>2326</v>
      </c>
      <c r="D48" s="7">
        <v>11485883.516420983</v>
      </c>
      <c r="E48" s="144">
        <v>2108700.901671493</v>
      </c>
      <c r="F48" s="57">
        <v>-481829</v>
      </c>
      <c r="H48" s="39">
        <f t="shared" si="7"/>
        <v>11004054.516420983</v>
      </c>
      <c r="I48" s="142">
        <f t="shared" si="8"/>
        <v>4730.8918815223487</v>
      </c>
      <c r="K48" s="71">
        <f t="shared" si="52"/>
        <v>-339164.31023941003</v>
      </c>
      <c r="L48" s="35">
        <f t="shared" si="50"/>
        <v>-2.9900182251818983E-2</v>
      </c>
      <c r="M48" s="65">
        <f t="shared" si="51"/>
        <v>-145.81440680972057</v>
      </c>
      <c r="O48" s="54">
        <v>14586.375700000001</v>
      </c>
      <c r="P48" s="55">
        <v>13200.34</v>
      </c>
      <c r="Q48" s="56">
        <f t="shared" si="9"/>
        <v>-1386.0357000000004</v>
      </c>
      <c r="S48" s="74">
        <f t="shared" si="10"/>
        <v>11002668.480720982</v>
      </c>
      <c r="T48" s="55"/>
      <c r="U48" s="6">
        <v>105</v>
      </c>
      <c r="V48" s="6" t="s">
        <v>33</v>
      </c>
      <c r="W48" s="7">
        <v>2326</v>
      </c>
      <c r="X48" s="7">
        <v>11485930.036420982</v>
      </c>
      <c r="Y48" s="144">
        <v>2108700.901671493</v>
      </c>
      <c r="Z48" s="57">
        <v>-481829</v>
      </c>
      <c r="AB48" s="39">
        <f t="shared" si="11"/>
        <v>11004101.036420982</v>
      </c>
      <c r="AC48" s="142">
        <f t="shared" si="12"/>
        <v>4730.9118815223483</v>
      </c>
      <c r="AE48" s="71">
        <f t="shared" si="13"/>
        <v>-339117.79023941047</v>
      </c>
      <c r="AF48" s="35">
        <f t="shared" si="14"/>
        <v>-2.9896081123143743E-2</v>
      </c>
      <c r="AG48" s="65">
        <f t="shared" si="15"/>
        <v>-145.79440680972075</v>
      </c>
      <c r="AI48" s="54">
        <v>14586.375700000001</v>
      </c>
      <c r="AJ48" s="55">
        <v>13200.34</v>
      </c>
      <c r="AK48" s="56">
        <f t="shared" si="16"/>
        <v>-1386.0357000000004</v>
      </c>
      <c r="AM48" s="74">
        <f t="shared" si="17"/>
        <v>11002715.000720982</v>
      </c>
      <c r="AN48" s="55"/>
      <c r="AO48" s="6">
        <v>105</v>
      </c>
      <c r="AP48" s="6" t="s">
        <v>33</v>
      </c>
      <c r="AQ48" s="7">
        <v>2326</v>
      </c>
      <c r="AR48" s="7">
        <v>11385400.316420984</v>
      </c>
      <c r="AS48" s="7">
        <v>2108700.901671493</v>
      </c>
      <c r="AT48" s="57">
        <v>-481829</v>
      </c>
      <c r="AV48" s="39">
        <f t="shared" si="18"/>
        <v>10903571.316420984</v>
      </c>
      <c r="AX48" s="71">
        <f t="shared" si="19"/>
        <v>-439647.51023940928</v>
      </c>
      <c r="AY48" s="35">
        <f t="shared" si="20"/>
        <v>-3.8758620190425072E-2</v>
      </c>
      <c r="AZ48" s="65">
        <f t="shared" si="21"/>
        <v>-189.01440680972024</v>
      </c>
      <c r="BB48" s="54">
        <v>14586.375700000001</v>
      </c>
      <c r="BC48" s="55">
        <v>13200.34</v>
      </c>
      <c r="BD48" s="56">
        <f t="shared" si="22"/>
        <v>-1386.0357000000004</v>
      </c>
      <c r="BF48" s="74">
        <f t="shared" si="23"/>
        <v>10902185.280720983</v>
      </c>
      <c r="BG48" s="55"/>
      <c r="BH48" s="6">
        <v>105</v>
      </c>
      <c r="BI48" s="6" t="s">
        <v>33</v>
      </c>
      <c r="BJ48" s="7">
        <v>2326</v>
      </c>
      <c r="BK48" s="7">
        <v>11387440.671590384</v>
      </c>
      <c r="BL48" s="7">
        <v>2108700.901671493</v>
      </c>
      <c r="BM48" s="57">
        <v>-484258</v>
      </c>
      <c r="BO48" s="39">
        <f t="shared" si="24"/>
        <v>10903182.671590384</v>
      </c>
      <c r="BQ48" s="71">
        <f t="shared" si="25"/>
        <v>-440036.15507000871</v>
      </c>
      <c r="BR48" s="35">
        <f t="shared" si="26"/>
        <v>-3.8792882496084376E-2</v>
      </c>
      <c r="BS48" s="65">
        <f t="shared" si="27"/>
        <v>-189.18149401118174</v>
      </c>
      <c r="BU48" s="54">
        <v>14586.375700000001</v>
      </c>
      <c r="BV48" s="55">
        <v>13200.34</v>
      </c>
      <c r="BW48" s="56">
        <f t="shared" si="28"/>
        <v>-1386.0357000000004</v>
      </c>
      <c r="BY48" s="74">
        <f t="shared" si="29"/>
        <v>10901796.635890383</v>
      </c>
      <c r="BZ48" s="55"/>
      <c r="CA48" s="6">
        <v>105</v>
      </c>
      <c r="CB48" s="6" t="s">
        <v>33</v>
      </c>
      <c r="CC48" s="7">
        <v>2326</v>
      </c>
      <c r="CD48" s="7">
        <v>11396721.119979616</v>
      </c>
      <c r="CE48" s="7">
        <v>2109978.5055136932</v>
      </c>
      <c r="CF48" s="57">
        <v>-484258</v>
      </c>
      <c r="CH48" s="39">
        <f t="shared" si="30"/>
        <v>10912463.119979616</v>
      </c>
      <c r="CJ48" s="71">
        <f t="shared" si="31"/>
        <v>-430755.70668077655</v>
      </c>
      <c r="CK48" s="35">
        <f t="shared" si="32"/>
        <v>-3.7974733033304023E-2</v>
      </c>
      <c r="CL48" s="65">
        <f t="shared" si="33"/>
        <v>-185.19161938124529</v>
      </c>
      <c r="CN48" s="54">
        <v>14586.375700000001</v>
      </c>
      <c r="CO48" s="55">
        <v>13200.34</v>
      </c>
      <c r="CP48" s="56">
        <f t="shared" si="34"/>
        <v>-1386.0357000000004</v>
      </c>
      <c r="CR48" s="74">
        <f t="shared" si="35"/>
        <v>10911077.084279615</v>
      </c>
      <c r="CS48" s="55"/>
      <c r="CT48" s="65" t="e">
        <f>#REF!/#REF!</f>
        <v>#REF!</v>
      </c>
      <c r="CV48" s="54">
        <v>27350.063999999998</v>
      </c>
      <c r="CW48" s="55">
        <v>19535.760000000002</v>
      </c>
      <c r="CX48" s="56">
        <f t="shared" si="36"/>
        <v>-7814.3039999999964</v>
      </c>
      <c r="CZ48" s="74" t="e">
        <f>#REF!+CX48</f>
        <v>#REF!</v>
      </c>
      <c r="DB48" s="6">
        <v>105</v>
      </c>
      <c r="DC48" s="6" t="s">
        <v>33</v>
      </c>
      <c r="DD48" s="7">
        <v>2326</v>
      </c>
      <c r="DE48" s="7">
        <v>11371063.830958134</v>
      </c>
      <c r="DF48" s="7">
        <v>2075423.93471306</v>
      </c>
      <c r="DG48" s="57">
        <v>-484258</v>
      </c>
      <c r="DI48" s="39">
        <f t="shared" si="37"/>
        <v>10886805.830958134</v>
      </c>
      <c r="DK48" s="71">
        <f t="shared" si="38"/>
        <v>-456412.99570225924</v>
      </c>
      <c r="DL48" s="35">
        <f t="shared" si="39"/>
        <v>-4.0236638530637761E-2</v>
      </c>
      <c r="DM48" s="65">
        <f t="shared" si="40"/>
        <v>-196.22226814370561</v>
      </c>
      <c r="DO48" s="54">
        <v>27350.063999999998</v>
      </c>
      <c r="DP48" s="55">
        <v>19535.760000000002</v>
      </c>
      <c r="DQ48" s="56">
        <f t="shared" si="41"/>
        <v>-7814.3039999999964</v>
      </c>
      <c r="DS48" s="74">
        <f t="shared" si="42"/>
        <v>10878991.526958134</v>
      </c>
      <c r="DU48" s="6">
        <v>105</v>
      </c>
      <c r="DV48" s="6" t="s">
        <v>33</v>
      </c>
      <c r="DW48" s="7">
        <v>2326</v>
      </c>
      <c r="DX48" s="7">
        <v>11368828.772653641</v>
      </c>
      <c r="DY48" s="7">
        <v>2075423.93471306</v>
      </c>
      <c r="DZ48" s="57">
        <v>-484258</v>
      </c>
      <c r="EB48" s="39">
        <f t="shared" si="43"/>
        <v>10884570.772653641</v>
      </c>
      <c r="ED48" s="71">
        <f t="shared" si="44"/>
        <v>-458648.05400675163</v>
      </c>
      <c r="EE48" s="35">
        <f t="shared" si="45"/>
        <v>-4.0433677690213811E-2</v>
      </c>
      <c r="EF48" s="65">
        <f t="shared" si="46"/>
        <v>-197.18317025225778</v>
      </c>
      <c r="EH48" s="54">
        <v>27350.063999999998</v>
      </c>
      <c r="EI48" s="55">
        <v>19535.760000000002</v>
      </c>
      <c r="EJ48" s="56">
        <f t="shared" si="47"/>
        <v>-7814.3039999999964</v>
      </c>
      <c r="EL48" s="74">
        <f t="shared" si="48"/>
        <v>10876756.468653642</v>
      </c>
      <c r="EM48" s="55"/>
      <c r="EN48" s="112" t="s">
        <v>33</v>
      </c>
      <c r="EO48" s="93">
        <v>2406</v>
      </c>
      <c r="EP48" s="93">
        <v>11826989.826660393</v>
      </c>
      <c r="EQ48" s="93">
        <v>2071529.1849305753</v>
      </c>
      <c r="ER48" s="93">
        <v>-483771</v>
      </c>
      <c r="ET48" s="103">
        <f t="shared" si="49"/>
        <v>11343218.826660393</v>
      </c>
      <c r="EV48" s="93">
        <v>27350.063999999998</v>
      </c>
      <c r="EW48" s="93">
        <v>19535.760000000002</v>
      </c>
      <c r="EX48" s="93">
        <v>-7814.3039999999964</v>
      </c>
      <c r="EZ48" s="103">
        <v>11334917.522660393</v>
      </c>
      <c r="FB48" s="116">
        <v>105</v>
      </c>
      <c r="FC48" s="57"/>
    </row>
    <row r="49" spans="1:159" x14ac:dyDescent="0.25">
      <c r="A49" s="6">
        <v>106</v>
      </c>
      <c r="B49" s="6" t="s">
        <v>34</v>
      </c>
      <c r="C49" s="7">
        <v>46739</v>
      </c>
      <c r="D49" s="7">
        <v>55494581.904887721</v>
      </c>
      <c r="E49" s="144">
        <v>-3728373.5243226746</v>
      </c>
      <c r="F49" s="57">
        <v>-2496595</v>
      </c>
      <c r="H49" s="39">
        <f t="shared" si="7"/>
        <v>52997986.904887721</v>
      </c>
      <c r="I49" s="142">
        <f t="shared" si="8"/>
        <v>1133.9135819099195</v>
      </c>
      <c r="K49" s="71">
        <f t="shared" si="52"/>
        <v>1191518.0733140185</v>
      </c>
      <c r="L49" s="35">
        <f t="shared" si="50"/>
        <v>2.2999407220509926E-2</v>
      </c>
      <c r="M49" s="65">
        <f t="shared" si="51"/>
        <v>25.493015967693331</v>
      </c>
      <c r="O49" s="54">
        <v>1221203.0544200004</v>
      </c>
      <c r="P49" s="55">
        <v>1295217.3608000006</v>
      </c>
      <c r="Q49" s="56">
        <f t="shared" si="9"/>
        <v>74014.306380000198</v>
      </c>
      <c r="S49" s="74">
        <f t="shared" si="10"/>
        <v>53072001.211267725</v>
      </c>
      <c r="T49" s="55"/>
      <c r="U49" s="6">
        <v>106</v>
      </c>
      <c r="V49" s="6" t="s">
        <v>34</v>
      </c>
      <c r="W49" s="7">
        <v>46739</v>
      </c>
      <c r="X49" s="7">
        <v>55495516.684887744</v>
      </c>
      <c r="Y49" s="144">
        <v>-3728373.5243226821</v>
      </c>
      <c r="Z49" s="57">
        <v>-2496595</v>
      </c>
      <c r="AB49" s="39">
        <f t="shared" si="11"/>
        <v>52998921.684887744</v>
      </c>
      <c r="AC49" s="142">
        <f t="shared" si="12"/>
        <v>1133.9335819099199</v>
      </c>
      <c r="AE49" s="71">
        <f t="shared" si="13"/>
        <v>1192452.8533140421</v>
      </c>
      <c r="AF49" s="35">
        <f t="shared" si="14"/>
        <v>2.3017450913143417E-2</v>
      </c>
      <c r="AG49" s="65">
        <f t="shared" si="15"/>
        <v>25.513015967693832</v>
      </c>
      <c r="AI49" s="54">
        <v>1221203.0544200004</v>
      </c>
      <c r="AJ49" s="55">
        <v>1295217.3608000006</v>
      </c>
      <c r="AK49" s="56">
        <f t="shared" si="16"/>
        <v>74014.306380000198</v>
      </c>
      <c r="AM49" s="74">
        <f t="shared" si="17"/>
        <v>53072935.991267748</v>
      </c>
      <c r="AN49" s="55"/>
      <c r="AO49" s="6">
        <v>106</v>
      </c>
      <c r="AP49" s="6" t="s">
        <v>34</v>
      </c>
      <c r="AQ49" s="7">
        <v>46739</v>
      </c>
      <c r="AR49" s="7">
        <v>53475457.104887739</v>
      </c>
      <c r="AS49" s="7">
        <v>-3728373.5243226821</v>
      </c>
      <c r="AT49" s="57">
        <v>-2496595</v>
      </c>
      <c r="AV49" s="39">
        <f t="shared" si="18"/>
        <v>50978862.104887739</v>
      </c>
      <c r="AX49" s="71">
        <f t="shared" si="19"/>
        <v>-827606.72668596357</v>
      </c>
      <c r="AY49" s="35">
        <f t="shared" si="20"/>
        <v>-1.5974968866852679E-2</v>
      </c>
      <c r="AZ49" s="65">
        <f t="shared" si="21"/>
        <v>-17.706984032306288</v>
      </c>
      <c r="BB49" s="54">
        <v>1221203.0544200004</v>
      </c>
      <c r="BC49" s="55">
        <v>1295217.3608000006</v>
      </c>
      <c r="BD49" s="56">
        <f t="shared" si="22"/>
        <v>74014.306380000198</v>
      </c>
      <c r="BF49" s="74">
        <f t="shared" si="23"/>
        <v>51052876.411267743</v>
      </c>
      <c r="BG49" s="55"/>
      <c r="BH49" s="6">
        <v>106</v>
      </c>
      <c r="BI49" s="6" t="s">
        <v>34</v>
      </c>
      <c r="BJ49" s="7">
        <v>46739</v>
      </c>
      <c r="BK49" s="7">
        <v>53525852.999276206</v>
      </c>
      <c r="BL49" s="7">
        <v>-3728373.5243226821</v>
      </c>
      <c r="BM49" s="57">
        <v>-2766437</v>
      </c>
      <c r="BO49" s="39">
        <f t="shared" si="24"/>
        <v>50759415.999276206</v>
      </c>
      <c r="BQ49" s="71">
        <f t="shared" si="25"/>
        <v>-1047052.8322974965</v>
      </c>
      <c r="BR49" s="35">
        <f t="shared" si="26"/>
        <v>-2.0210851191219677E-2</v>
      </c>
      <c r="BS49" s="65">
        <f t="shared" si="27"/>
        <v>-22.40212311554583</v>
      </c>
      <c r="BU49" s="54">
        <v>1221203.0544200004</v>
      </c>
      <c r="BV49" s="55">
        <v>1295217.3607999999</v>
      </c>
      <c r="BW49" s="56">
        <f t="shared" si="28"/>
        <v>74014.3063799995</v>
      </c>
      <c r="BY49" s="74">
        <f t="shared" si="29"/>
        <v>50833430.305656202</v>
      </c>
      <c r="BZ49" s="55"/>
      <c r="CA49" s="6">
        <v>106</v>
      </c>
      <c r="CB49" s="6" t="s">
        <v>34</v>
      </c>
      <c r="CC49" s="7">
        <v>46739</v>
      </c>
      <c r="CD49" s="7">
        <v>53555059.894611411</v>
      </c>
      <c r="CE49" s="7">
        <v>-3651850.0632448988</v>
      </c>
      <c r="CF49" s="57">
        <v>-2766437</v>
      </c>
      <c r="CH49" s="39">
        <f t="shared" si="30"/>
        <v>50788622.894611411</v>
      </c>
      <c r="CJ49" s="71">
        <f t="shared" si="31"/>
        <v>-1017845.9369622916</v>
      </c>
      <c r="CK49" s="35">
        <f t="shared" si="32"/>
        <v>-1.964708191695861E-2</v>
      </c>
      <c r="CL49" s="65">
        <f t="shared" si="33"/>
        <v>-21.777229657508538</v>
      </c>
      <c r="CN49" s="54">
        <v>1221203.0544200004</v>
      </c>
      <c r="CO49" s="55">
        <v>1295217.3607999999</v>
      </c>
      <c r="CP49" s="56">
        <f t="shared" si="34"/>
        <v>74014.3063799995</v>
      </c>
      <c r="CR49" s="74">
        <f t="shared" si="35"/>
        <v>50862637.200991407</v>
      </c>
      <c r="CS49" s="55"/>
      <c r="CT49" s="65" t="e">
        <f>#REF!/#REF!</f>
        <v>#REF!</v>
      </c>
      <c r="CV49" s="54">
        <v>1126744.49376</v>
      </c>
      <c r="CW49" s="55">
        <v>1158210.0912000001</v>
      </c>
      <c r="CX49" s="56">
        <f t="shared" si="36"/>
        <v>31465.597440000158</v>
      </c>
      <c r="CZ49" s="74" t="e">
        <f>#REF!+CX49</f>
        <v>#REF!</v>
      </c>
      <c r="DB49" s="6">
        <v>106</v>
      </c>
      <c r="DC49" s="6" t="s">
        <v>34</v>
      </c>
      <c r="DD49" s="7">
        <v>46739</v>
      </c>
      <c r="DE49" s="7">
        <v>52754680.736390606</v>
      </c>
      <c r="DF49" s="7">
        <v>-3589612.7443159795</v>
      </c>
      <c r="DG49" s="57">
        <v>-2766437</v>
      </c>
      <c r="DI49" s="39">
        <f t="shared" si="37"/>
        <v>49988243.736390606</v>
      </c>
      <c r="DK49" s="71">
        <f t="shared" si="38"/>
        <v>-1818225.0951830968</v>
      </c>
      <c r="DL49" s="35">
        <f t="shared" si="39"/>
        <v>-3.5096487681765542E-2</v>
      </c>
      <c r="DM49" s="65">
        <f t="shared" si="40"/>
        <v>-38.901668738806926</v>
      </c>
      <c r="DO49" s="54">
        <v>1126744.49376</v>
      </c>
      <c r="DP49" s="55">
        <v>1158210.0912000001</v>
      </c>
      <c r="DQ49" s="56">
        <f t="shared" si="41"/>
        <v>31465.597440000158</v>
      </c>
      <c r="DS49" s="74">
        <f t="shared" si="42"/>
        <v>50019709.333830602</v>
      </c>
      <c r="DU49" s="6">
        <v>106</v>
      </c>
      <c r="DV49" s="6" t="s">
        <v>34</v>
      </c>
      <c r="DW49" s="7">
        <v>46739</v>
      </c>
      <c r="DX49" s="7">
        <v>52401943.409940153</v>
      </c>
      <c r="DY49" s="7">
        <v>-3589612.7443159795</v>
      </c>
      <c r="DZ49" s="57">
        <v>-2766437</v>
      </c>
      <c r="EB49" s="39">
        <f t="shared" si="43"/>
        <v>49635506.409940153</v>
      </c>
      <c r="ED49" s="71">
        <f t="shared" si="44"/>
        <v>-2170962.421633549</v>
      </c>
      <c r="EE49" s="35">
        <f t="shared" si="45"/>
        <v>-4.1905238295462548E-2</v>
      </c>
      <c r="EF49" s="65">
        <f t="shared" si="46"/>
        <v>-46.448627947400439</v>
      </c>
      <c r="EH49" s="54">
        <v>1126744.49376</v>
      </c>
      <c r="EI49" s="55">
        <v>1158210.0912000001</v>
      </c>
      <c r="EJ49" s="56">
        <f t="shared" si="47"/>
        <v>31465.597440000158</v>
      </c>
      <c r="EL49" s="74">
        <f t="shared" si="48"/>
        <v>49666972.00738015</v>
      </c>
      <c r="EM49" s="55"/>
      <c r="EN49" s="112" t="s">
        <v>34</v>
      </c>
      <c r="EO49" s="93">
        <v>46596</v>
      </c>
      <c r="EP49" s="93">
        <v>54474293.831573702</v>
      </c>
      <c r="EQ49" s="93">
        <v>-4228862.172385606</v>
      </c>
      <c r="ER49" s="93">
        <v>-2667825</v>
      </c>
      <c r="ET49" s="103">
        <f t="shared" si="49"/>
        <v>51806468.831573702</v>
      </c>
      <c r="EV49" s="93">
        <v>1126744.49376</v>
      </c>
      <c r="EW49" s="93">
        <v>1158210.0912000001</v>
      </c>
      <c r="EX49" s="93">
        <v>31465.597440000158</v>
      </c>
      <c r="EZ49" s="103">
        <v>51763046.429013699</v>
      </c>
      <c r="FB49" s="116">
        <v>106</v>
      </c>
      <c r="FC49" s="57"/>
    </row>
    <row r="50" spans="1:159" x14ac:dyDescent="0.25">
      <c r="A50" s="6">
        <v>108</v>
      </c>
      <c r="B50" s="6" t="s">
        <v>35</v>
      </c>
      <c r="C50" s="7">
        <v>10599</v>
      </c>
      <c r="D50" s="7">
        <v>23052148.979692724</v>
      </c>
      <c r="E50" s="144">
        <v>5839401.763519384</v>
      </c>
      <c r="F50" s="57">
        <v>-1133271</v>
      </c>
      <c r="H50" s="39">
        <f t="shared" si="7"/>
        <v>21918877.979692724</v>
      </c>
      <c r="I50" s="142">
        <f t="shared" si="8"/>
        <v>2068.0137729684616</v>
      </c>
      <c r="K50" s="71">
        <f t="shared" si="52"/>
        <v>343879.74311050028</v>
      </c>
      <c r="L50" s="35">
        <f t="shared" si="50"/>
        <v>1.5938807472411436E-2</v>
      </c>
      <c r="M50" s="65">
        <f t="shared" si="51"/>
        <v>32.444546005330714</v>
      </c>
      <c r="O50" s="54">
        <v>302974.20367999998</v>
      </c>
      <c r="P50" s="55">
        <v>216485.576</v>
      </c>
      <c r="Q50" s="56">
        <f t="shared" si="9"/>
        <v>-86488.627679999976</v>
      </c>
      <c r="S50" s="74">
        <f t="shared" si="10"/>
        <v>21832389.352012724</v>
      </c>
      <c r="T50" s="55"/>
      <c r="U50" s="6">
        <v>108</v>
      </c>
      <c r="V50" s="6" t="s">
        <v>35</v>
      </c>
      <c r="W50" s="7">
        <v>10599</v>
      </c>
      <c r="X50" s="7">
        <v>23052360.959692724</v>
      </c>
      <c r="Y50" s="144">
        <v>5839401.763519384</v>
      </c>
      <c r="Z50" s="57">
        <v>-1133271</v>
      </c>
      <c r="AB50" s="39">
        <f t="shared" si="11"/>
        <v>21919089.959692724</v>
      </c>
      <c r="AC50" s="142">
        <f t="shared" si="12"/>
        <v>2068.0337729684616</v>
      </c>
      <c r="AE50" s="71">
        <f t="shared" si="13"/>
        <v>344091.72311050072</v>
      </c>
      <c r="AF50" s="35">
        <f t="shared" si="14"/>
        <v>1.594863273393294E-2</v>
      </c>
      <c r="AG50" s="65">
        <f t="shared" si="15"/>
        <v>32.46454600533076</v>
      </c>
      <c r="AI50" s="54">
        <v>302974.20367999998</v>
      </c>
      <c r="AJ50" s="55">
        <v>216485.576</v>
      </c>
      <c r="AK50" s="56">
        <f t="shared" si="16"/>
        <v>-86488.627679999976</v>
      </c>
      <c r="AM50" s="74">
        <f t="shared" si="17"/>
        <v>21832601.332012724</v>
      </c>
      <c r="AN50" s="55"/>
      <c r="AO50" s="6">
        <v>108</v>
      </c>
      <c r="AP50" s="6" t="s">
        <v>35</v>
      </c>
      <c r="AQ50" s="7">
        <v>10599</v>
      </c>
      <c r="AR50" s="7">
        <v>22594272.179692723</v>
      </c>
      <c r="AS50" s="7">
        <v>5839401.763519384</v>
      </c>
      <c r="AT50" s="57">
        <v>-1133271</v>
      </c>
      <c r="AV50" s="39">
        <f t="shared" si="18"/>
        <v>21461001.179692723</v>
      </c>
      <c r="AX50" s="71">
        <f t="shared" si="19"/>
        <v>-113997.05688950047</v>
      </c>
      <c r="AY50" s="35">
        <f t="shared" si="20"/>
        <v>-5.2837574139963945E-3</v>
      </c>
      <c r="AZ50" s="65">
        <f t="shared" si="21"/>
        <v>-10.755453994669352</v>
      </c>
      <c r="BB50" s="54">
        <v>302974.20367999998</v>
      </c>
      <c r="BC50" s="55">
        <v>216485.576</v>
      </c>
      <c r="BD50" s="56">
        <f t="shared" si="22"/>
        <v>-86488.627679999976</v>
      </c>
      <c r="BF50" s="74">
        <f t="shared" si="23"/>
        <v>21374512.552012723</v>
      </c>
      <c r="BG50" s="55"/>
      <c r="BH50" s="6">
        <v>108</v>
      </c>
      <c r="BI50" s="6" t="s">
        <v>35</v>
      </c>
      <c r="BJ50" s="7">
        <v>10599</v>
      </c>
      <c r="BK50" s="7">
        <v>22589521.354272477</v>
      </c>
      <c r="BL50" s="7">
        <v>5839401.763519384</v>
      </c>
      <c r="BM50" s="57">
        <v>-1196759</v>
      </c>
      <c r="BO50" s="39">
        <f t="shared" si="24"/>
        <v>21392762.354272477</v>
      </c>
      <c r="BQ50" s="71">
        <f t="shared" si="25"/>
        <v>-182235.882309746</v>
      </c>
      <c r="BR50" s="35">
        <f t="shared" si="26"/>
        <v>-8.4466232771574345E-3</v>
      </c>
      <c r="BS50" s="65">
        <f t="shared" si="27"/>
        <v>-17.193686414732145</v>
      </c>
      <c r="BU50" s="54">
        <v>302974.20367999998</v>
      </c>
      <c r="BV50" s="55">
        <v>216485.576</v>
      </c>
      <c r="BW50" s="56">
        <f t="shared" si="28"/>
        <v>-86488.627679999976</v>
      </c>
      <c r="BY50" s="74">
        <f t="shared" si="29"/>
        <v>21306273.726592477</v>
      </c>
      <c r="BZ50" s="55"/>
      <c r="CA50" s="6">
        <v>108</v>
      </c>
      <c r="CB50" s="6" t="s">
        <v>35</v>
      </c>
      <c r="CC50" s="7">
        <v>10599</v>
      </c>
      <c r="CD50" s="7">
        <v>22630619.675660305</v>
      </c>
      <c r="CE50" s="7">
        <v>5871570.6193699073</v>
      </c>
      <c r="CF50" s="57">
        <v>-1196759</v>
      </c>
      <c r="CH50" s="39">
        <f t="shared" si="30"/>
        <v>21433860.675660305</v>
      </c>
      <c r="CJ50" s="71">
        <f t="shared" si="31"/>
        <v>-141137.5609219186</v>
      </c>
      <c r="CK50" s="35">
        <f t="shared" si="32"/>
        <v>-6.5417183062665566E-3</v>
      </c>
      <c r="CL50" s="65">
        <f t="shared" si="33"/>
        <v>-13.316120475697575</v>
      </c>
      <c r="CN50" s="54">
        <v>302974.20367999998</v>
      </c>
      <c r="CO50" s="55">
        <v>216485.576</v>
      </c>
      <c r="CP50" s="56">
        <f t="shared" si="34"/>
        <v>-86488.627679999976</v>
      </c>
      <c r="CR50" s="74">
        <f t="shared" si="35"/>
        <v>21347372.047980305</v>
      </c>
      <c r="CS50" s="55"/>
      <c r="CT50" s="65" t="e">
        <f>#REF!/#REF!</f>
        <v>#REF!</v>
      </c>
      <c r="CV50" s="54">
        <v>440505.34032000008</v>
      </c>
      <c r="CW50" s="55">
        <v>364732.63920000003</v>
      </c>
      <c r="CX50" s="56">
        <f t="shared" si="36"/>
        <v>-75772.701120000042</v>
      </c>
      <c r="CZ50" s="74" t="e">
        <f>#REF!+CX50</f>
        <v>#REF!</v>
      </c>
      <c r="DB50" s="6">
        <v>108</v>
      </c>
      <c r="DC50" s="6" t="s">
        <v>35</v>
      </c>
      <c r="DD50" s="7">
        <v>10599</v>
      </c>
      <c r="DE50" s="7">
        <v>22348328.957965218</v>
      </c>
      <c r="DF50" s="7">
        <v>5766812.5169073138</v>
      </c>
      <c r="DG50" s="57">
        <v>-1196759</v>
      </c>
      <c r="DI50" s="39">
        <f t="shared" si="37"/>
        <v>21151569.957965218</v>
      </c>
      <c r="DK50" s="71">
        <f t="shared" si="38"/>
        <v>-423428.2786170058</v>
      </c>
      <c r="DL50" s="35">
        <f t="shared" si="39"/>
        <v>-1.9625877785660606E-2</v>
      </c>
      <c r="DM50" s="65">
        <f t="shared" si="40"/>
        <v>-39.94983287263004</v>
      </c>
      <c r="DO50" s="54">
        <v>440505.34032000008</v>
      </c>
      <c r="DP50" s="55">
        <v>364732.63920000003</v>
      </c>
      <c r="DQ50" s="56">
        <f t="shared" si="41"/>
        <v>-75772.701120000042</v>
      </c>
      <c r="DS50" s="74">
        <f t="shared" si="42"/>
        <v>21075797.256845217</v>
      </c>
      <c r="DU50" s="6">
        <v>108</v>
      </c>
      <c r="DV50" s="6" t="s">
        <v>35</v>
      </c>
      <c r="DW50" s="7">
        <v>10599</v>
      </c>
      <c r="DX50" s="7">
        <v>22341599.399687551</v>
      </c>
      <c r="DY50" s="7">
        <v>5766812.5169073138</v>
      </c>
      <c r="DZ50" s="57">
        <v>-1196759</v>
      </c>
      <c r="EB50" s="39">
        <f t="shared" si="43"/>
        <v>21144840.399687551</v>
      </c>
      <c r="ED50" s="71">
        <f t="shared" si="44"/>
        <v>-430157.83689467236</v>
      </c>
      <c r="EE50" s="35">
        <f t="shared" si="45"/>
        <v>-1.9937792447431286E-2</v>
      </c>
      <c r="EF50" s="65">
        <f t="shared" si="46"/>
        <v>-40.584756759569053</v>
      </c>
      <c r="EH50" s="54">
        <v>440505.34032000008</v>
      </c>
      <c r="EI50" s="55">
        <v>364732.63920000003</v>
      </c>
      <c r="EJ50" s="56">
        <f t="shared" si="47"/>
        <v>-75772.701120000042</v>
      </c>
      <c r="EL50" s="74">
        <f t="shared" si="48"/>
        <v>21069067.698567551</v>
      </c>
      <c r="EM50" s="55"/>
      <c r="EN50" s="112" t="s">
        <v>35</v>
      </c>
      <c r="EO50" s="93">
        <v>10681</v>
      </c>
      <c r="EP50" s="93">
        <v>22727749.236582223</v>
      </c>
      <c r="EQ50" s="93">
        <v>5876712.6893104762</v>
      </c>
      <c r="ER50" s="93">
        <v>-1152751</v>
      </c>
      <c r="ET50" s="103">
        <f t="shared" si="49"/>
        <v>21574998.236582223</v>
      </c>
      <c r="EV50" s="93">
        <v>440505.34032000008</v>
      </c>
      <c r="EW50" s="93">
        <v>364732.63920000003</v>
      </c>
      <c r="EX50" s="93">
        <v>-75772.701120000042</v>
      </c>
      <c r="EZ50" s="103">
        <v>21455217.535462223</v>
      </c>
      <c r="FB50" s="116">
        <v>108</v>
      </c>
      <c r="FC50" s="57"/>
    </row>
    <row r="51" spans="1:159" x14ac:dyDescent="0.25">
      <c r="A51" s="6">
        <v>109</v>
      </c>
      <c r="B51" s="6" t="s">
        <v>36</v>
      </c>
      <c r="C51" s="7">
        <v>67662</v>
      </c>
      <c r="D51" s="7">
        <v>103514907.19906078</v>
      </c>
      <c r="E51" s="144">
        <v>7708278.0431413632</v>
      </c>
      <c r="F51" s="57">
        <v>-12529617</v>
      </c>
      <c r="H51" s="39">
        <f t="shared" si="7"/>
        <v>90985290.199060783</v>
      </c>
      <c r="I51" s="142">
        <f t="shared" si="8"/>
        <v>1344.7029381197833</v>
      </c>
      <c r="K51" s="71">
        <f t="shared" si="52"/>
        <v>-278223.73024351895</v>
      </c>
      <c r="L51" s="35">
        <f t="shared" si="50"/>
        <v>-3.0485756932287326E-3</v>
      </c>
      <c r="M51" s="65">
        <f t="shared" si="51"/>
        <v>-4.1119643262616972</v>
      </c>
      <c r="O51" s="54">
        <v>764392.0883800002</v>
      </c>
      <c r="P51" s="55">
        <v>951744.51400000008</v>
      </c>
      <c r="Q51" s="56">
        <f t="shared" si="9"/>
        <v>187352.42561999988</v>
      </c>
      <c r="S51" s="74">
        <f t="shared" si="10"/>
        <v>91172642.624680787</v>
      </c>
      <c r="T51" s="55"/>
      <c r="U51" s="6">
        <v>109</v>
      </c>
      <c r="V51" s="6" t="s">
        <v>36</v>
      </c>
      <c r="W51" s="7">
        <v>67662</v>
      </c>
      <c r="X51" s="7">
        <v>103516260.43906078</v>
      </c>
      <c r="Y51" s="144">
        <v>7708278.0431413632</v>
      </c>
      <c r="Z51" s="57">
        <v>-12529617</v>
      </c>
      <c r="AB51" s="39">
        <f t="shared" si="11"/>
        <v>90986643.439060777</v>
      </c>
      <c r="AC51" s="142">
        <f t="shared" si="12"/>
        <v>1344.7229381197833</v>
      </c>
      <c r="AE51" s="71">
        <f t="shared" si="13"/>
        <v>-276870.49024352431</v>
      </c>
      <c r="AF51" s="35">
        <f t="shared" si="14"/>
        <v>-3.0337478618015653E-3</v>
      </c>
      <c r="AG51" s="65">
        <f t="shared" si="15"/>
        <v>-4.0919643262617766</v>
      </c>
      <c r="AI51" s="54">
        <v>764392.0883800002</v>
      </c>
      <c r="AJ51" s="55">
        <v>951744.51400000008</v>
      </c>
      <c r="AK51" s="56">
        <f t="shared" si="16"/>
        <v>187352.42561999988</v>
      </c>
      <c r="AM51" s="74">
        <f t="shared" si="17"/>
        <v>91173995.864680782</v>
      </c>
      <c r="AN51" s="55"/>
      <c r="AO51" s="6">
        <v>109</v>
      </c>
      <c r="AP51" s="6" t="s">
        <v>36</v>
      </c>
      <c r="AQ51" s="7">
        <v>67662</v>
      </c>
      <c r="AR51" s="7">
        <v>100591908.79906078</v>
      </c>
      <c r="AS51" s="7">
        <v>7708278.0431413632</v>
      </c>
      <c r="AT51" s="57">
        <v>-12529617</v>
      </c>
      <c r="AV51" s="39">
        <f t="shared" si="18"/>
        <v>88062291.799060777</v>
      </c>
      <c r="AX51" s="71">
        <f t="shared" si="19"/>
        <v>-3201222.1302435249</v>
      </c>
      <c r="AY51" s="35">
        <f t="shared" si="20"/>
        <v>-3.5076691576036573E-2</v>
      </c>
      <c r="AZ51" s="65">
        <f t="shared" si="21"/>
        <v>-47.311964326261787</v>
      </c>
      <c r="BB51" s="54">
        <v>764392.0883800002</v>
      </c>
      <c r="BC51" s="55">
        <v>951744.51400000008</v>
      </c>
      <c r="BD51" s="56">
        <f t="shared" si="22"/>
        <v>187352.42561999988</v>
      </c>
      <c r="BF51" s="74">
        <f t="shared" si="23"/>
        <v>88249644.224680781</v>
      </c>
      <c r="BG51" s="55"/>
      <c r="BH51" s="6">
        <v>109</v>
      </c>
      <c r="BI51" s="6" t="s">
        <v>36</v>
      </c>
      <c r="BJ51" s="7">
        <v>67662</v>
      </c>
      <c r="BK51" s="7">
        <v>100673490.71814731</v>
      </c>
      <c r="BL51" s="7">
        <v>7708278.0431413632</v>
      </c>
      <c r="BM51" s="57">
        <v>-12500199</v>
      </c>
      <c r="BO51" s="39">
        <f t="shared" si="24"/>
        <v>88173291.718147308</v>
      </c>
      <c r="BQ51" s="71">
        <f t="shared" si="25"/>
        <v>-3090222.2111569941</v>
      </c>
      <c r="BR51" s="35">
        <f t="shared" si="26"/>
        <v>-3.3860434231699439E-2</v>
      </c>
      <c r="BS51" s="65">
        <f t="shared" si="27"/>
        <v>-45.671458295010403</v>
      </c>
      <c r="BU51" s="54">
        <v>764392.0883800002</v>
      </c>
      <c r="BV51" s="55">
        <v>951744.5140000002</v>
      </c>
      <c r="BW51" s="56">
        <f t="shared" si="28"/>
        <v>187352.42561999999</v>
      </c>
      <c r="BY51" s="74">
        <f t="shared" si="29"/>
        <v>88360644.143767312</v>
      </c>
      <c r="BZ51" s="55"/>
      <c r="CA51" s="6">
        <v>109</v>
      </c>
      <c r="CB51" s="6" t="s">
        <v>36</v>
      </c>
      <c r="CC51" s="7">
        <v>67662</v>
      </c>
      <c r="CD51" s="7">
        <v>100839458.45593466</v>
      </c>
      <c r="CE51" s="7">
        <v>7934908.3563276948</v>
      </c>
      <c r="CF51" s="57">
        <v>-12500199</v>
      </c>
      <c r="CH51" s="39">
        <f t="shared" si="30"/>
        <v>88339259.455934659</v>
      </c>
      <c r="CJ51" s="71">
        <f t="shared" si="31"/>
        <v>-2924254.4733696431</v>
      </c>
      <c r="CK51" s="35">
        <f t="shared" si="32"/>
        <v>-3.2041879032127407E-2</v>
      </c>
      <c r="CL51" s="65">
        <f t="shared" si="33"/>
        <v>-43.218563940906904</v>
      </c>
      <c r="CN51" s="54">
        <v>764392.0883800002</v>
      </c>
      <c r="CO51" s="55">
        <v>951744.5140000002</v>
      </c>
      <c r="CP51" s="56">
        <f t="shared" si="34"/>
        <v>187352.42561999999</v>
      </c>
      <c r="CR51" s="74">
        <f t="shared" si="35"/>
        <v>88526611.881554663</v>
      </c>
      <c r="CS51" s="55"/>
      <c r="CT51" s="65" t="e">
        <f>#REF!/#REF!</f>
        <v>#REF!</v>
      </c>
      <c r="CV51" s="54">
        <v>763714.07044799987</v>
      </c>
      <c r="CW51" s="55">
        <v>1041972.3192000001</v>
      </c>
      <c r="CX51" s="56">
        <f t="shared" si="36"/>
        <v>278258.24875200028</v>
      </c>
      <c r="CZ51" s="74" t="e">
        <f>#REF!+CX51</f>
        <v>#REF!</v>
      </c>
      <c r="DB51" s="6">
        <v>109</v>
      </c>
      <c r="DC51" s="6" t="s">
        <v>36</v>
      </c>
      <c r="DD51" s="7">
        <v>67662</v>
      </c>
      <c r="DE51" s="7">
        <v>99533060.80018428</v>
      </c>
      <c r="DF51" s="7">
        <v>7809978.9227605863</v>
      </c>
      <c r="DG51" s="57">
        <v>-12500199</v>
      </c>
      <c r="DI51" s="39">
        <f t="shared" si="37"/>
        <v>87032861.80018428</v>
      </c>
      <c r="DK51" s="71">
        <f t="shared" si="38"/>
        <v>-4230652.1291200221</v>
      </c>
      <c r="DL51" s="35">
        <f t="shared" si="39"/>
        <v>-4.6356445713861327E-2</v>
      </c>
      <c r="DM51" s="65">
        <f t="shared" si="40"/>
        <v>-62.526264803287255</v>
      </c>
      <c r="DO51" s="54">
        <v>763714.07044799987</v>
      </c>
      <c r="DP51" s="55">
        <v>1041972.3192000001</v>
      </c>
      <c r="DQ51" s="56">
        <f t="shared" si="41"/>
        <v>278258.24875200028</v>
      </c>
      <c r="DS51" s="74">
        <f t="shared" si="42"/>
        <v>87311120.048936278</v>
      </c>
      <c r="DU51" s="6">
        <v>109</v>
      </c>
      <c r="DV51" s="6" t="s">
        <v>36</v>
      </c>
      <c r="DW51" s="7">
        <v>67662</v>
      </c>
      <c r="DX51" s="7">
        <v>98839489.036677942</v>
      </c>
      <c r="DY51" s="7">
        <v>7809978.9227605863</v>
      </c>
      <c r="DZ51" s="57">
        <v>-12500199</v>
      </c>
      <c r="EB51" s="39">
        <f t="shared" si="43"/>
        <v>86339290.036677942</v>
      </c>
      <c r="ED51" s="71">
        <f t="shared" si="44"/>
        <v>-4924223.8926263601</v>
      </c>
      <c r="EE51" s="35">
        <f t="shared" si="45"/>
        <v>-5.3956106669756601E-2</v>
      </c>
      <c r="EF51" s="65">
        <f t="shared" si="46"/>
        <v>-72.776800754136147</v>
      </c>
      <c r="EH51" s="54">
        <v>763714.07044799987</v>
      </c>
      <c r="EI51" s="55">
        <v>1041972.3192000001</v>
      </c>
      <c r="EJ51" s="56">
        <f t="shared" si="47"/>
        <v>278258.24875200028</v>
      </c>
      <c r="EL51" s="74">
        <f t="shared" si="48"/>
        <v>86617548.28542994</v>
      </c>
      <c r="EM51" s="55"/>
      <c r="EN51" s="112" t="s">
        <v>36</v>
      </c>
      <c r="EO51" s="93">
        <v>67850</v>
      </c>
      <c r="EP51" s="93">
        <v>103749428.9293043</v>
      </c>
      <c r="EQ51" s="93">
        <v>8014693.3981892699</v>
      </c>
      <c r="ER51" s="93">
        <v>-12485915</v>
      </c>
      <c r="ET51" s="103">
        <f t="shared" si="49"/>
        <v>91263513.929304302</v>
      </c>
      <c r="EV51" s="93">
        <v>763714.07044799987</v>
      </c>
      <c r="EW51" s="93">
        <v>1041972.3192000001</v>
      </c>
      <c r="EX51" s="93">
        <v>278258.24875200028</v>
      </c>
      <c r="EZ51" s="103">
        <v>91527488.1780563</v>
      </c>
      <c r="FB51" s="116">
        <v>109</v>
      </c>
      <c r="FC51" s="57"/>
    </row>
    <row r="52" spans="1:159" x14ac:dyDescent="0.25">
      <c r="A52" s="6">
        <v>111</v>
      </c>
      <c r="B52" s="6" t="s">
        <v>37</v>
      </c>
      <c r="C52" s="7">
        <v>19128</v>
      </c>
      <c r="D52" s="7">
        <v>45624778.286252767</v>
      </c>
      <c r="E52" s="144">
        <v>8503754.965754481</v>
      </c>
      <c r="F52" s="57">
        <v>-2081153</v>
      </c>
      <c r="H52" s="39">
        <f t="shared" si="7"/>
        <v>43543625.286252767</v>
      </c>
      <c r="I52" s="142">
        <f t="shared" si="8"/>
        <v>2276.433776989375</v>
      </c>
      <c r="K52" s="71">
        <f t="shared" si="52"/>
        <v>578628.2711019516</v>
      </c>
      <c r="L52" s="35">
        <f t="shared" si="50"/>
        <v>1.3467434220882384E-2</v>
      </c>
      <c r="M52" s="65">
        <f t="shared" si="51"/>
        <v>30.250327849328293</v>
      </c>
      <c r="O52" s="54">
        <v>336278.66149999999</v>
      </c>
      <c r="P52" s="55">
        <v>421354.85279999994</v>
      </c>
      <c r="Q52" s="56">
        <f t="shared" si="9"/>
        <v>85076.191299999948</v>
      </c>
      <c r="S52" s="74">
        <f t="shared" si="10"/>
        <v>43628701.477552764</v>
      </c>
      <c r="T52" s="55"/>
      <c r="U52" s="6">
        <v>111</v>
      </c>
      <c r="V52" s="6" t="s">
        <v>37</v>
      </c>
      <c r="W52" s="7">
        <v>19128</v>
      </c>
      <c r="X52" s="7">
        <v>45625160.846252777</v>
      </c>
      <c r="Y52" s="144">
        <v>8503754.9657544885</v>
      </c>
      <c r="Z52" s="57">
        <v>-2081153</v>
      </c>
      <c r="AB52" s="39">
        <f t="shared" si="11"/>
        <v>43544007.846252777</v>
      </c>
      <c r="AC52" s="142">
        <f t="shared" si="12"/>
        <v>2276.4537769893755</v>
      </c>
      <c r="AE52" s="71">
        <f t="shared" si="13"/>
        <v>579010.83110196143</v>
      </c>
      <c r="AF52" s="35">
        <f t="shared" si="14"/>
        <v>1.3476338213122276E-2</v>
      </c>
      <c r="AG52" s="65">
        <f t="shared" si="15"/>
        <v>30.270327849328808</v>
      </c>
      <c r="AI52" s="54">
        <v>336278.66149999999</v>
      </c>
      <c r="AJ52" s="55">
        <v>421354.85279999994</v>
      </c>
      <c r="AK52" s="56">
        <f t="shared" si="16"/>
        <v>85076.191299999948</v>
      </c>
      <c r="AM52" s="74">
        <f t="shared" si="17"/>
        <v>43629084.037552774</v>
      </c>
      <c r="AN52" s="55"/>
      <c r="AO52" s="6">
        <v>111</v>
      </c>
      <c r="AP52" s="6" t="s">
        <v>37</v>
      </c>
      <c r="AQ52" s="7">
        <v>19128</v>
      </c>
      <c r="AR52" s="7">
        <v>44798448.686252773</v>
      </c>
      <c r="AS52" s="7">
        <v>8503754.9657544885</v>
      </c>
      <c r="AT52" s="57">
        <v>-2081153</v>
      </c>
      <c r="AV52" s="39">
        <f t="shared" si="18"/>
        <v>42717295.686252773</v>
      </c>
      <c r="AX52" s="71">
        <f t="shared" si="19"/>
        <v>-247701.32889804244</v>
      </c>
      <c r="AY52" s="35">
        <f t="shared" si="20"/>
        <v>-5.7651890167872031E-3</v>
      </c>
      <c r="AZ52" s="65">
        <f t="shared" si="21"/>
        <v>-12.949672150671395</v>
      </c>
      <c r="BB52" s="54">
        <v>336278.66149999999</v>
      </c>
      <c r="BC52" s="55">
        <v>421354.85279999994</v>
      </c>
      <c r="BD52" s="56">
        <f t="shared" si="22"/>
        <v>85076.191299999948</v>
      </c>
      <c r="BF52" s="74">
        <f t="shared" si="23"/>
        <v>42802371.87755277</v>
      </c>
      <c r="BG52" s="55"/>
      <c r="BH52" s="6">
        <v>111</v>
      </c>
      <c r="BI52" s="6" t="s">
        <v>37</v>
      </c>
      <c r="BJ52" s="7">
        <v>19128</v>
      </c>
      <c r="BK52" s="7">
        <v>44835424.145116232</v>
      </c>
      <c r="BL52" s="7">
        <v>8503754.9657544885</v>
      </c>
      <c r="BM52" s="57">
        <v>-2049905</v>
      </c>
      <c r="BO52" s="39">
        <f t="shared" si="24"/>
        <v>42785519.145116232</v>
      </c>
      <c r="BQ52" s="71">
        <f t="shared" si="25"/>
        <v>-179477.87003458291</v>
      </c>
      <c r="BR52" s="35">
        <f t="shared" si="26"/>
        <v>-4.1773043757292322E-3</v>
      </c>
      <c r="BS52" s="65">
        <f t="shared" si="27"/>
        <v>-9.382991950783298</v>
      </c>
      <c r="BU52" s="54">
        <v>336278.66150000005</v>
      </c>
      <c r="BV52" s="55">
        <v>421354.85280000005</v>
      </c>
      <c r="BW52" s="56">
        <f t="shared" si="28"/>
        <v>85076.191300000006</v>
      </c>
      <c r="BY52" s="74">
        <f t="shared" si="29"/>
        <v>42870595.33641623</v>
      </c>
      <c r="BZ52" s="55"/>
      <c r="CA52" s="6">
        <v>111</v>
      </c>
      <c r="CB52" s="6" t="s">
        <v>37</v>
      </c>
      <c r="CC52" s="7">
        <v>19128</v>
      </c>
      <c r="CD52" s="7">
        <v>44876472.753573447</v>
      </c>
      <c r="CE52" s="7">
        <v>8593332.8677258734</v>
      </c>
      <c r="CF52" s="57">
        <v>-2049905</v>
      </c>
      <c r="CH52" s="39">
        <f t="shared" si="30"/>
        <v>42826567.753573447</v>
      </c>
      <c r="CJ52" s="71">
        <f t="shared" si="31"/>
        <v>-138429.26157736778</v>
      </c>
      <c r="CK52" s="35">
        <f t="shared" si="32"/>
        <v>-3.2219078597527481E-3</v>
      </c>
      <c r="CL52" s="65">
        <f t="shared" si="33"/>
        <v>-7.2369961092308541</v>
      </c>
      <c r="CN52" s="54">
        <v>336278.66150000005</v>
      </c>
      <c r="CO52" s="55">
        <v>421354.85280000005</v>
      </c>
      <c r="CP52" s="56">
        <f t="shared" si="34"/>
        <v>85076.191300000006</v>
      </c>
      <c r="CR52" s="74">
        <f t="shared" si="35"/>
        <v>42911643.944873445</v>
      </c>
      <c r="CS52" s="55"/>
      <c r="CT52" s="65" t="e">
        <f>#REF!/#REF!</f>
        <v>#REF!</v>
      </c>
      <c r="CV52" s="54">
        <v>311517.22895999998</v>
      </c>
      <c r="CW52" s="55">
        <v>286784.95679999999</v>
      </c>
      <c r="CX52" s="56">
        <f t="shared" si="36"/>
        <v>-24732.272159999993</v>
      </c>
      <c r="CZ52" s="74" t="e">
        <f>#REF!+CX52</f>
        <v>#REF!</v>
      </c>
      <c r="DB52" s="6">
        <v>111</v>
      </c>
      <c r="DC52" s="6" t="s">
        <v>37</v>
      </c>
      <c r="DD52" s="7">
        <v>19128</v>
      </c>
      <c r="DE52" s="7">
        <v>44645199.922016852</v>
      </c>
      <c r="DF52" s="7">
        <v>8646759.3089350089</v>
      </c>
      <c r="DG52" s="57">
        <v>-2049905</v>
      </c>
      <c r="DI52" s="39">
        <f t="shared" si="37"/>
        <v>42595294.922016852</v>
      </c>
      <c r="DK52" s="71">
        <f t="shared" si="38"/>
        <v>-369702.09313396364</v>
      </c>
      <c r="DL52" s="35">
        <f t="shared" si="39"/>
        <v>-8.6047275414355313E-3</v>
      </c>
      <c r="DM52" s="65">
        <f t="shared" si="40"/>
        <v>-19.327796587932017</v>
      </c>
      <c r="DO52" s="54">
        <v>311517.22895999998</v>
      </c>
      <c r="DP52" s="55">
        <v>286784.95679999999</v>
      </c>
      <c r="DQ52" s="56">
        <f t="shared" si="41"/>
        <v>-24732.272159999993</v>
      </c>
      <c r="DS52" s="74">
        <f t="shared" si="42"/>
        <v>42570562.649856851</v>
      </c>
      <c r="DU52" s="6">
        <v>111</v>
      </c>
      <c r="DV52" s="6" t="s">
        <v>37</v>
      </c>
      <c r="DW52" s="7">
        <v>19128</v>
      </c>
      <c r="DX52" s="7">
        <v>44514780.285297751</v>
      </c>
      <c r="DY52" s="7">
        <v>8646759.3089350089</v>
      </c>
      <c r="DZ52" s="57">
        <v>-2049905</v>
      </c>
      <c r="EB52" s="39">
        <f t="shared" si="43"/>
        <v>42464875.285297751</v>
      </c>
      <c r="ED52" s="71">
        <f t="shared" si="44"/>
        <v>-500121.72985306382</v>
      </c>
      <c r="EE52" s="35">
        <f t="shared" si="45"/>
        <v>-1.1640213303790179E-2</v>
      </c>
      <c r="EF52" s="65">
        <f t="shared" si="46"/>
        <v>-26.146054467433281</v>
      </c>
      <c r="EH52" s="54">
        <v>311517.22895999998</v>
      </c>
      <c r="EI52" s="55">
        <v>286784.95679999999</v>
      </c>
      <c r="EJ52" s="56">
        <f t="shared" si="47"/>
        <v>-24732.272159999993</v>
      </c>
      <c r="EL52" s="74">
        <f t="shared" si="48"/>
        <v>42440143.01313775</v>
      </c>
      <c r="EM52" s="55"/>
      <c r="EN52" s="112" t="s">
        <v>37</v>
      </c>
      <c r="EO52" s="93">
        <v>19350</v>
      </c>
      <c r="EP52" s="93">
        <v>45051038.015150815</v>
      </c>
      <c r="EQ52" s="93">
        <v>8421615.5090692677</v>
      </c>
      <c r="ER52" s="93">
        <v>-2086041</v>
      </c>
      <c r="ET52" s="103">
        <f t="shared" si="49"/>
        <v>42964997.015150815</v>
      </c>
      <c r="EV52" s="93">
        <v>311517.22895999998</v>
      </c>
      <c r="EW52" s="93">
        <v>286784.95679999999</v>
      </c>
      <c r="EX52" s="93">
        <v>-24732.272159999993</v>
      </c>
      <c r="EZ52" s="103">
        <v>42976400.742990814</v>
      </c>
      <c r="FB52" s="116">
        <v>111</v>
      </c>
      <c r="FC52" s="57"/>
    </row>
    <row r="53" spans="1:159" x14ac:dyDescent="0.25">
      <c r="A53" s="6">
        <v>139</v>
      </c>
      <c r="B53" s="6" t="s">
        <v>38</v>
      </c>
      <c r="C53" s="7">
        <v>9966</v>
      </c>
      <c r="D53" s="7">
        <v>27838021.183511551</v>
      </c>
      <c r="E53" s="144">
        <v>7595083.7386478977</v>
      </c>
      <c r="F53" s="57">
        <v>-287720</v>
      </c>
      <c r="H53" s="39">
        <f t="shared" si="7"/>
        <v>27550301.183511551</v>
      </c>
      <c r="I53" s="142">
        <f t="shared" si="8"/>
        <v>2764.4291775548418</v>
      </c>
      <c r="K53" s="71">
        <f t="shared" si="52"/>
        <v>110961.4685158059</v>
      </c>
      <c r="L53" s="35">
        <f t="shared" si="50"/>
        <v>4.0438826031650053E-3</v>
      </c>
      <c r="M53" s="65">
        <f t="shared" si="51"/>
        <v>11.134002459944401</v>
      </c>
      <c r="O53" s="54">
        <v>83228.143700000001</v>
      </c>
      <c r="P53" s="55">
        <v>129429.3337</v>
      </c>
      <c r="Q53" s="56">
        <f t="shared" si="9"/>
        <v>46201.19</v>
      </c>
      <c r="S53" s="74">
        <f t="shared" si="10"/>
        <v>27596502.373511553</v>
      </c>
      <c r="T53" s="55"/>
      <c r="U53" s="6">
        <v>139</v>
      </c>
      <c r="V53" s="6" t="s">
        <v>38</v>
      </c>
      <c r="W53" s="7">
        <v>9966</v>
      </c>
      <c r="X53" s="7">
        <v>27838220.503511552</v>
      </c>
      <c r="Y53" s="144">
        <v>7595083.7386478977</v>
      </c>
      <c r="Z53" s="57">
        <v>-287720</v>
      </c>
      <c r="AB53" s="39">
        <f t="shared" si="11"/>
        <v>27550500.503511552</v>
      </c>
      <c r="AC53" s="142">
        <f t="shared" si="12"/>
        <v>2764.4491775548418</v>
      </c>
      <c r="AE53" s="71">
        <f t="shared" si="13"/>
        <v>111160.7885158062</v>
      </c>
      <c r="AF53" s="35">
        <f t="shared" si="14"/>
        <v>4.0511466263547236E-3</v>
      </c>
      <c r="AG53" s="65">
        <f t="shared" si="15"/>
        <v>11.154002459944431</v>
      </c>
      <c r="AI53" s="54">
        <v>83228.143700000001</v>
      </c>
      <c r="AJ53" s="55">
        <v>129429.3337</v>
      </c>
      <c r="AK53" s="56">
        <f t="shared" si="16"/>
        <v>46201.19</v>
      </c>
      <c r="AM53" s="74">
        <f t="shared" si="17"/>
        <v>27596701.693511553</v>
      </c>
      <c r="AN53" s="55"/>
      <c r="AO53" s="6">
        <v>139</v>
      </c>
      <c r="AP53" s="6" t="s">
        <v>38</v>
      </c>
      <c r="AQ53" s="7">
        <v>9966</v>
      </c>
      <c r="AR53" s="7">
        <v>27407489.983511552</v>
      </c>
      <c r="AS53" s="7">
        <v>7595083.7386478977</v>
      </c>
      <c r="AT53" s="57">
        <v>-287720</v>
      </c>
      <c r="AV53" s="39">
        <f t="shared" si="18"/>
        <v>27119769.983511552</v>
      </c>
      <c r="AX53" s="71">
        <f t="shared" si="19"/>
        <v>-319569.73148419335</v>
      </c>
      <c r="AY53" s="35">
        <f t="shared" si="20"/>
        <v>-1.1646407486603869E-2</v>
      </c>
      <c r="AZ53" s="65">
        <f t="shared" si="21"/>
        <v>-32.065997540055527</v>
      </c>
      <c r="BB53" s="54">
        <v>83228.143700000001</v>
      </c>
      <c r="BC53" s="55">
        <v>129429.3337</v>
      </c>
      <c r="BD53" s="56">
        <f t="shared" si="22"/>
        <v>46201.19</v>
      </c>
      <c r="BF53" s="74">
        <f t="shared" si="23"/>
        <v>27165971.173511554</v>
      </c>
      <c r="BG53" s="55"/>
      <c r="BH53" s="6">
        <v>139</v>
      </c>
      <c r="BI53" s="6" t="s">
        <v>38</v>
      </c>
      <c r="BJ53" s="7">
        <v>9966</v>
      </c>
      <c r="BK53" s="7">
        <v>27372586.121045019</v>
      </c>
      <c r="BL53" s="7">
        <v>7595083.7386478977</v>
      </c>
      <c r="BM53" s="57">
        <v>-414141</v>
      </c>
      <c r="BO53" s="39">
        <f t="shared" si="24"/>
        <v>26958445.121045019</v>
      </c>
      <c r="BQ53" s="71">
        <f t="shared" si="25"/>
        <v>-480894.59395072609</v>
      </c>
      <c r="BR53" s="35">
        <f t="shared" si="26"/>
        <v>-1.7525734910010048E-2</v>
      </c>
      <c r="BS53" s="65">
        <f t="shared" si="27"/>
        <v>-48.253521367722868</v>
      </c>
      <c r="BU53" s="54">
        <v>83228.143700000015</v>
      </c>
      <c r="BV53" s="55">
        <v>129429.3337</v>
      </c>
      <c r="BW53" s="56">
        <f t="shared" si="28"/>
        <v>46201.189999999988</v>
      </c>
      <c r="BY53" s="74">
        <f t="shared" si="29"/>
        <v>27004646.311045021</v>
      </c>
      <c r="BZ53" s="55"/>
      <c r="CA53" s="6">
        <v>139</v>
      </c>
      <c r="CB53" s="6" t="s">
        <v>38</v>
      </c>
      <c r="CC53" s="7">
        <v>9966</v>
      </c>
      <c r="CD53" s="7">
        <v>27410845.421193495</v>
      </c>
      <c r="CE53" s="7">
        <v>7626512.928324895</v>
      </c>
      <c r="CF53" s="57">
        <v>-414141</v>
      </c>
      <c r="CH53" s="39">
        <f t="shared" si="30"/>
        <v>26996704.421193495</v>
      </c>
      <c r="CJ53" s="71">
        <f t="shared" si="31"/>
        <v>-442635.29380225018</v>
      </c>
      <c r="CK53" s="35">
        <f t="shared" si="32"/>
        <v>-1.613141199459503E-2</v>
      </c>
      <c r="CL53" s="65">
        <f t="shared" si="33"/>
        <v>-44.41453881218645</v>
      </c>
      <c r="CN53" s="54">
        <v>83228.143700000015</v>
      </c>
      <c r="CO53" s="55">
        <v>129429.3337</v>
      </c>
      <c r="CP53" s="56">
        <f t="shared" si="34"/>
        <v>46201.189999999988</v>
      </c>
      <c r="CR53" s="74">
        <f t="shared" si="35"/>
        <v>27042905.611193497</v>
      </c>
      <c r="CS53" s="55"/>
      <c r="CT53" s="65" t="e">
        <f>#REF!/#REF!</f>
        <v>#REF!</v>
      </c>
      <c r="CV53" s="54">
        <v>140475.13824</v>
      </c>
      <c r="CW53" s="55">
        <v>119819.32799999999</v>
      </c>
      <c r="CX53" s="56">
        <f t="shared" si="36"/>
        <v>-20655.810240000006</v>
      </c>
      <c r="CZ53" s="74" t="e">
        <f>#REF!+CX53</f>
        <v>#REF!</v>
      </c>
      <c r="DB53" s="6">
        <v>139</v>
      </c>
      <c r="DC53" s="6" t="s">
        <v>38</v>
      </c>
      <c r="DD53" s="7">
        <v>9966</v>
      </c>
      <c r="DE53" s="7">
        <v>27253917.757580549</v>
      </c>
      <c r="DF53" s="7">
        <v>7560445.1957490398</v>
      </c>
      <c r="DG53" s="57">
        <v>-414141</v>
      </c>
      <c r="DI53" s="39">
        <f t="shared" si="37"/>
        <v>26839776.757580549</v>
      </c>
      <c r="DK53" s="71">
        <f t="shared" si="38"/>
        <v>-599562.95741519704</v>
      </c>
      <c r="DL53" s="35">
        <f t="shared" si="39"/>
        <v>-2.1850487790255852E-2</v>
      </c>
      <c r="DM53" s="65">
        <f t="shared" si="40"/>
        <v>-60.160842606381401</v>
      </c>
      <c r="DO53" s="54">
        <v>140475.13824</v>
      </c>
      <c r="DP53" s="55">
        <v>119819.32799999999</v>
      </c>
      <c r="DQ53" s="56">
        <f t="shared" si="41"/>
        <v>-20655.810240000006</v>
      </c>
      <c r="DS53" s="74">
        <f t="shared" si="42"/>
        <v>26819120.947340548</v>
      </c>
      <c r="DU53" s="6">
        <v>139</v>
      </c>
      <c r="DV53" s="6" t="s">
        <v>38</v>
      </c>
      <c r="DW53" s="7">
        <v>9966</v>
      </c>
      <c r="DX53" s="7">
        <v>27248610.630315892</v>
      </c>
      <c r="DY53" s="7">
        <v>7560445.1957490398</v>
      </c>
      <c r="DZ53" s="57">
        <v>-414141</v>
      </c>
      <c r="EB53" s="39">
        <f t="shared" si="43"/>
        <v>26834469.630315892</v>
      </c>
      <c r="ED53" s="71">
        <f t="shared" si="44"/>
        <v>-604870.08467985317</v>
      </c>
      <c r="EE53" s="35">
        <f t="shared" si="45"/>
        <v>-2.2043900872340906E-2</v>
      </c>
      <c r="EF53" s="65">
        <f t="shared" si="46"/>
        <v>-60.693365912086414</v>
      </c>
      <c r="EH53" s="54">
        <v>140475.13824</v>
      </c>
      <c r="EI53" s="55">
        <v>119819.32799999999</v>
      </c>
      <c r="EJ53" s="56">
        <f t="shared" si="47"/>
        <v>-20655.810240000006</v>
      </c>
      <c r="EL53" s="74">
        <f t="shared" si="48"/>
        <v>26813813.820075892</v>
      </c>
      <c r="EM53" s="55"/>
      <c r="EN53" s="112" t="s">
        <v>38</v>
      </c>
      <c r="EO53" s="93">
        <v>9628</v>
      </c>
      <c r="EP53" s="93">
        <v>27798695.714995746</v>
      </c>
      <c r="EQ53" s="93">
        <v>7766950.0123632895</v>
      </c>
      <c r="ER53" s="93">
        <v>-359356</v>
      </c>
      <c r="ET53" s="103">
        <f t="shared" si="49"/>
        <v>27439339.714995746</v>
      </c>
      <c r="EV53" s="93">
        <v>140475.13824</v>
      </c>
      <c r="EW53" s="93">
        <v>119819.32799999999</v>
      </c>
      <c r="EX53" s="93">
        <v>-20655.810240000006</v>
      </c>
      <c r="EZ53" s="103">
        <v>27363898.904755745</v>
      </c>
      <c r="FB53" s="116">
        <v>139</v>
      </c>
      <c r="FC53" s="57"/>
    </row>
    <row r="54" spans="1:159" x14ac:dyDescent="0.25">
      <c r="A54" s="6">
        <v>140</v>
      </c>
      <c r="B54" s="6" t="s">
        <v>39</v>
      </c>
      <c r="C54" s="7">
        <v>21639</v>
      </c>
      <c r="D54" s="7">
        <v>55709965.702672541</v>
      </c>
      <c r="E54" s="144">
        <v>11158906.975916123</v>
      </c>
      <c r="F54" s="57">
        <v>-1169772</v>
      </c>
      <c r="H54" s="39">
        <f t="shared" si="7"/>
        <v>54540193.702672541</v>
      </c>
      <c r="I54" s="142">
        <f t="shared" si="8"/>
        <v>2520.4581405181634</v>
      </c>
      <c r="K54" s="71">
        <f t="shared" si="52"/>
        <v>825949.26070657372</v>
      </c>
      <c r="L54" s="35">
        <f t="shared" si="50"/>
        <v>1.53767267749423E-2</v>
      </c>
      <c r="M54" s="65">
        <f t="shared" si="51"/>
        <v>38.169474592475332</v>
      </c>
      <c r="O54" s="54">
        <v>343512.44782</v>
      </c>
      <c r="P54" s="55">
        <v>312980.06139999995</v>
      </c>
      <c r="Q54" s="56">
        <f t="shared" si="9"/>
        <v>-30532.386420000053</v>
      </c>
      <c r="S54" s="74">
        <f t="shared" si="10"/>
        <v>54509661.316252545</v>
      </c>
      <c r="T54" s="55"/>
      <c r="U54" s="6">
        <v>140</v>
      </c>
      <c r="V54" s="6" t="s">
        <v>39</v>
      </c>
      <c r="W54" s="7">
        <v>21639</v>
      </c>
      <c r="X54" s="7">
        <v>55710398.482672542</v>
      </c>
      <c r="Y54" s="144">
        <v>11158906.975916123</v>
      </c>
      <c r="Z54" s="57">
        <v>-1169772</v>
      </c>
      <c r="AB54" s="39">
        <f t="shared" si="11"/>
        <v>54540626.482672542</v>
      </c>
      <c r="AC54" s="142">
        <f t="shared" si="12"/>
        <v>2520.4781405181634</v>
      </c>
      <c r="AE54" s="71">
        <f t="shared" si="13"/>
        <v>826382.04070657492</v>
      </c>
      <c r="AF54" s="35">
        <f t="shared" si="14"/>
        <v>1.5384783855601207E-2</v>
      </c>
      <c r="AG54" s="65">
        <f t="shared" si="15"/>
        <v>38.189474592475385</v>
      </c>
      <c r="AI54" s="54">
        <v>343512.44782</v>
      </c>
      <c r="AJ54" s="55">
        <v>312980.06139999995</v>
      </c>
      <c r="AK54" s="56">
        <f t="shared" si="16"/>
        <v>-30532.386420000053</v>
      </c>
      <c r="AM54" s="74">
        <f t="shared" si="17"/>
        <v>54510094.096252546</v>
      </c>
      <c r="AN54" s="55"/>
      <c r="AO54" s="6">
        <v>140</v>
      </c>
      <c r="AP54" s="6" t="s">
        <v>39</v>
      </c>
      <c r="AQ54" s="7">
        <v>21639</v>
      </c>
      <c r="AR54" s="7">
        <v>54775160.902672544</v>
      </c>
      <c r="AS54" s="7">
        <v>11158906.975916123</v>
      </c>
      <c r="AT54" s="57">
        <v>-1169772</v>
      </c>
      <c r="AV54" s="39">
        <f t="shared" si="18"/>
        <v>53605388.902672544</v>
      </c>
      <c r="AX54" s="71">
        <f t="shared" si="19"/>
        <v>-108855.5392934233</v>
      </c>
      <c r="AY54" s="35">
        <f t="shared" si="20"/>
        <v>-2.0265674482498434E-3</v>
      </c>
      <c r="AZ54" s="65">
        <f t="shared" si="21"/>
        <v>-5.0305254075245296</v>
      </c>
      <c r="BB54" s="54">
        <v>343512.44782</v>
      </c>
      <c r="BC54" s="55">
        <v>312980.06139999995</v>
      </c>
      <c r="BD54" s="56">
        <f t="shared" si="22"/>
        <v>-30532.386420000053</v>
      </c>
      <c r="BF54" s="74">
        <f t="shared" si="23"/>
        <v>53574856.516252548</v>
      </c>
      <c r="BG54" s="55"/>
      <c r="BH54" s="6">
        <v>140</v>
      </c>
      <c r="BI54" s="6" t="s">
        <v>39</v>
      </c>
      <c r="BJ54" s="7">
        <v>21639</v>
      </c>
      <c r="BK54" s="7">
        <v>54802460.041226573</v>
      </c>
      <c r="BL54" s="7">
        <v>11158906.975916123</v>
      </c>
      <c r="BM54" s="57">
        <v>-1315693</v>
      </c>
      <c r="BO54" s="39">
        <f t="shared" si="24"/>
        <v>53486767.041226573</v>
      </c>
      <c r="BQ54" s="71">
        <f t="shared" si="25"/>
        <v>-227477.40073939413</v>
      </c>
      <c r="BR54" s="35">
        <f t="shared" si="26"/>
        <v>-4.2349548635123337E-3</v>
      </c>
      <c r="BS54" s="65">
        <f t="shared" si="27"/>
        <v>-10.512380458403536</v>
      </c>
      <c r="BU54" s="54">
        <v>343512.44782000012</v>
      </c>
      <c r="BV54" s="55">
        <v>312980.06140000001</v>
      </c>
      <c r="BW54" s="56">
        <f t="shared" si="28"/>
        <v>-30532.386420000112</v>
      </c>
      <c r="BY54" s="74">
        <f t="shared" si="29"/>
        <v>53456234.654806577</v>
      </c>
      <c r="BZ54" s="55"/>
      <c r="CA54" s="6">
        <v>140</v>
      </c>
      <c r="CB54" s="6" t="s">
        <v>39</v>
      </c>
      <c r="CC54" s="7">
        <v>21639</v>
      </c>
      <c r="CD54" s="7">
        <v>54840145.958548121</v>
      </c>
      <c r="CE54" s="7">
        <v>11208332.147079183</v>
      </c>
      <c r="CF54" s="57">
        <v>-1315693</v>
      </c>
      <c r="CH54" s="39">
        <f t="shared" si="30"/>
        <v>53524452.958548121</v>
      </c>
      <c r="CJ54" s="71">
        <f t="shared" si="31"/>
        <v>-189791.48341784626</v>
      </c>
      <c r="CK54" s="35">
        <f t="shared" si="32"/>
        <v>-3.5333547998222538E-3</v>
      </c>
      <c r="CL54" s="65">
        <f t="shared" si="33"/>
        <v>-8.7708065722929085</v>
      </c>
      <c r="CN54" s="54">
        <v>343512.44782000012</v>
      </c>
      <c r="CO54" s="55">
        <v>312980.06140000001</v>
      </c>
      <c r="CP54" s="56">
        <f t="shared" si="34"/>
        <v>-30532.386420000112</v>
      </c>
      <c r="CR54" s="74">
        <f t="shared" si="35"/>
        <v>53493920.572128125</v>
      </c>
      <c r="CS54" s="55"/>
      <c r="CT54" s="65" t="e">
        <f>#REF!/#REF!</f>
        <v>#REF!</v>
      </c>
      <c r="CV54" s="54">
        <v>388344.86112000002</v>
      </c>
      <c r="CW54" s="55">
        <v>232280.18640000004</v>
      </c>
      <c r="CX54" s="56">
        <f t="shared" si="36"/>
        <v>-156064.67471999998</v>
      </c>
      <c r="CZ54" s="74" t="e">
        <f>#REF!+CX54</f>
        <v>#REF!</v>
      </c>
      <c r="DB54" s="6">
        <v>140</v>
      </c>
      <c r="DC54" s="6" t="s">
        <v>39</v>
      </c>
      <c r="DD54" s="7">
        <v>21639</v>
      </c>
      <c r="DE54" s="7">
        <v>55437964.847852185</v>
      </c>
      <c r="DF54" s="7">
        <v>12069835.889087137</v>
      </c>
      <c r="DG54" s="57">
        <v>-1315693</v>
      </c>
      <c r="DI54" s="39">
        <f t="shared" si="37"/>
        <v>54122271.847852185</v>
      </c>
      <c r="DK54" s="71">
        <f t="shared" si="38"/>
        <v>408027.40588621795</v>
      </c>
      <c r="DL54" s="35">
        <f t="shared" si="39"/>
        <v>7.5962607335389332E-3</v>
      </c>
      <c r="DM54" s="65">
        <f t="shared" si="40"/>
        <v>18.856111922280046</v>
      </c>
      <c r="DO54" s="54">
        <v>388344.86112000002</v>
      </c>
      <c r="DP54" s="55">
        <v>232280.18640000004</v>
      </c>
      <c r="DQ54" s="56">
        <f t="shared" si="41"/>
        <v>-156064.67471999998</v>
      </c>
      <c r="DS54" s="74">
        <f t="shared" si="42"/>
        <v>53966207.173132189</v>
      </c>
      <c r="DU54" s="6">
        <v>140</v>
      </c>
      <c r="DV54" s="6" t="s">
        <v>39</v>
      </c>
      <c r="DW54" s="7">
        <v>21639</v>
      </c>
      <c r="DX54" s="7">
        <v>55315025.836723641</v>
      </c>
      <c r="DY54" s="7">
        <v>12069835.889087137</v>
      </c>
      <c r="DZ54" s="57">
        <v>-1315693</v>
      </c>
      <c r="EB54" s="39">
        <f t="shared" si="43"/>
        <v>53999332.836723641</v>
      </c>
      <c r="ED54" s="71">
        <f t="shared" si="44"/>
        <v>285088.39475767314</v>
      </c>
      <c r="EE54" s="35">
        <f t="shared" si="45"/>
        <v>5.3075007890260621E-3</v>
      </c>
      <c r="EF54" s="65">
        <f t="shared" si="46"/>
        <v>13.174749052991041</v>
      </c>
      <c r="EH54" s="54">
        <v>388344.86112000002</v>
      </c>
      <c r="EI54" s="55">
        <v>232280.18640000004</v>
      </c>
      <c r="EJ54" s="56">
        <f t="shared" si="47"/>
        <v>-156064.67471999998</v>
      </c>
      <c r="EL54" s="74">
        <f t="shared" si="48"/>
        <v>53843268.162003644</v>
      </c>
      <c r="EM54" s="55"/>
      <c r="EN54" s="112" t="s">
        <v>39</v>
      </c>
      <c r="EO54" s="93">
        <v>21767</v>
      </c>
      <c r="EP54" s="93">
        <v>54959098.441965967</v>
      </c>
      <c r="EQ54" s="93">
        <v>11327331.453205856</v>
      </c>
      <c r="ER54" s="93">
        <v>-1244854</v>
      </c>
      <c r="ET54" s="103">
        <f t="shared" si="49"/>
        <v>53714244.441965967</v>
      </c>
      <c r="EV54" s="93">
        <v>388344.86112000002</v>
      </c>
      <c r="EW54" s="93">
        <v>232280.18640000004</v>
      </c>
      <c r="EX54" s="93">
        <v>-156064.67471999998</v>
      </c>
      <c r="EZ54" s="103">
        <v>53588499.767245971</v>
      </c>
      <c r="FB54" s="116">
        <v>140</v>
      </c>
      <c r="FC54" s="57"/>
    </row>
    <row r="55" spans="1:159" x14ac:dyDescent="0.25">
      <c r="A55" s="6">
        <v>142</v>
      </c>
      <c r="B55" s="6" t="s">
        <v>40</v>
      </c>
      <c r="C55" s="7">
        <v>6820</v>
      </c>
      <c r="D55" s="7">
        <v>16137891.919227917</v>
      </c>
      <c r="E55" s="144">
        <v>4072350.190817215</v>
      </c>
      <c r="F55" s="57">
        <v>-792034</v>
      </c>
      <c r="H55" s="39">
        <f t="shared" si="7"/>
        <v>15345857.919227917</v>
      </c>
      <c r="I55" s="142">
        <f t="shared" si="8"/>
        <v>2250.1257946081992</v>
      </c>
      <c r="K55" s="71">
        <f t="shared" si="52"/>
        <v>412069.64997571148</v>
      </c>
      <c r="L55" s="35">
        <f t="shared" si="50"/>
        <v>2.7593109166020435E-2</v>
      </c>
      <c r="M55" s="65">
        <f t="shared" si="51"/>
        <v>60.420769791160041</v>
      </c>
      <c r="O55" s="54">
        <v>188421.65315999999</v>
      </c>
      <c r="P55" s="55">
        <v>522865.46739999996</v>
      </c>
      <c r="Q55" s="56">
        <f t="shared" si="9"/>
        <v>334443.81423999998</v>
      </c>
      <c r="S55" s="74">
        <f t="shared" si="10"/>
        <v>15680301.733467916</v>
      </c>
      <c r="T55" s="55"/>
      <c r="U55" s="6">
        <v>142</v>
      </c>
      <c r="V55" s="6" t="s">
        <v>40</v>
      </c>
      <c r="W55" s="7">
        <v>6820</v>
      </c>
      <c r="X55" s="7">
        <v>16138028.319227917</v>
      </c>
      <c r="Y55" s="144">
        <v>4072350.190817215</v>
      </c>
      <c r="Z55" s="57">
        <v>-792034</v>
      </c>
      <c r="AB55" s="39">
        <f t="shared" si="11"/>
        <v>15345994.319227917</v>
      </c>
      <c r="AC55" s="142">
        <f t="shared" si="12"/>
        <v>2250.1457946081991</v>
      </c>
      <c r="AE55" s="71">
        <f t="shared" si="13"/>
        <v>412206.04997571185</v>
      </c>
      <c r="AF55" s="35">
        <f t="shared" si="14"/>
        <v>2.7602242816340175E-2</v>
      </c>
      <c r="AG55" s="65">
        <f t="shared" si="15"/>
        <v>60.440769791160093</v>
      </c>
      <c r="AI55" s="54">
        <v>188421.65315999999</v>
      </c>
      <c r="AJ55" s="55">
        <v>522865.46739999996</v>
      </c>
      <c r="AK55" s="56">
        <f t="shared" si="16"/>
        <v>334443.81423999998</v>
      </c>
      <c r="AM55" s="74">
        <f t="shared" si="17"/>
        <v>15680438.133467916</v>
      </c>
      <c r="AN55" s="55"/>
      <c r="AO55" s="6">
        <v>142</v>
      </c>
      <c r="AP55" s="6" t="s">
        <v>40</v>
      </c>
      <c r="AQ55" s="7">
        <v>6820</v>
      </c>
      <c r="AR55" s="7">
        <v>15843267.919227917</v>
      </c>
      <c r="AS55" s="7">
        <v>4072350.190817215</v>
      </c>
      <c r="AT55" s="57">
        <v>-792034</v>
      </c>
      <c r="AV55" s="39">
        <f t="shared" si="18"/>
        <v>15051233.919227917</v>
      </c>
      <c r="AX55" s="71">
        <f t="shared" si="19"/>
        <v>117445.64997571148</v>
      </c>
      <c r="AY55" s="35">
        <f t="shared" si="20"/>
        <v>7.8644244754377014E-3</v>
      </c>
      <c r="AZ55" s="65">
        <f t="shared" si="21"/>
        <v>17.220769791160041</v>
      </c>
      <c r="BB55" s="54">
        <v>188421.65315999999</v>
      </c>
      <c r="BC55" s="55">
        <v>522865.46739999996</v>
      </c>
      <c r="BD55" s="56">
        <f t="shared" si="22"/>
        <v>334443.81423999998</v>
      </c>
      <c r="BF55" s="74">
        <f t="shared" si="23"/>
        <v>15385677.733467916</v>
      </c>
      <c r="BG55" s="55"/>
      <c r="BH55" s="6">
        <v>142</v>
      </c>
      <c r="BI55" s="6" t="s">
        <v>40</v>
      </c>
      <c r="BJ55" s="7">
        <v>6820</v>
      </c>
      <c r="BK55" s="7">
        <v>15834919.395600745</v>
      </c>
      <c r="BL55" s="7">
        <v>4072350.190817215</v>
      </c>
      <c r="BM55" s="57">
        <v>-603964</v>
      </c>
      <c r="BO55" s="39">
        <f t="shared" si="24"/>
        <v>15230955.395600745</v>
      </c>
      <c r="BQ55" s="71">
        <f t="shared" si="25"/>
        <v>297167.12634854019</v>
      </c>
      <c r="BR55" s="35">
        <f t="shared" si="26"/>
        <v>1.9898978142096062E-2</v>
      </c>
      <c r="BS55" s="65">
        <f t="shared" si="27"/>
        <v>43.572892426472166</v>
      </c>
      <c r="BU55" s="54">
        <v>188421.65315999999</v>
      </c>
      <c r="BV55" s="55">
        <v>522865.46739999996</v>
      </c>
      <c r="BW55" s="56">
        <f t="shared" si="28"/>
        <v>334443.81423999998</v>
      </c>
      <c r="BY55" s="74">
        <f t="shared" si="29"/>
        <v>15565399.209840745</v>
      </c>
      <c r="BZ55" s="55"/>
      <c r="CA55" s="6">
        <v>142</v>
      </c>
      <c r="CB55" s="6" t="s">
        <v>40</v>
      </c>
      <c r="CC55" s="7">
        <v>6820</v>
      </c>
      <c r="CD55" s="7">
        <v>15860385.482980292</v>
      </c>
      <c r="CE55" s="7">
        <v>4102948.7613901766</v>
      </c>
      <c r="CF55" s="57">
        <v>-603964</v>
      </c>
      <c r="CH55" s="39">
        <f t="shared" si="30"/>
        <v>15256421.482980292</v>
      </c>
      <c r="CJ55" s="71">
        <f t="shared" si="31"/>
        <v>322633.21372808702</v>
      </c>
      <c r="CK55" s="35">
        <f t="shared" si="32"/>
        <v>2.1604244543386886E-2</v>
      </c>
      <c r="CL55" s="65">
        <f t="shared" si="33"/>
        <v>47.306922834030352</v>
      </c>
      <c r="CN55" s="54">
        <v>188421.65315999999</v>
      </c>
      <c r="CO55" s="55">
        <v>522865.46739999996</v>
      </c>
      <c r="CP55" s="56">
        <f t="shared" si="34"/>
        <v>334443.81423999998</v>
      </c>
      <c r="CR55" s="74">
        <f t="shared" si="35"/>
        <v>15590865.297220292</v>
      </c>
      <c r="CS55" s="55"/>
      <c r="CT55" s="65" t="e">
        <f>#REF!/#REF!</f>
        <v>#REF!</v>
      </c>
      <c r="CV55" s="54">
        <v>219734.32132799996</v>
      </c>
      <c r="CW55" s="55">
        <v>485984.58960000006</v>
      </c>
      <c r="CX55" s="56">
        <f t="shared" si="36"/>
        <v>266250.26827200013</v>
      </c>
      <c r="CZ55" s="74" t="e">
        <f>#REF!+CX55</f>
        <v>#REF!</v>
      </c>
      <c r="DB55" s="6">
        <v>142</v>
      </c>
      <c r="DC55" s="6" t="s">
        <v>40</v>
      </c>
      <c r="DD55" s="7">
        <v>6820</v>
      </c>
      <c r="DE55" s="7">
        <v>15602826.180032616</v>
      </c>
      <c r="DF55" s="7">
        <v>3955245.6678234343</v>
      </c>
      <c r="DG55" s="57">
        <v>-603964</v>
      </c>
      <c r="DI55" s="39">
        <f t="shared" si="37"/>
        <v>14998862.180032616</v>
      </c>
      <c r="DK55" s="71">
        <f t="shared" si="38"/>
        <v>65073.910780411214</v>
      </c>
      <c r="DL55" s="35">
        <f t="shared" si="39"/>
        <v>4.357495205312009E-3</v>
      </c>
      <c r="DM55" s="65">
        <f t="shared" si="40"/>
        <v>9.5416291466878604</v>
      </c>
      <c r="DO55" s="54">
        <v>219734.32132799996</v>
      </c>
      <c r="DP55" s="55">
        <v>485984.58960000006</v>
      </c>
      <c r="DQ55" s="56">
        <f t="shared" si="41"/>
        <v>266250.26827200013</v>
      </c>
      <c r="DS55" s="74">
        <f t="shared" si="42"/>
        <v>15265112.448304616</v>
      </c>
      <c r="DU55" s="6">
        <v>142</v>
      </c>
      <c r="DV55" s="6" t="s">
        <v>40</v>
      </c>
      <c r="DW55" s="7">
        <v>6820</v>
      </c>
      <c r="DX55" s="7">
        <v>15584687.655530598</v>
      </c>
      <c r="DY55" s="7">
        <v>3955245.6678234343</v>
      </c>
      <c r="DZ55" s="57">
        <v>-603964</v>
      </c>
      <c r="EB55" s="39">
        <f t="shared" si="43"/>
        <v>14980723.655530598</v>
      </c>
      <c r="ED55" s="71">
        <f t="shared" si="44"/>
        <v>46935.386278392747</v>
      </c>
      <c r="EE55" s="35">
        <f t="shared" si="45"/>
        <v>3.1428988701433483E-3</v>
      </c>
      <c r="EF55" s="65">
        <f t="shared" si="46"/>
        <v>6.882021448444684</v>
      </c>
      <c r="EH55" s="54">
        <v>219734.32132799996</v>
      </c>
      <c r="EI55" s="55">
        <v>485984.58960000006</v>
      </c>
      <c r="EJ55" s="56">
        <f t="shared" si="47"/>
        <v>266250.26827200013</v>
      </c>
      <c r="EL55" s="74">
        <f t="shared" si="48"/>
        <v>15246973.923802597</v>
      </c>
      <c r="EM55" s="55"/>
      <c r="EN55" s="112" t="s">
        <v>40</v>
      </c>
      <c r="EO55" s="93">
        <v>6889</v>
      </c>
      <c r="EP55" s="93">
        <v>15572327.269252205</v>
      </c>
      <c r="EQ55" s="93">
        <v>3772029.9007723439</v>
      </c>
      <c r="ER55" s="93">
        <v>-638539</v>
      </c>
      <c r="ET55" s="103">
        <f t="shared" si="49"/>
        <v>14933788.269252205</v>
      </c>
      <c r="EV55" s="93">
        <v>219734.32132799996</v>
      </c>
      <c r="EW55" s="93">
        <v>485984.58960000006</v>
      </c>
      <c r="EX55" s="93">
        <v>266250.26827200013</v>
      </c>
      <c r="EZ55" s="103">
        <v>15234613.537524205</v>
      </c>
      <c r="FB55" s="116">
        <v>142</v>
      </c>
      <c r="FC55" s="57"/>
    </row>
    <row r="56" spans="1:159" x14ac:dyDescent="0.25">
      <c r="A56" s="6">
        <v>143</v>
      </c>
      <c r="B56" s="6" t="s">
        <v>41</v>
      </c>
      <c r="C56" s="7">
        <v>7119</v>
      </c>
      <c r="D56" s="7">
        <v>17779442.158482239</v>
      </c>
      <c r="E56" s="144">
        <v>4688067.9018213795</v>
      </c>
      <c r="F56" s="57">
        <v>-59221</v>
      </c>
      <c r="H56" s="39">
        <f t="shared" si="7"/>
        <v>17720221.158482239</v>
      </c>
      <c r="I56" s="142">
        <f t="shared" si="8"/>
        <v>2489.1447055038966</v>
      </c>
      <c r="K56" s="71">
        <f t="shared" si="52"/>
        <v>-46491.227576795965</v>
      </c>
      <c r="L56" s="35">
        <f t="shared" si="50"/>
        <v>-2.6167602968164292E-3</v>
      </c>
      <c r="M56" s="65">
        <f t="shared" si="51"/>
        <v>-6.5305840113493421</v>
      </c>
      <c r="O56" s="54">
        <v>66001.7</v>
      </c>
      <c r="P56" s="55">
        <v>320900.26540000003</v>
      </c>
      <c r="Q56" s="56">
        <f t="shared" si="9"/>
        <v>254898.56540000002</v>
      </c>
      <c r="S56" s="74">
        <f t="shared" si="10"/>
        <v>17975119.723882239</v>
      </c>
      <c r="T56" s="55"/>
      <c r="U56" s="6">
        <v>143</v>
      </c>
      <c r="V56" s="6" t="s">
        <v>41</v>
      </c>
      <c r="W56" s="7">
        <v>7119</v>
      </c>
      <c r="X56" s="7">
        <v>17779584.538482238</v>
      </c>
      <c r="Y56" s="144">
        <v>4688067.9018213795</v>
      </c>
      <c r="Z56" s="57">
        <v>-59221</v>
      </c>
      <c r="AB56" s="39">
        <f t="shared" si="11"/>
        <v>17720363.538482238</v>
      </c>
      <c r="AC56" s="142">
        <f t="shared" si="12"/>
        <v>2489.1647055038961</v>
      </c>
      <c r="AE56" s="71">
        <f t="shared" si="13"/>
        <v>-46348.847576797009</v>
      </c>
      <c r="AF56" s="35">
        <f t="shared" si="14"/>
        <v>-2.6087464337614568E-3</v>
      </c>
      <c r="AG56" s="65">
        <f t="shared" si="15"/>
        <v>-6.5105840113494882</v>
      </c>
      <c r="AI56" s="54">
        <v>66001.7</v>
      </c>
      <c r="AJ56" s="55">
        <v>320900.26540000003</v>
      </c>
      <c r="AK56" s="56">
        <f t="shared" si="16"/>
        <v>254898.56540000002</v>
      </c>
      <c r="AM56" s="74">
        <f t="shared" si="17"/>
        <v>17975262.103882238</v>
      </c>
      <c r="AN56" s="55"/>
      <c r="AO56" s="6">
        <v>143</v>
      </c>
      <c r="AP56" s="6" t="s">
        <v>41</v>
      </c>
      <c r="AQ56" s="7">
        <v>7119</v>
      </c>
      <c r="AR56" s="7">
        <v>17471901.358482238</v>
      </c>
      <c r="AS56" s="7">
        <v>4688067.9018213795</v>
      </c>
      <c r="AT56" s="57">
        <v>-59221</v>
      </c>
      <c r="AV56" s="39">
        <f t="shared" si="18"/>
        <v>17412680.358482238</v>
      </c>
      <c r="AX56" s="71">
        <f t="shared" si="19"/>
        <v>-354032.02757679671</v>
      </c>
      <c r="AY56" s="35">
        <f t="shared" si="20"/>
        <v>-1.9926704495683411E-2</v>
      </c>
      <c r="AZ56" s="65">
        <f t="shared" si="21"/>
        <v>-49.73058401134945</v>
      </c>
      <c r="BB56" s="54">
        <v>66001.7</v>
      </c>
      <c r="BC56" s="55">
        <v>320900.26540000003</v>
      </c>
      <c r="BD56" s="56">
        <f t="shared" si="22"/>
        <v>254898.56540000002</v>
      </c>
      <c r="BF56" s="74">
        <f t="shared" si="23"/>
        <v>17667578.923882239</v>
      </c>
      <c r="BG56" s="55"/>
      <c r="BH56" s="6">
        <v>143</v>
      </c>
      <c r="BI56" s="6" t="s">
        <v>41</v>
      </c>
      <c r="BJ56" s="7">
        <v>7119</v>
      </c>
      <c r="BK56" s="7">
        <v>17470477.512659136</v>
      </c>
      <c r="BL56" s="7">
        <v>4688067.9018213795</v>
      </c>
      <c r="BM56" s="57">
        <v>-61496</v>
      </c>
      <c r="BO56" s="39">
        <f t="shared" si="24"/>
        <v>17408981.512659136</v>
      </c>
      <c r="BQ56" s="71">
        <f t="shared" si="25"/>
        <v>-357730.87339989841</v>
      </c>
      <c r="BR56" s="35">
        <f t="shared" si="26"/>
        <v>-2.0134894156366163E-2</v>
      </c>
      <c r="BS56" s="65">
        <f t="shared" si="27"/>
        <v>-50.250157803047955</v>
      </c>
      <c r="BU56" s="54">
        <v>66001.700000000012</v>
      </c>
      <c r="BV56" s="55">
        <v>320900.26540000003</v>
      </c>
      <c r="BW56" s="56">
        <f t="shared" si="28"/>
        <v>254898.56540000002</v>
      </c>
      <c r="BY56" s="74">
        <f t="shared" si="29"/>
        <v>17663880.078059137</v>
      </c>
      <c r="BZ56" s="55"/>
      <c r="CA56" s="6">
        <v>143</v>
      </c>
      <c r="CB56" s="6" t="s">
        <v>41</v>
      </c>
      <c r="CC56" s="7">
        <v>7119</v>
      </c>
      <c r="CD56" s="7">
        <v>17501249.846442409</v>
      </c>
      <c r="CE56" s="7">
        <v>4717767.8291420843</v>
      </c>
      <c r="CF56" s="57">
        <v>-61496</v>
      </c>
      <c r="CH56" s="39">
        <f t="shared" si="30"/>
        <v>17439753.846442409</v>
      </c>
      <c r="CJ56" s="71">
        <f t="shared" si="31"/>
        <v>-326958.53961662576</v>
      </c>
      <c r="CK56" s="35">
        <f t="shared" si="32"/>
        <v>-1.8402872321678351E-2</v>
      </c>
      <c r="CL56" s="65">
        <f t="shared" si="33"/>
        <v>-45.927593709316724</v>
      </c>
      <c r="CN56" s="54">
        <v>66001.700000000012</v>
      </c>
      <c r="CO56" s="55">
        <v>320900.26540000003</v>
      </c>
      <c r="CP56" s="56">
        <f t="shared" si="34"/>
        <v>254898.56540000002</v>
      </c>
      <c r="CR56" s="74">
        <f t="shared" si="35"/>
        <v>17694652.41184241</v>
      </c>
      <c r="CS56" s="55"/>
      <c r="CT56" s="65" t="e">
        <f>#REF!/#REF!</f>
        <v>#REF!</v>
      </c>
      <c r="CV56" s="54">
        <v>102888.336</v>
      </c>
      <c r="CW56" s="55">
        <v>324293.61599999998</v>
      </c>
      <c r="CX56" s="56">
        <f t="shared" si="36"/>
        <v>221405.27999999997</v>
      </c>
      <c r="CZ56" s="74" t="e">
        <f>#REF!+CX56</f>
        <v>#REF!</v>
      </c>
      <c r="DB56" s="6">
        <v>143</v>
      </c>
      <c r="DC56" s="6" t="s">
        <v>41</v>
      </c>
      <c r="DD56" s="7">
        <v>7119</v>
      </c>
      <c r="DE56" s="7">
        <v>17327465.763250116</v>
      </c>
      <c r="DF56" s="7">
        <v>4666839.2198262597</v>
      </c>
      <c r="DG56" s="57">
        <v>-61496</v>
      </c>
      <c r="DI56" s="39">
        <f t="shared" si="37"/>
        <v>17265969.763250116</v>
      </c>
      <c r="DK56" s="71">
        <f t="shared" si="38"/>
        <v>-500742.62280891836</v>
      </c>
      <c r="DL56" s="35">
        <f t="shared" si="39"/>
        <v>-2.8184315247982226E-2</v>
      </c>
      <c r="DM56" s="65">
        <f t="shared" si="40"/>
        <v>-70.338899116297</v>
      </c>
      <c r="DO56" s="54">
        <v>102888.336</v>
      </c>
      <c r="DP56" s="55">
        <v>324293.61599999998</v>
      </c>
      <c r="DQ56" s="56">
        <f t="shared" si="41"/>
        <v>221405.27999999997</v>
      </c>
      <c r="DS56" s="74">
        <f t="shared" si="42"/>
        <v>17487375.043250117</v>
      </c>
      <c r="DU56" s="6">
        <v>143</v>
      </c>
      <c r="DV56" s="6" t="s">
        <v>41</v>
      </c>
      <c r="DW56" s="7">
        <v>7119</v>
      </c>
      <c r="DX56" s="7">
        <v>17297097.308269508</v>
      </c>
      <c r="DY56" s="7">
        <v>4666839.2198262597</v>
      </c>
      <c r="DZ56" s="57">
        <v>-61496</v>
      </c>
      <c r="EB56" s="39">
        <f t="shared" si="43"/>
        <v>17235601.308269508</v>
      </c>
      <c r="ED56" s="71">
        <f t="shared" si="44"/>
        <v>-531111.07778952643</v>
      </c>
      <c r="EE56" s="35">
        <f t="shared" si="45"/>
        <v>-2.9893604750773819E-2</v>
      </c>
      <c r="EF56" s="65">
        <f t="shared" si="46"/>
        <v>-74.60473069104178</v>
      </c>
      <c r="EH56" s="54">
        <v>102888.336</v>
      </c>
      <c r="EI56" s="55">
        <v>324293.61599999998</v>
      </c>
      <c r="EJ56" s="56">
        <f t="shared" si="47"/>
        <v>221405.27999999997</v>
      </c>
      <c r="EL56" s="74">
        <f t="shared" si="48"/>
        <v>17457006.588269509</v>
      </c>
      <c r="EM56" s="55"/>
      <c r="EN56" s="112" t="s">
        <v>41</v>
      </c>
      <c r="EO56" s="93">
        <v>7128</v>
      </c>
      <c r="EP56" s="93">
        <v>17821068.386059035</v>
      </c>
      <c r="EQ56" s="93">
        <v>4649217.3052385896</v>
      </c>
      <c r="ER56" s="93">
        <v>-54356</v>
      </c>
      <c r="ET56" s="103">
        <f t="shared" si="49"/>
        <v>17766712.386059035</v>
      </c>
      <c r="EV56" s="93">
        <v>102888.336</v>
      </c>
      <c r="EW56" s="93">
        <v>324293.61599999998</v>
      </c>
      <c r="EX56" s="93">
        <v>221405.27999999997</v>
      </c>
      <c r="EZ56" s="103">
        <v>17980977.666059036</v>
      </c>
      <c r="FB56" s="116">
        <v>143</v>
      </c>
      <c r="FC56" s="57"/>
    </row>
    <row r="57" spans="1:159" x14ac:dyDescent="0.25">
      <c r="A57" s="6">
        <v>145</v>
      </c>
      <c r="B57" s="6" t="s">
        <v>42</v>
      </c>
      <c r="C57" s="7">
        <v>12205</v>
      </c>
      <c r="D57" s="7">
        <v>29674960.093838129</v>
      </c>
      <c r="E57" s="144">
        <v>7936136.7467578249</v>
      </c>
      <c r="F57" s="57">
        <v>-392515</v>
      </c>
      <c r="H57" s="39">
        <f t="shared" si="7"/>
        <v>29282445.093838129</v>
      </c>
      <c r="I57" s="142">
        <f t="shared" si="8"/>
        <v>2399.2171318179539</v>
      </c>
      <c r="K57" s="71">
        <f t="shared" si="52"/>
        <v>409874.34875603765</v>
      </c>
      <c r="L57" s="35">
        <f t="shared" si="50"/>
        <v>1.4195976949016644E-2</v>
      </c>
      <c r="M57" s="65">
        <f t="shared" si="51"/>
        <v>33.582494777225534</v>
      </c>
      <c r="O57" s="54">
        <v>286684.98412000004</v>
      </c>
      <c r="P57" s="55">
        <v>247044.36310000002</v>
      </c>
      <c r="Q57" s="56">
        <f t="shared" si="9"/>
        <v>-39640.621020000021</v>
      </c>
      <c r="S57" s="74">
        <f t="shared" si="10"/>
        <v>29242804.472818129</v>
      </c>
      <c r="T57" s="55"/>
      <c r="U57" s="6">
        <v>145</v>
      </c>
      <c r="V57" s="6" t="s">
        <v>42</v>
      </c>
      <c r="W57" s="7">
        <v>12205</v>
      </c>
      <c r="X57" s="7">
        <v>29675204.193838127</v>
      </c>
      <c r="Y57" s="144">
        <v>7936136.7467578202</v>
      </c>
      <c r="Z57" s="57">
        <v>-392515</v>
      </c>
      <c r="AB57" s="39">
        <f t="shared" si="11"/>
        <v>29282689.193838127</v>
      </c>
      <c r="AC57" s="142">
        <f t="shared" si="12"/>
        <v>2399.2371318179539</v>
      </c>
      <c r="AE57" s="71">
        <f t="shared" si="13"/>
        <v>410118.44875603542</v>
      </c>
      <c r="AF57" s="35">
        <f t="shared" si="14"/>
        <v>1.4204431339938496E-2</v>
      </c>
      <c r="AG57" s="65">
        <f t="shared" si="15"/>
        <v>33.602494777225353</v>
      </c>
      <c r="AI57" s="54">
        <v>286684.98412000004</v>
      </c>
      <c r="AJ57" s="55">
        <v>247044.36310000002</v>
      </c>
      <c r="AK57" s="56">
        <f t="shared" si="16"/>
        <v>-39640.621020000021</v>
      </c>
      <c r="AM57" s="74">
        <f t="shared" si="17"/>
        <v>29243048.572818127</v>
      </c>
      <c r="AN57" s="55"/>
      <c r="AO57" s="6">
        <v>145</v>
      </c>
      <c r="AP57" s="6" t="s">
        <v>42</v>
      </c>
      <c r="AQ57" s="7">
        <v>12205</v>
      </c>
      <c r="AR57" s="7">
        <v>29147704.093838125</v>
      </c>
      <c r="AS57" s="7">
        <v>7936136.7467578202</v>
      </c>
      <c r="AT57" s="57">
        <v>-392515</v>
      </c>
      <c r="AV57" s="39">
        <f t="shared" si="18"/>
        <v>28755189.093838125</v>
      </c>
      <c r="AX57" s="71">
        <f t="shared" si="19"/>
        <v>-117381.65124396607</v>
      </c>
      <c r="AY57" s="35">
        <f t="shared" si="20"/>
        <v>-4.0655074423520069E-3</v>
      </c>
      <c r="AZ57" s="65">
        <f t="shared" si="21"/>
        <v>-9.6175052227747706</v>
      </c>
      <c r="BB57" s="54">
        <v>286684.98412000004</v>
      </c>
      <c r="BC57" s="55">
        <v>247044.36310000002</v>
      </c>
      <c r="BD57" s="56">
        <f t="shared" si="22"/>
        <v>-39640.621020000021</v>
      </c>
      <c r="BF57" s="74">
        <f t="shared" si="23"/>
        <v>28715548.472818125</v>
      </c>
      <c r="BG57" s="55"/>
      <c r="BH57" s="6">
        <v>145</v>
      </c>
      <c r="BI57" s="6" t="s">
        <v>42</v>
      </c>
      <c r="BJ57" s="7">
        <v>12205</v>
      </c>
      <c r="BK57" s="7">
        <v>29149446.441949409</v>
      </c>
      <c r="BL57" s="7">
        <v>7936136.7467578202</v>
      </c>
      <c r="BM57" s="57">
        <v>-499973</v>
      </c>
      <c r="BO57" s="39">
        <f t="shared" si="24"/>
        <v>28649473.441949409</v>
      </c>
      <c r="BQ57" s="71">
        <f t="shared" si="25"/>
        <v>-223097.30313268304</v>
      </c>
      <c r="BR57" s="35">
        <f t="shared" si="26"/>
        <v>-7.726963598164654E-3</v>
      </c>
      <c r="BS57" s="65">
        <f t="shared" si="27"/>
        <v>-18.279172726971161</v>
      </c>
      <c r="BU57" s="54">
        <v>286684.98412000004</v>
      </c>
      <c r="BV57" s="55">
        <v>247044.36310000002</v>
      </c>
      <c r="BW57" s="56">
        <f t="shared" si="28"/>
        <v>-39640.621020000021</v>
      </c>
      <c r="BY57" s="74">
        <f t="shared" si="29"/>
        <v>28609832.820929408</v>
      </c>
      <c r="BZ57" s="55"/>
      <c r="CA57" s="6">
        <v>145</v>
      </c>
      <c r="CB57" s="6" t="s">
        <v>42</v>
      </c>
      <c r="CC57" s="7">
        <v>12205</v>
      </c>
      <c r="CD57" s="7">
        <v>29227674.592021998</v>
      </c>
      <c r="CE57" s="7">
        <v>8011410.7908145338</v>
      </c>
      <c r="CF57" s="57">
        <v>-499973</v>
      </c>
      <c r="CH57" s="39">
        <f t="shared" si="30"/>
        <v>28727701.592021998</v>
      </c>
      <c r="CJ57" s="71">
        <f t="shared" si="31"/>
        <v>-144869.15306009352</v>
      </c>
      <c r="CK57" s="35">
        <f t="shared" si="32"/>
        <v>-5.0175356513679787E-3</v>
      </c>
      <c r="CL57" s="65">
        <f t="shared" si="33"/>
        <v>-11.869656129462804</v>
      </c>
      <c r="CN57" s="54">
        <v>286684.98412000004</v>
      </c>
      <c r="CO57" s="55">
        <v>247044.36310000002</v>
      </c>
      <c r="CP57" s="56">
        <f t="shared" si="34"/>
        <v>-39640.621020000021</v>
      </c>
      <c r="CR57" s="74">
        <f t="shared" si="35"/>
        <v>28688060.971001998</v>
      </c>
      <c r="CS57" s="55"/>
      <c r="CT57" s="65" t="e">
        <f>#REF!/#REF!</f>
        <v>#REF!</v>
      </c>
      <c r="CV57" s="54">
        <v>240732.65856000001</v>
      </c>
      <c r="CW57" s="55">
        <v>273630.87839999999</v>
      </c>
      <c r="CX57" s="56">
        <f t="shared" si="36"/>
        <v>32898.219839999976</v>
      </c>
      <c r="CZ57" s="74" t="e">
        <f>#REF!+CX57</f>
        <v>#REF!</v>
      </c>
      <c r="DB57" s="6">
        <v>145</v>
      </c>
      <c r="DC57" s="6" t="s">
        <v>42</v>
      </c>
      <c r="DD57" s="7">
        <v>12205</v>
      </c>
      <c r="DE57" s="7">
        <v>28840100.756016959</v>
      </c>
      <c r="DF57" s="7">
        <v>7782834.7854591571</v>
      </c>
      <c r="DG57" s="57">
        <v>-499973</v>
      </c>
      <c r="DI57" s="39">
        <f t="shared" si="37"/>
        <v>28340127.756016959</v>
      </c>
      <c r="DK57" s="71">
        <f t="shared" si="38"/>
        <v>-532442.98906513304</v>
      </c>
      <c r="DL57" s="35">
        <f t="shared" si="39"/>
        <v>-1.8441135490362418E-2</v>
      </c>
      <c r="DM57" s="65">
        <f t="shared" si="40"/>
        <v>-43.624988862362393</v>
      </c>
      <c r="DO57" s="54">
        <v>240732.65856000001</v>
      </c>
      <c r="DP57" s="55">
        <v>273630.87839999999</v>
      </c>
      <c r="DQ57" s="56">
        <f t="shared" si="41"/>
        <v>32898.219839999976</v>
      </c>
      <c r="DS57" s="74">
        <f t="shared" si="42"/>
        <v>28373025.97585696</v>
      </c>
      <c r="DU57" s="6">
        <v>145</v>
      </c>
      <c r="DV57" s="6" t="s">
        <v>42</v>
      </c>
      <c r="DW57" s="7">
        <v>12205</v>
      </c>
      <c r="DX57" s="7">
        <v>28836398.160089541</v>
      </c>
      <c r="DY57" s="7">
        <v>7782834.7854591571</v>
      </c>
      <c r="DZ57" s="57">
        <v>-499973</v>
      </c>
      <c r="EB57" s="39">
        <f t="shared" si="43"/>
        <v>28336425.160089541</v>
      </c>
      <c r="ED57" s="71">
        <f t="shared" si="44"/>
        <v>-536145.58499255031</v>
      </c>
      <c r="EE57" s="35">
        <f t="shared" si="45"/>
        <v>-1.8569374709519859E-2</v>
      </c>
      <c r="EF57" s="65">
        <f t="shared" si="46"/>
        <v>-43.928356001028291</v>
      </c>
      <c r="EH57" s="54">
        <v>240732.65856000001</v>
      </c>
      <c r="EI57" s="55">
        <v>273630.87839999999</v>
      </c>
      <c r="EJ57" s="56">
        <f t="shared" si="47"/>
        <v>32898.219839999976</v>
      </c>
      <c r="EL57" s="74">
        <f t="shared" si="48"/>
        <v>28369323.379929543</v>
      </c>
      <c r="EM57" s="55"/>
      <c r="EN57" s="112" t="s">
        <v>42</v>
      </c>
      <c r="EO57" s="93">
        <v>12167</v>
      </c>
      <c r="EP57" s="93">
        <v>29345871.745082092</v>
      </c>
      <c r="EQ57" s="93">
        <v>7677768.4379061712</v>
      </c>
      <c r="ER57" s="93">
        <v>-473301</v>
      </c>
      <c r="ET57" s="103">
        <f t="shared" si="49"/>
        <v>28872570.745082092</v>
      </c>
      <c r="EV57" s="93">
        <v>240732.65856000001</v>
      </c>
      <c r="EW57" s="93">
        <v>273630.87839999999</v>
      </c>
      <c r="EX57" s="93">
        <v>32898.219839999976</v>
      </c>
      <c r="EZ57" s="103">
        <v>28878796.964922093</v>
      </c>
      <c r="FB57" s="116">
        <v>145</v>
      </c>
      <c r="FC57" s="57"/>
    </row>
    <row r="58" spans="1:159" x14ac:dyDescent="0.25">
      <c r="A58" s="6">
        <v>146</v>
      </c>
      <c r="B58" s="6" t="s">
        <v>43</v>
      </c>
      <c r="C58" s="7">
        <v>5128</v>
      </c>
      <c r="D58" s="7">
        <v>21591261.217769656</v>
      </c>
      <c r="E58" s="144">
        <v>3038863.3475035769</v>
      </c>
      <c r="F58" s="57">
        <v>-24079</v>
      </c>
      <c r="H58" s="39">
        <f t="shared" si="7"/>
        <v>21567182.217769656</v>
      </c>
      <c r="I58" s="142">
        <f t="shared" si="8"/>
        <v>4205.7687632156112</v>
      </c>
      <c r="K58" s="71">
        <f t="shared" si="52"/>
        <v>289262.2507667169</v>
      </c>
      <c r="L58" s="35">
        <f t="shared" si="50"/>
        <v>1.3594479686703154E-2</v>
      </c>
      <c r="M58" s="65">
        <f t="shared" si="51"/>
        <v>56.408395235319205</v>
      </c>
      <c r="O58" s="54">
        <v>40921.054000000004</v>
      </c>
      <c r="P58" s="55">
        <v>88442.278000000006</v>
      </c>
      <c r="Q58" s="56">
        <f t="shared" si="9"/>
        <v>47521.224000000002</v>
      </c>
      <c r="S58" s="74">
        <f t="shared" si="10"/>
        <v>21614703.441769656</v>
      </c>
      <c r="T58" s="55"/>
      <c r="U58" s="6">
        <v>146</v>
      </c>
      <c r="V58" s="6" t="s">
        <v>43</v>
      </c>
      <c r="W58" s="7">
        <v>5128</v>
      </c>
      <c r="X58" s="7">
        <v>21591363.777769655</v>
      </c>
      <c r="Y58" s="144">
        <v>3038863.3475035783</v>
      </c>
      <c r="Z58" s="57">
        <v>-24079</v>
      </c>
      <c r="AB58" s="39">
        <f t="shared" si="11"/>
        <v>21567284.777769655</v>
      </c>
      <c r="AC58" s="142">
        <f t="shared" si="12"/>
        <v>4205.7887632156117</v>
      </c>
      <c r="AE58" s="71">
        <f t="shared" si="13"/>
        <v>289364.81076671556</v>
      </c>
      <c r="AF58" s="35">
        <f t="shared" si="14"/>
        <v>1.3599299706712521E-2</v>
      </c>
      <c r="AG58" s="65">
        <f t="shared" si="15"/>
        <v>56.428395235318945</v>
      </c>
      <c r="AI58" s="54">
        <v>40921.054000000004</v>
      </c>
      <c r="AJ58" s="55">
        <v>88442.278000000006</v>
      </c>
      <c r="AK58" s="56">
        <f t="shared" si="16"/>
        <v>47521.224000000002</v>
      </c>
      <c r="AM58" s="74">
        <f t="shared" si="17"/>
        <v>21614806.001769654</v>
      </c>
      <c r="AN58" s="55"/>
      <c r="AO58" s="6">
        <v>146</v>
      </c>
      <c r="AP58" s="6" t="s">
        <v>43</v>
      </c>
      <c r="AQ58" s="7">
        <v>5128</v>
      </c>
      <c r="AR58" s="7">
        <v>21369731.617769659</v>
      </c>
      <c r="AS58" s="7">
        <v>3038863.3475035783</v>
      </c>
      <c r="AT58" s="57">
        <v>-24079</v>
      </c>
      <c r="AV58" s="39">
        <f t="shared" si="18"/>
        <v>21345652.617769659</v>
      </c>
      <c r="AX58" s="71">
        <f t="shared" si="19"/>
        <v>67732.650766719133</v>
      </c>
      <c r="AY58" s="35">
        <f t="shared" si="20"/>
        <v>3.1832364663348946E-3</v>
      </c>
      <c r="AZ58" s="65">
        <f t="shared" si="21"/>
        <v>13.208395235319644</v>
      </c>
      <c r="BB58" s="54">
        <v>40921.054000000004</v>
      </c>
      <c r="BC58" s="55">
        <v>88442.278000000006</v>
      </c>
      <c r="BD58" s="56">
        <f t="shared" si="22"/>
        <v>47521.224000000002</v>
      </c>
      <c r="BF58" s="74">
        <f t="shared" si="23"/>
        <v>21393173.841769658</v>
      </c>
      <c r="BG58" s="55"/>
      <c r="BH58" s="6">
        <v>146</v>
      </c>
      <c r="BI58" s="6" t="s">
        <v>43</v>
      </c>
      <c r="BJ58" s="7">
        <v>5128</v>
      </c>
      <c r="BK58" s="7">
        <v>21375646.476285055</v>
      </c>
      <c r="BL58" s="7">
        <v>3038863.3475035783</v>
      </c>
      <c r="BM58" s="57">
        <v>-149407</v>
      </c>
      <c r="BO58" s="39">
        <f t="shared" si="24"/>
        <v>21226239.476285055</v>
      </c>
      <c r="BQ58" s="71">
        <f t="shared" si="25"/>
        <v>-51680.490717884153</v>
      </c>
      <c r="BR58" s="35">
        <f t="shared" si="26"/>
        <v>-2.428831897010068E-3</v>
      </c>
      <c r="BS58" s="65">
        <f t="shared" si="27"/>
        <v>-10.078098813939967</v>
      </c>
      <c r="BU58" s="54">
        <v>40921.054000000004</v>
      </c>
      <c r="BV58" s="55">
        <v>88442.278000000006</v>
      </c>
      <c r="BW58" s="56">
        <f t="shared" si="28"/>
        <v>47521.224000000002</v>
      </c>
      <c r="BY58" s="74">
        <f t="shared" si="29"/>
        <v>21273760.700285055</v>
      </c>
      <c r="BZ58" s="55"/>
      <c r="CA58" s="6">
        <v>146</v>
      </c>
      <c r="CB58" s="6" t="s">
        <v>43</v>
      </c>
      <c r="CC58" s="7">
        <v>5128</v>
      </c>
      <c r="CD58" s="7">
        <v>21298673.172128431</v>
      </c>
      <c r="CE58" s="7">
        <v>2987425.3162963167</v>
      </c>
      <c r="CF58" s="57">
        <v>-149407</v>
      </c>
      <c r="CH58" s="39">
        <f t="shared" si="30"/>
        <v>21149266.172128431</v>
      </c>
      <c r="CJ58" s="71">
        <f t="shared" si="31"/>
        <v>-128653.79487450793</v>
      </c>
      <c r="CK58" s="35">
        <f t="shared" si="32"/>
        <v>-6.0463520435277401E-3</v>
      </c>
      <c r="CL58" s="65">
        <f t="shared" si="33"/>
        <v>-25.088493540270658</v>
      </c>
      <c r="CN58" s="54">
        <v>40921.054000000004</v>
      </c>
      <c r="CO58" s="55">
        <v>88442.278000000006</v>
      </c>
      <c r="CP58" s="56">
        <f t="shared" si="34"/>
        <v>47521.224000000002</v>
      </c>
      <c r="CR58" s="74">
        <f t="shared" si="35"/>
        <v>21196787.396128431</v>
      </c>
      <c r="CS58" s="55"/>
      <c r="CT58" s="65" t="e">
        <f>#REF!/#REF!</f>
        <v>#REF!</v>
      </c>
      <c r="CV58" s="54">
        <v>47563.063679999999</v>
      </c>
      <c r="CW58" s="55">
        <v>108293.22959999999</v>
      </c>
      <c r="CX58" s="56">
        <f t="shared" si="36"/>
        <v>60730.165919999992</v>
      </c>
      <c r="CZ58" s="74" t="e">
        <f>#REF!+CX58</f>
        <v>#REF!</v>
      </c>
      <c r="DB58" s="6">
        <v>146</v>
      </c>
      <c r="DC58" s="6" t="s">
        <v>43</v>
      </c>
      <c r="DD58" s="7">
        <v>5128</v>
      </c>
      <c r="DE58" s="7">
        <v>21253379.787010886</v>
      </c>
      <c r="DF58" s="7">
        <v>2933035.038179283</v>
      </c>
      <c r="DG58" s="57">
        <v>-149407</v>
      </c>
      <c r="DI58" s="39">
        <f t="shared" si="37"/>
        <v>21103972.787010886</v>
      </c>
      <c r="DK58" s="71">
        <f t="shared" si="38"/>
        <v>-173947.17999205366</v>
      </c>
      <c r="DL58" s="35">
        <f t="shared" si="39"/>
        <v>-8.1750086597658471E-3</v>
      </c>
      <c r="DM58" s="65">
        <f t="shared" si="40"/>
        <v>-33.921056940728093</v>
      </c>
      <c r="DO58" s="54">
        <v>47563.063679999999</v>
      </c>
      <c r="DP58" s="55">
        <v>108293.22959999999</v>
      </c>
      <c r="DQ58" s="56">
        <f t="shared" si="41"/>
        <v>60730.165919999992</v>
      </c>
      <c r="DS58" s="74">
        <f t="shared" si="42"/>
        <v>21164702.952930886</v>
      </c>
      <c r="DU58" s="6">
        <v>146</v>
      </c>
      <c r="DV58" s="6" t="s">
        <v>43</v>
      </c>
      <c r="DW58" s="7">
        <v>5128</v>
      </c>
      <c r="DX58" s="7">
        <v>21248662.294799149</v>
      </c>
      <c r="DY58" s="7">
        <v>2933035.038179283</v>
      </c>
      <c r="DZ58" s="57">
        <v>-149407</v>
      </c>
      <c r="EB58" s="39">
        <f t="shared" si="43"/>
        <v>21099255.294799149</v>
      </c>
      <c r="ED58" s="71">
        <f t="shared" si="44"/>
        <v>-178664.6722037904</v>
      </c>
      <c r="EE58" s="35">
        <f t="shared" si="45"/>
        <v>-8.3967169949345326E-3</v>
      </c>
      <c r="EF58" s="65">
        <f t="shared" si="46"/>
        <v>-34.841004719927923</v>
      </c>
      <c r="EH58" s="54">
        <v>47563.063679999999</v>
      </c>
      <c r="EI58" s="55">
        <v>108293.22959999999</v>
      </c>
      <c r="EJ58" s="56">
        <f t="shared" si="47"/>
        <v>60730.165919999992</v>
      </c>
      <c r="EL58" s="74">
        <f t="shared" si="48"/>
        <v>21159985.46071915</v>
      </c>
      <c r="EM58" s="55"/>
      <c r="EN58" s="112" t="s">
        <v>43</v>
      </c>
      <c r="EO58" s="93">
        <v>5237</v>
      </c>
      <c r="EP58" s="93">
        <v>21615324.967002939</v>
      </c>
      <c r="EQ58" s="93">
        <v>2835271.3676183135</v>
      </c>
      <c r="ER58" s="93">
        <v>-337405</v>
      </c>
      <c r="ET58" s="103">
        <f t="shared" si="49"/>
        <v>21277919.967002939</v>
      </c>
      <c r="EV58" s="93">
        <v>47563.063679999999</v>
      </c>
      <c r="EW58" s="93">
        <v>108293.22959999999</v>
      </c>
      <c r="EX58" s="93">
        <v>60730.165919999992</v>
      </c>
      <c r="EZ58" s="103">
        <v>21526648.13292294</v>
      </c>
      <c r="FB58" s="116">
        <v>146</v>
      </c>
      <c r="FC58" s="57"/>
    </row>
    <row r="59" spans="1:159" x14ac:dyDescent="0.25">
      <c r="A59" s="6">
        <v>148</v>
      </c>
      <c r="B59" s="6" t="s">
        <v>44</v>
      </c>
      <c r="C59" s="7">
        <v>6869</v>
      </c>
      <c r="D59" s="7">
        <v>23718581.78112831</v>
      </c>
      <c r="E59" s="144">
        <v>1411406.0037204034</v>
      </c>
      <c r="F59" s="57">
        <v>-310176</v>
      </c>
      <c r="H59" s="39">
        <f t="shared" si="7"/>
        <v>23408405.78112831</v>
      </c>
      <c r="I59" s="142">
        <f t="shared" si="8"/>
        <v>3407.8331316244444</v>
      </c>
      <c r="K59" s="71">
        <f t="shared" si="52"/>
        <v>21966.707382157445</v>
      </c>
      <c r="L59" s="35">
        <f t="shared" si="50"/>
        <v>9.3929252388053758E-4</v>
      </c>
      <c r="M59" s="65">
        <f t="shared" si="51"/>
        <v>3.1979483741676291</v>
      </c>
      <c r="O59" s="54">
        <v>47521.224000000002</v>
      </c>
      <c r="P59" s="55">
        <v>47587.225700000003</v>
      </c>
      <c r="Q59" s="56">
        <f t="shared" si="9"/>
        <v>66.00170000000071</v>
      </c>
      <c r="S59" s="74">
        <f t="shared" si="10"/>
        <v>23408471.782828309</v>
      </c>
      <c r="T59" s="55"/>
      <c r="U59" s="6">
        <v>148</v>
      </c>
      <c r="V59" s="6" t="s">
        <v>44</v>
      </c>
      <c r="W59" s="7">
        <v>6869</v>
      </c>
      <c r="X59" s="7">
        <v>23718719.161128312</v>
      </c>
      <c r="Y59" s="144">
        <v>1411406.0037204034</v>
      </c>
      <c r="Z59" s="57">
        <v>-310176</v>
      </c>
      <c r="AB59" s="39">
        <f t="shared" si="11"/>
        <v>23408543.161128312</v>
      </c>
      <c r="AC59" s="142">
        <f t="shared" si="12"/>
        <v>3407.8531316244448</v>
      </c>
      <c r="AE59" s="71">
        <f t="shared" si="13"/>
        <v>22104.087382160127</v>
      </c>
      <c r="AF59" s="35">
        <f t="shared" si="14"/>
        <v>9.4516686839145141E-4</v>
      </c>
      <c r="AG59" s="65">
        <f t="shared" si="15"/>
        <v>3.2179483741680195</v>
      </c>
      <c r="AI59" s="54">
        <v>47521.224000000002</v>
      </c>
      <c r="AJ59" s="55">
        <v>47587.225700000003</v>
      </c>
      <c r="AK59" s="56">
        <f t="shared" si="16"/>
        <v>66.00170000000071</v>
      </c>
      <c r="AM59" s="74">
        <f t="shared" si="17"/>
        <v>23408609.162828311</v>
      </c>
      <c r="AN59" s="55"/>
      <c r="AO59" s="6">
        <v>148</v>
      </c>
      <c r="AP59" s="6" t="s">
        <v>44</v>
      </c>
      <c r="AQ59" s="7">
        <v>6869</v>
      </c>
      <c r="AR59" s="7">
        <v>23421840.981128313</v>
      </c>
      <c r="AS59" s="7">
        <v>1411406.0037204034</v>
      </c>
      <c r="AT59" s="57">
        <v>-310176</v>
      </c>
      <c r="AV59" s="39">
        <f t="shared" si="18"/>
        <v>23111664.981128313</v>
      </c>
      <c r="AX59" s="71">
        <f t="shared" si="19"/>
        <v>-274774.09261783957</v>
      </c>
      <c r="AY59" s="35">
        <f t="shared" si="20"/>
        <v>-1.1749291619445549E-2</v>
      </c>
      <c r="AZ59" s="65">
        <f t="shared" si="21"/>
        <v>-40.002051625831939</v>
      </c>
      <c r="BB59" s="54">
        <v>47521.224000000002</v>
      </c>
      <c r="BC59" s="55">
        <v>47587.225700000003</v>
      </c>
      <c r="BD59" s="56">
        <f t="shared" si="22"/>
        <v>66.00170000000071</v>
      </c>
      <c r="BF59" s="74">
        <f t="shared" si="23"/>
        <v>23111730.982828312</v>
      </c>
      <c r="BG59" s="55"/>
      <c r="BH59" s="6">
        <v>148</v>
      </c>
      <c r="BI59" s="6" t="s">
        <v>44</v>
      </c>
      <c r="BJ59" s="7">
        <v>6869</v>
      </c>
      <c r="BK59" s="7">
        <v>23424422.102891497</v>
      </c>
      <c r="BL59" s="7">
        <v>1411406.0037204034</v>
      </c>
      <c r="BM59" s="57">
        <v>-342607</v>
      </c>
      <c r="BO59" s="39">
        <f t="shared" si="24"/>
        <v>23081815.102891497</v>
      </c>
      <c r="BQ59" s="71">
        <f t="shared" si="25"/>
        <v>-304623.97085465491</v>
      </c>
      <c r="BR59" s="35">
        <f t="shared" si="26"/>
        <v>-1.3025667135302732E-2</v>
      </c>
      <c r="BS59" s="65">
        <f t="shared" si="27"/>
        <v>-44.347644614158526</v>
      </c>
      <c r="BU59" s="54">
        <v>47521.224000000002</v>
      </c>
      <c r="BV59" s="55">
        <v>47587.225699999995</v>
      </c>
      <c r="BW59" s="56">
        <f t="shared" si="28"/>
        <v>66.001699999993434</v>
      </c>
      <c r="BY59" s="74">
        <f t="shared" si="29"/>
        <v>23081881.104591496</v>
      </c>
      <c r="BZ59" s="55"/>
      <c r="CA59" s="6">
        <v>148</v>
      </c>
      <c r="CB59" s="6" t="s">
        <v>44</v>
      </c>
      <c r="CC59" s="7">
        <v>6869</v>
      </c>
      <c r="CD59" s="7">
        <v>23441272.139925241</v>
      </c>
      <c r="CE59" s="7">
        <v>1435488.2161734402</v>
      </c>
      <c r="CF59" s="57">
        <v>-342607</v>
      </c>
      <c r="CH59" s="39">
        <f t="shared" si="30"/>
        <v>23098665.139925241</v>
      </c>
      <c r="CJ59" s="71">
        <f t="shared" si="31"/>
        <v>-287773.93382091075</v>
      </c>
      <c r="CK59" s="35">
        <f t="shared" si="32"/>
        <v>-1.2305162530877503E-2</v>
      </c>
      <c r="CL59" s="65">
        <f t="shared" si="33"/>
        <v>-41.894589288238571</v>
      </c>
      <c r="CN59" s="54">
        <v>47521.224000000002</v>
      </c>
      <c r="CO59" s="55">
        <v>47587.225699999995</v>
      </c>
      <c r="CP59" s="56">
        <f t="shared" si="34"/>
        <v>66.001699999993434</v>
      </c>
      <c r="CR59" s="74">
        <f t="shared" si="35"/>
        <v>23098731.14162524</v>
      </c>
      <c r="CS59" s="55"/>
      <c r="CT59" s="65" t="e">
        <f>#REF!/#REF!</f>
        <v>#REF!</v>
      </c>
      <c r="CV59" s="54">
        <v>61342.286399999997</v>
      </c>
      <c r="CW59" s="55">
        <v>39071.520000000004</v>
      </c>
      <c r="CX59" s="56">
        <f t="shared" si="36"/>
        <v>-22270.766399999993</v>
      </c>
      <c r="CZ59" s="74" t="e">
        <f>#REF!+CX59</f>
        <v>#REF!</v>
      </c>
      <c r="DB59" s="6">
        <v>148</v>
      </c>
      <c r="DC59" s="6" t="s">
        <v>44</v>
      </c>
      <c r="DD59" s="7">
        <v>6869</v>
      </c>
      <c r="DE59" s="7">
        <v>23668014.518543411</v>
      </c>
      <c r="DF59" s="7">
        <v>1630774.1308740794</v>
      </c>
      <c r="DG59" s="57">
        <v>-342607</v>
      </c>
      <c r="DI59" s="39">
        <f t="shared" si="37"/>
        <v>23325407.518543411</v>
      </c>
      <c r="DK59" s="71">
        <f t="shared" si="38"/>
        <v>-61031.555202741176</v>
      </c>
      <c r="DL59" s="35">
        <f t="shared" si="39"/>
        <v>-2.6096985099050758E-3</v>
      </c>
      <c r="DM59" s="65">
        <f t="shared" si="40"/>
        <v>-8.8850713644986428</v>
      </c>
      <c r="DO59" s="54">
        <v>61342.286399999997</v>
      </c>
      <c r="DP59" s="55">
        <v>39071.520000000004</v>
      </c>
      <c r="DQ59" s="56">
        <f t="shared" si="41"/>
        <v>-22270.766399999993</v>
      </c>
      <c r="DS59" s="74">
        <f t="shared" si="42"/>
        <v>23303136.752143413</v>
      </c>
      <c r="DU59" s="6">
        <v>148</v>
      </c>
      <c r="DV59" s="6" t="s">
        <v>44</v>
      </c>
      <c r="DW59" s="7">
        <v>6869</v>
      </c>
      <c r="DX59" s="7">
        <v>23659342.773116495</v>
      </c>
      <c r="DY59" s="7">
        <v>1630774.1308740794</v>
      </c>
      <c r="DZ59" s="57">
        <v>-342607</v>
      </c>
      <c r="EB59" s="39">
        <f t="shared" si="43"/>
        <v>23316735.773116495</v>
      </c>
      <c r="ED59" s="71">
        <f t="shared" si="44"/>
        <v>-69703.300629656762</v>
      </c>
      <c r="EE59" s="35">
        <f t="shared" si="45"/>
        <v>-2.9805008111690838E-3</v>
      </c>
      <c r="EF59" s="65">
        <f t="shared" si="46"/>
        <v>-10.147517925412252</v>
      </c>
      <c r="EH59" s="54">
        <v>61342.286399999997</v>
      </c>
      <c r="EI59" s="55">
        <v>39071.520000000004</v>
      </c>
      <c r="EJ59" s="56">
        <f t="shared" si="47"/>
        <v>-22270.766399999993</v>
      </c>
      <c r="EL59" s="74">
        <f t="shared" si="48"/>
        <v>23294465.006716497</v>
      </c>
      <c r="EM59" s="55"/>
      <c r="EN59" s="112" t="s">
        <v>44</v>
      </c>
      <c r="EO59" s="93">
        <v>6825</v>
      </c>
      <c r="EP59" s="93">
        <v>23770605.073746152</v>
      </c>
      <c r="EQ59" s="93">
        <v>2036412.6503578941</v>
      </c>
      <c r="ER59" s="93">
        <v>-384166</v>
      </c>
      <c r="ET59" s="103">
        <f t="shared" si="49"/>
        <v>23386439.073746152</v>
      </c>
      <c r="EV59" s="93">
        <v>61342.286399999997</v>
      </c>
      <c r="EW59" s="93">
        <v>39071.520000000004</v>
      </c>
      <c r="EX59" s="93">
        <v>-22270.766399999993</v>
      </c>
      <c r="EZ59" s="103">
        <v>23405727.307346154</v>
      </c>
      <c r="FB59" s="116">
        <v>148</v>
      </c>
      <c r="FC59" s="57"/>
    </row>
    <row r="60" spans="1:159" x14ac:dyDescent="0.25">
      <c r="A60" s="6">
        <v>149</v>
      </c>
      <c r="B60" s="6" t="s">
        <v>45</v>
      </c>
      <c r="C60" s="7">
        <v>5481</v>
      </c>
      <c r="D60" s="7">
        <v>7971502.2814752404</v>
      </c>
      <c r="E60" s="144">
        <v>-356987.75931868184</v>
      </c>
      <c r="F60" s="57">
        <v>-1103939</v>
      </c>
      <c r="H60" s="39">
        <f t="shared" si="7"/>
        <v>6867563.2814752404</v>
      </c>
      <c r="I60" s="142">
        <f t="shared" si="8"/>
        <v>1252.9763330551432</v>
      </c>
      <c r="K60" s="71">
        <f t="shared" si="52"/>
        <v>-78284.890141777694</v>
      </c>
      <c r="L60" s="35">
        <f t="shared" si="50"/>
        <v>-1.1270745948878507E-2</v>
      </c>
      <c r="M60" s="65">
        <f t="shared" si="51"/>
        <v>-14.282957515376335</v>
      </c>
      <c r="O60" s="54">
        <v>2389578.3481599996</v>
      </c>
      <c r="P60" s="55">
        <v>75505.944799999997</v>
      </c>
      <c r="Q60" s="56">
        <f t="shared" si="9"/>
        <v>-2314072.4033599994</v>
      </c>
      <c r="S60" s="74">
        <f t="shared" si="10"/>
        <v>4553490.8781152405</v>
      </c>
      <c r="T60" s="55"/>
      <c r="U60" s="6">
        <v>149</v>
      </c>
      <c r="V60" s="6" t="s">
        <v>45</v>
      </c>
      <c r="W60" s="7">
        <v>5481</v>
      </c>
      <c r="X60" s="7">
        <v>7971611.9014752414</v>
      </c>
      <c r="Y60" s="144">
        <v>-356987.75931868184</v>
      </c>
      <c r="Z60" s="57">
        <v>-1103939</v>
      </c>
      <c r="AB60" s="39">
        <f t="shared" si="11"/>
        <v>6867672.9014752414</v>
      </c>
      <c r="AC60" s="142">
        <f t="shared" si="12"/>
        <v>1252.9963330551434</v>
      </c>
      <c r="AE60" s="71">
        <f t="shared" si="13"/>
        <v>-78175.270141776651</v>
      </c>
      <c r="AF60" s="35">
        <f t="shared" si="14"/>
        <v>-1.1254963859018124E-2</v>
      </c>
      <c r="AG60" s="65">
        <f t="shared" si="15"/>
        <v>-14.262957515376145</v>
      </c>
      <c r="AI60" s="54">
        <v>2389578.3481599996</v>
      </c>
      <c r="AJ60" s="55">
        <v>75505.944799999997</v>
      </c>
      <c r="AK60" s="56">
        <f t="shared" si="16"/>
        <v>-2314072.4033599994</v>
      </c>
      <c r="AM60" s="74">
        <f t="shared" si="17"/>
        <v>4553600.4981152415</v>
      </c>
      <c r="AN60" s="55"/>
      <c r="AO60" s="6">
        <v>149</v>
      </c>
      <c r="AP60" s="6" t="s">
        <v>45</v>
      </c>
      <c r="AQ60" s="7">
        <v>5481</v>
      </c>
      <c r="AR60" s="7">
        <v>7734723.0814752411</v>
      </c>
      <c r="AS60" s="7">
        <v>-356987.75931868184</v>
      </c>
      <c r="AT60" s="57">
        <v>-1103939</v>
      </c>
      <c r="AV60" s="39">
        <f t="shared" si="18"/>
        <v>6630784.0814752411</v>
      </c>
      <c r="AX60" s="71">
        <f t="shared" si="19"/>
        <v>-315064.09014177695</v>
      </c>
      <c r="AY60" s="35">
        <f t="shared" si="20"/>
        <v>-4.5360060046983279E-2</v>
      </c>
      <c r="AZ60" s="65">
        <f t="shared" si="21"/>
        <v>-57.482957515376199</v>
      </c>
      <c r="BB60" s="54">
        <v>2389578.3481599996</v>
      </c>
      <c r="BC60" s="55">
        <v>75505.944799999997</v>
      </c>
      <c r="BD60" s="56">
        <f t="shared" si="22"/>
        <v>-2314072.4033599994</v>
      </c>
      <c r="BF60" s="74">
        <f t="shared" si="23"/>
        <v>4316711.6781152412</v>
      </c>
      <c r="BG60" s="55"/>
      <c r="BH60" s="6">
        <v>149</v>
      </c>
      <c r="BI60" s="6" t="s">
        <v>45</v>
      </c>
      <c r="BJ60" s="7">
        <v>5481</v>
      </c>
      <c r="BK60" s="7">
        <v>7735716.1723564882</v>
      </c>
      <c r="BL60" s="7">
        <v>-356987.75931868184</v>
      </c>
      <c r="BM60" s="57">
        <v>-1139378</v>
      </c>
      <c r="BO60" s="39">
        <f t="shared" si="24"/>
        <v>6596338.1723564882</v>
      </c>
      <c r="BQ60" s="71">
        <f t="shared" si="25"/>
        <v>-349509.99926052988</v>
      </c>
      <c r="BR60" s="35">
        <f t="shared" si="26"/>
        <v>-5.031926852198422E-2</v>
      </c>
      <c r="BS60" s="65">
        <f t="shared" si="27"/>
        <v>-63.767560529197205</v>
      </c>
      <c r="BU60" s="54">
        <v>2389578.3481599996</v>
      </c>
      <c r="BV60" s="55">
        <v>75505.944799999997</v>
      </c>
      <c r="BW60" s="56">
        <f t="shared" si="28"/>
        <v>-2314072.4033599994</v>
      </c>
      <c r="BY60" s="74">
        <f t="shared" si="29"/>
        <v>4282265.7689964883</v>
      </c>
      <c r="BZ60" s="55"/>
      <c r="CA60" s="6">
        <v>149</v>
      </c>
      <c r="CB60" s="6" t="s">
        <v>45</v>
      </c>
      <c r="CC60" s="7">
        <v>5481</v>
      </c>
      <c r="CD60" s="7">
        <v>7740415.4090181384</v>
      </c>
      <c r="CE60" s="7">
        <v>-346962.43164879037</v>
      </c>
      <c r="CF60" s="57">
        <v>-1139378</v>
      </c>
      <c r="CH60" s="39">
        <f t="shared" si="30"/>
        <v>6601037.4090181384</v>
      </c>
      <c r="CJ60" s="71">
        <f t="shared" si="31"/>
        <v>-344810.76259887964</v>
      </c>
      <c r="CK60" s="35">
        <f t="shared" si="32"/>
        <v>-4.9642715198971371E-2</v>
      </c>
      <c r="CL60" s="65">
        <f t="shared" si="33"/>
        <v>-62.910192045042805</v>
      </c>
      <c r="CN60" s="54">
        <v>2389578.3481599996</v>
      </c>
      <c r="CO60" s="55">
        <v>75505.944799999997</v>
      </c>
      <c r="CP60" s="56">
        <f t="shared" si="34"/>
        <v>-2314072.4033599994</v>
      </c>
      <c r="CR60" s="74">
        <f t="shared" si="35"/>
        <v>4286965.0056581385</v>
      </c>
      <c r="CS60" s="55"/>
      <c r="CT60" s="65" t="e">
        <f>#REF!/#REF!</f>
        <v>#REF!</v>
      </c>
      <c r="CV60" s="54">
        <v>2359355.8757279995</v>
      </c>
      <c r="CW60" s="55">
        <v>56067.631200000003</v>
      </c>
      <c r="CX60" s="56">
        <f t="shared" si="36"/>
        <v>-2303288.2445279993</v>
      </c>
      <c r="CZ60" s="74" t="e">
        <f>#REF!+CX60</f>
        <v>#REF!</v>
      </c>
      <c r="DB60" s="6">
        <v>149</v>
      </c>
      <c r="DC60" s="6" t="s">
        <v>45</v>
      </c>
      <c r="DD60" s="7">
        <v>5481</v>
      </c>
      <c r="DE60" s="7">
        <v>7760921.298464383</v>
      </c>
      <c r="DF60" s="7">
        <v>-249719.4452000577</v>
      </c>
      <c r="DG60" s="57">
        <v>-1139378</v>
      </c>
      <c r="DI60" s="39">
        <f t="shared" si="37"/>
        <v>6621543.298464383</v>
      </c>
      <c r="DK60" s="71">
        <f t="shared" si="38"/>
        <v>-324304.87315263506</v>
      </c>
      <c r="DL60" s="35">
        <f t="shared" si="39"/>
        <v>-4.6690463877089861E-2</v>
      </c>
      <c r="DM60" s="65">
        <f t="shared" si="40"/>
        <v>-59.168924129289373</v>
      </c>
      <c r="DO60" s="54">
        <v>2359355.8757279995</v>
      </c>
      <c r="DP60" s="55">
        <v>56067.631200000003</v>
      </c>
      <c r="DQ60" s="56">
        <f t="shared" si="41"/>
        <v>-2303288.2445279993</v>
      </c>
      <c r="DS60" s="74">
        <f t="shared" si="42"/>
        <v>4318255.0539363837</v>
      </c>
      <c r="DU60" s="6">
        <v>149</v>
      </c>
      <c r="DV60" s="6" t="s">
        <v>45</v>
      </c>
      <c r="DW60" s="7">
        <v>5481</v>
      </c>
      <c r="DX60" s="7">
        <v>7766832.9778178986</v>
      </c>
      <c r="DY60" s="7">
        <v>-249719.4452000577</v>
      </c>
      <c r="DZ60" s="57">
        <v>-1139378</v>
      </c>
      <c r="EB60" s="39">
        <f t="shared" si="43"/>
        <v>6627454.9778178986</v>
      </c>
      <c r="ED60" s="71">
        <f t="shared" si="44"/>
        <v>-318393.19379911944</v>
      </c>
      <c r="EE60" s="35">
        <f t="shared" si="45"/>
        <v>-4.5839354090718105E-2</v>
      </c>
      <c r="EF60" s="65">
        <f t="shared" si="46"/>
        <v>-58.090347345214276</v>
      </c>
      <c r="EH60" s="54">
        <v>2359355.8757279995</v>
      </c>
      <c r="EI60" s="55">
        <v>56067.631200000003</v>
      </c>
      <c r="EJ60" s="56">
        <f t="shared" si="47"/>
        <v>-2303288.2445279993</v>
      </c>
      <c r="EL60" s="74">
        <f t="shared" si="48"/>
        <v>4324166.7332898993</v>
      </c>
      <c r="EM60" s="55"/>
      <c r="EN60" s="112" t="s">
        <v>45</v>
      </c>
      <c r="EO60" s="93">
        <v>5585</v>
      </c>
      <c r="EP60" s="93">
        <v>8084076.1716170181</v>
      </c>
      <c r="EQ60" s="93">
        <v>-390967.46800254699</v>
      </c>
      <c r="ER60" s="93">
        <v>-1138228</v>
      </c>
      <c r="ET60" s="103">
        <f t="shared" si="49"/>
        <v>6945848.1716170181</v>
      </c>
      <c r="EV60" s="93">
        <v>2359355.8757279995</v>
      </c>
      <c r="EW60" s="93">
        <v>56067.631200000003</v>
      </c>
      <c r="EX60" s="93">
        <v>-2303288.2445279993</v>
      </c>
      <c r="EZ60" s="103">
        <v>4641409.9270890187</v>
      </c>
      <c r="FB60" s="116">
        <v>149</v>
      </c>
      <c r="FC60" s="57"/>
    </row>
    <row r="61" spans="1:159" x14ac:dyDescent="0.25">
      <c r="A61" s="6">
        <v>151</v>
      </c>
      <c r="B61" s="6" t="s">
        <v>46</v>
      </c>
      <c r="C61" s="7">
        <v>2032</v>
      </c>
      <c r="D61" s="7">
        <v>8275340.2218161374</v>
      </c>
      <c r="E61" s="144">
        <v>1901092.0492722923</v>
      </c>
      <c r="F61" s="57">
        <v>-457861</v>
      </c>
      <c r="H61" s="39">
        <f t="shared" si="7"/>
        <v>7817479.2218161374</v>
      </c>
      <c r="I61" s="142">
        <f t="shared" si="8"/>
        <v>3847.1846564055795</v>
      </c>
      <c r="K61" s="71">
        <f t="shared" si="52"/>
        <v>-89507.077424896881</v>
      </c>
      <c r="L61" s="35">
        <f t="shared" si="50"/>
        <v>-1.1319999053683496E-2</v>
      </c>
      <c r="M61" s="65">
        <f t="shared" si="51"/>
        <v>-44.048758575244527</v>
      </c>
      <c r="O61" s="54">
        <v>54174.195359999998</v>
      </c>
      <c r="P61" s="55">
        <v>34320.884000000005</v>
      </c>
      <c r="Q61" s="56">
        <f t="shared" si="9"/>
        <v>-19853.311359999992</v>
      </c>
      <c r="S61" s="74">
        <f t="shared" si="10"/>
        <v>7797625.9104561377</v>
      </c>
      <c r="T61" s="55"/>
      <c r="U61" s="6">
        <v>151</v>
      </c>
      <c r="V61" s="6" t="s">
        <v>46</v>
      </c>
      <c r="W61" s="7">
        <v>2032</v>
      </c>
      <c r="X61" s="7">
        <v>8275380.861816139</v>
      </c>
      <c r="Y61" s="144">
        <v>1901092.0492722923</v>
      </c>
      <c r="Z61" s="57">
        <v>-457861</v>
      </c>
      <c r="AB61" s="39">
        <f t="shared" si="11"/>
        <v>7817519.861816139</v>
      </c>
      <c r="AC61" s="142">
        <f t="shared" si="12"/>
        <v>3847.2046564055804</v>
      </c>
      <c r="AE61" s="71">
        <f t="shared" si="13"/>
        <v>-89466.437424895354</v>
      </c>
      <c r="AF61" s="35">
        <f t="shared" si="14"/>
        <v>-1.1314859295188478E-2</v>
      </c>
      <c r="AG61" s="65">
        <f t="shared" si="15"/>
        <v>-44.028758575243778</v>
      </c>
      <c r="AI61" s="54">
        <v>54174.195359999998</v>
      </c>
      <c r="AJ61" s="55">
        <v>34320.884000000005</v>
      </c>
      <c r="AK61" s="56">
        <f t="shared" si="16"/>
        <v>-19853.311359999992</v>
      </c>
      <c r="AM61" s="74">
        <f t="shared" si="17"/>
        <v>7797666.5504561393</v>
      </c>
      <c r="AN61" s="55"/>
      <c r="AO61" s="6">
        <v>151</v>
      </c>
      <c r="AP61" s="6" t="s">
        <v>46</v>
      </c>
      <c r="AQ61" s="7">
        <v>2032</v>
      </c>
      <c r="AR61" s="7">
        <v>8187557.8218161389</v>
      </c>
      <c r="AS61" s="7">
        <v>1901092.0492722923</v>
      </c>
      <c r="AT61" s="57">
        <v>-457861</v>
      </c>
      <c r="AV61" s="39">
        <f t="shared" si="18"/>
        <v>7729696.8218161389</v>
      </c>
      <c r="AX61" s="71">
        <f t="shared" si="19"/>
        <v>-177289.47742489539</v>
      </c>
      <c r="AY61" s="35">
        <f t="shared" si="20"/>
        <v>-2.2421877402508315E-2</v>
      </c>
      <c r="AZ61" s="65">
        <f t="shared" si="21"/>
        <v>-87.248758575243798</v>
      </c>
      <c r="BB61" s="54">
        <v>54174.195359999998</v>
      </c>
      <c r="BC61" s="55">
        <v>34320.884000000005</v>
      </c>
      <c r="BD61" s="56">
        <f t="shared" si="22"/>
        <v>-19853.311359999992</v>
      </c>
      <c r="BF61" s="74">
        <f t="shared" si="23"/>
        <v>7709843.5104561392</v>
      </c>
      <c r="BG61" s="55"/>
      <c r="BH61" s="6">
        <v>151</v>
      </c>
      <c r="BI61" s="6" t="s">
        <v>46</v>
      </c>
      <c r="BJ61" s="7">
        <v>2032</v>
      </c>
      <c r="BK61" s="7">
        <v>8185051.7462046286</v>
      </c>
      <c r="BL61" s="7">
        <v>1901092.0492722923</v>
      </c>
      <c r="BM61" s="57">
        <v>-470927</v>
      </c>
      <c r="BO61" s="39">
        <f t="shared" si="24"/>
        <v>7714124.7462046286</v>
      </c>
      <c r="BQ61" s="71">
        <f t="shared" si="25"/>
        <v>-192861.5530364057</v>
      </c>
      <c r="BR61" s="35">
        <f t="shared" si="26"/>
        <v>-2.4391284585243034E-2</v>
      </c>
      <c r="BS61" s="65">
        <f t="shared" si="27"/>
        <v>-94.912181612404382</v>
      </c>
      <c r="BU61" s="54">
        <v>54174.195360000005</v>
      </c>
      <c r="BV61" s="55">
        <v>34320.884000000005</v>
      </c>
      <c r="BW61" s="56">
        <f t="shared" si="28"/>
        <v>-19853.31136</v>
      </c>
      <c r="BY61" s="74">
        <f t="shared" si="29"/>
        <v>7694271.4348446289</v>
      </c>
      <c r="BZ61" s="55"/>
      <c r="CA61" s="6">
        <v>151</v>
      </c>
      <c r="CB61" s="6" t="s">
        <v>46</v>
      </c>
      <c r="CC61" s="7">
        <v>2032</v>
      </c>
      <c r="CD61" s="7">
        <v>8170511.5413096817</v>
      </c>
      <c r="CE61" s="7">
        <v>1900242.208317982</v>
      </c>
      <c r="CF61" s="57">
        <v>-470927</v>
      </c>
      <c r="CH61" s="39">
        <f t="shared" si="30"/>
        <v>7699584.5413096817</v>
      </c>
      <c r="CJ61" s="71">
        <f t="shared" si="31"/>
        <v>-207401.75793135259</v>
      </c>
      <c r="CK61" s="35">
        <f t="shared" si="32"/>
        <v>-2.6230190629173141E-2</v>
      </c>
      <c r="CL61" s="65">
        <f t="shared" si="33"/>
        <v>-102.06779425755541</v>
      </c>
      <c r="CN61" s="54">
        <v>54174.195360000005</v>
      </c>
      <c r="CO61" s="55">
        <v>34320.884000000005</v>
      </c>
      <c r="CP61" s="56">
        <f t="shared" si="34"/>
        <v>-19853.31136</v>
      </c>
      <c r="CR61" s="74">
        <f t="shared" si="35"/>
        <v>7679731.229949682</v>
      </c>
      <c r="CS61" s="55"/>
      <c r="CT61" s="65" t="e">
        <f>#REF!/#REF!</f>
        <v>#REF!</v>
      </c>
      <c r="CV61" s="54">
        <v>35841.607680000001</v>
      </c>
      <c r="CW61" s="55">
        <v>23442.911999999997</v>
      </c>
      <c r="CX61" s="56">
        <f t="shared" si="36"/>
        <v>-12398.695680000004</v>
      </c>
      <c r="CZ61" s="74" t="e">
        <f>#REF!+CX61</f>
        <v>#REF!</v>
      </c>
      <c r="DB61" s="6">
        <v>151</v>
      </c>
      <c r="DC61" s="6" t="s">
        <v>46</v>
      </c>
      <c r="DD61" s="7">
        <v>2032</v>
      </c>
      <c r="DE61" s="7">
        <v>8146178.0987167731</v>
      </c>
      <c r="DF61" s="7">
        <v>1887898.9890940378</v>
      </c>
      <c r="DG61" s="57">
        <v>-470927</v>
      </c>
      <c r="DI61" s="39">
        <f t="shared" si="37"/>
        <v>7675251.0987167731</v>
      </c>
      <c r="DK61" s="71">
        <f t="shared" si="38"/>
        <v>-231735.20052426122</v>
      </c>
      <c r="DL61" s="35">
        <f t="shared" si="39"/>
        <v>-2.9307651708781222E-2</v>
      </c>
      <c r="DM61" s="65">
        <f t="shared" si="40"/>
        <v>-114.04291364382934</v>
      </c>
      <c r="DO61" s="54">
        <v>35841.607680000001</v>
      </c>
      <c r="DP61" s="55">
        <v>23442.911999999997</v>
      </c>
      <c r="DQ61" s="56">
        <f t="shared" si="41"/>
        <v>-12398.695680000004</v>
      </c>
      <c r="DS61" s="74">
        <f t="shared" si="42"/>
        <v>7662852.4030367732</v>
      </c>
      <c r="DU61" s="6">
        <v>151</v>
      </c>
      <c r="DV61" s="6" t="s">
        <v>46</v>
      </c>
      <c r="DW61" s="7">
        <v>2032</v>
      </c>
      <c r="DX61" s="7">
        <v>8148741.0252659814</v>
      </c>
      <c r="DY61" s="7">
        <v>1887898.9890940378</v>
      </c>
      <c r="DZ61" s="57">
        <v>-470927</v>
      </c>
      <c r="EB61" s="39">
        <f t="shared" si="43"/>
        <v>7677814.0252659814</v>
      </c>
      <c r="ED61" s="71">
        <f t="shared" si="44"/>
        <v>-229172.27397505287</v>
      </c>
      <c r="EE61" s="35">
        <f t="shared" si="45"/>
        <v>-2.8983517272193879E-2</v>
      </c>
      <c r="EF61" s="65">
        <f t="shared" si="46"/>
        <v>-112.78163089323468</v>
      </c>
      <c r="EH61" s="54">
        <v>35841.607680000001</v>
      </c>
      <c r="EI61" s="55">
        <v>23442.911999999997</v>
      </c>
      <c r="EJ61" s="56">
        <f t="shared" si="47"/>
        <v>-12398.695680000004</v>
      </c>
      <c r="EL61" s="74">
        <f t="shared" si="48"/>
        <v>7665415.3295859816</v>
      </c>
      <c r="EM61" s="55"/>
      <c r="EN61" s="112" t="s">
        <v>46</v>
      </c>
      <c r="EO61" s="93">
        <v>2079</v>
      </c>
      <c r="EP61" s="93">
        <v>8377489.2992410343</v>
      </c>
      <c r="EQ61" s="93">
        <v>1980545.9536909086</v>
      </c>
      <c r="ER61" s="93">
        <v>-470503</v>
      </c>
      <c r="ET61" s="103">
        <f t="shared" si="49"/>
        <v>7906986.2992410343</v>
      </c>
      <c r="EV61" s="93">
        <v>35841.607680000001</v>
      </c>
      <c r="EW61" s="93">
        <v>23442.911999999997</v>
      </c>
      <c r="EX61" s="93">
        <v>-12398.695680000004</v>
      </c>
      <c r="EZ61" s="103">
        <v>7894163.6035610344</v>
      </c>
      <c r="FB61" s="116">
        <v>151</v>
      </c>
      <c r="FC61" s="57"/>
    </row>
    <row r="62" spans="1:159" x14ac:dyDescent="0.25">
      <c r="A62" s="6">
        <v>152</v>
      </c>
      <c r="B62" s="6" t="s">
        <v>47</v>
      </c>
      <c r="C62" s="7">
        <v>4673</v>
      </c>
      <c r="D62" s="7">
        <v>13398791.092243105</v>
      </c>
      <c r="E62" s="144">
        <v>3556415.2216766342</v>
      </c>
      <c r="F62" s="57">
        <v>-219353</v>
      </c>
      <c r="H62" s="39">
        <f t="shared" si="7"/>
        <v>13179438.092243105</v>
      </c>
      <c r="I62" s="142">
        <f t="shared" si="8"/>
        <v>2820.3377043105297</v>
      </c>
      <c r="K62" s="71">
        <f t="shared" si="52"/>
        <v>255076.85118994489</v>
      </c>
      <c r="L62" s="35">
        <f t="shared" si="50"/>
        <v>1.9736128264483545E-2</v>
      </c>
      <c r="M62" s="65">
        <f t="shared" si="51"/>
        <v>54.585245279252064</v>
      </c>
      <c r="O62" s="54">
        <v>141930.05568000002</v>
      </c>
      <c r="P62" s="55">
        <v>159922.11909999998</v>
      </c>
      <c r="Q62" s="56">
        <f t="shared" si="9"/>
        <v>17992.063419999962</v>
      </c>
      <c r="S62" s="74">
        <f t="shared" si="10"/>
        <v>13197430.155663105</v>
      </c>
      <c r="T62" s="55"/>
      <c r="U62" s="6">
        <v>152</v>
      </c>
      <c r="V62" s="6" t="s">
        <v>47</v>
      </c>
      <c r="W62" s="7">
        <v>4673</v>
      </c>
      <c r="X62" s="7">
        <v>13398884.552243102</v>
      </c>
      <c r="Y62" s="144">
        <v>3556415.2216766328</v>
      </c>
      <c r="Z62" s="57">
        <v>-219353</v>
      </c>
      <c r="AB62" s="39">
        <f t="shared" si="11"/>
        <v>13179531.552243102</v>
      </c>
      <c r="AC62" s="142">
        <f t="shared" si="12"/>
        <v>2820.3577043105292</v>
      </c>
      <c r="AE62" s="71">
        <f t="shared" si="13"/>
        <v>255170.31118994206</v>
      </c>
      <c r="AF62" s="35">
        <f t="shared" si="14"/>
        <v>1.9743359569633103E-2</v>
      </c>
      <c r="AG62" s="65">
        <f t="shared" si="15"/>
        <v>54.605245279251456</v>
      </c>
      <c r="AI62" s="54">
        <v>141930.05568000002</v>
      </c>
      <c r="AJ62" s="55">
        <v>159922.11909999998</v>
      </c>
      <c r="AK62" s="56">
        <f t="shared" si="16"/>
        <v>17992.063419999962</v>
      </c>
      <c r="AM62" s="74">
        <f t="shared" si="17"/>
        <v>13197523.615663102</v>
      </c>
      <c r="AN62" s="55"/>
      <c r="AO62" s="6">
        <v>152</v>
      </c>
      <c r="AP62" s="6" t="s">
        <v>47</v>
      </c>
      <c r="AQ62" s="7">
        <v>4673</v>
      </c>
      <c r="AR62" s="7">
        <v>13196917.492243104</v>
      </c>
      <c r="AS62" s="7">
        <v>3556415.2216766328</v>
      </c>
      <c r="AT62" s="57">
        <v>-219353</v>
      </c>
      <c r="AV62" s="39">
        <f t="shared" si="18"/>
        <v>12977564.492243104</v>
      </c>
      <c r="AX62" s="71">
        <f t="shared" si="19"/>
        <v>53203.251189943403</v>
      </c>
      <c r="AY62" s="35">
        <f t="shared" si="20"/>
        <v>4.1165091409661077E-3</v>
      </c>
      <c r="AZ62" s="65">
        <f t="shared" si="21"/>
        <v>11.385245279251745</v>
      </c>
      <c r="BB62" s="54">
        <v>141930.05568000002</v>
      </c>
      <c r="BC62" s="55">
        <v>159922.11909999998</v>
      </c>
      <c r="BD62" s="56">
        <f t="shared" si="22"/>
        <v>17992.063419999962</v>
      </c>
      <c r="BF62" s="74">
        <f t="shared" si="23"/>
        <v>12995556.555663103</v>
      </c>
      <c r="BG62" s="55"/>
      <c r="BH62" s="6">
        <v>152</v>
      </c>
      <c r="BI62" s="6" t="s">
        <v>47</v>
      </c>
      <c r="BJ62" s="7">
        <v>4673</v>
      </c>
      <c r="BK62" s="7">
        <v>13196856.982685659</v>
      </c>
      <c r="BL62" s="7">
        <v>3556415.2216766328</v>
      </c>
      <c r="BM62" s="57">
        <v>-203109</v>
      </c>
      <c r="BO62" s="39">
        <f t="shared" si="24"/>
        <v>12993747.982685659</v>
      </c>
      <c r="BQ62" s="71">
        <f t="shared" si="25"/>
        <v>69386.741632498801</v>
      </c>
      <c r="BR62" s="35">
        <f t="shared" si="26"/>
        <v>5.3686786014691063E-3</v>
      </c>
      <c r="BS62" s="65">
        <f t="shared" si="27"/>
        <v>14.848436043761781</v>
      </c>
      <c r="BU62" s="54">
        <v>141930.05568000002</v>
      </c>
      <c r="BV62" s="55">
        <v>159922.11910000001</v>
      </c>
      <c r="BW62" s="56">
        <f t="shared" si="28"/>
        <v>17992.063419999991</v>
      </c>
      <c r="BY62" s="74">
        <f t="shared" si="29"/>
        <v>13011740.046105659</v>
      </c>
      <c r="BZ62" s="55"/>
      <c r="CA62" s="6">
        <v>152</v>
      </c>
      <c r="CB62" s="6" t="s">
        <v>47</v>
      </c>
      <c r="CC62" s="7">
        <v>4673</v>
      </c>
      <c r="CD62" s="7">
        <v>13195629.674549293</v>
      </c>
      <c r="CE62" s="7">
        <v>3563526.1077326057</v>
      </c>
      <c r="CF62" s="57">
        <v>-203109</v>
      </c>
      <c r="CH62" s="39">
        <f t="shared" si="30"/>
        <v>12992520.674549293</v>
      </c>
      <c r="CJ62" s="71">
        <f t="shared" si="31"/>
        <v>68159.433496132493</v>
      </c>
      <c r="CK62" s="35">
        <f t="shared" si="32"/>
        <v>5.2737177663859866E-3</v>
      </c>
      <c r="CL62" s="65">
        <f t="shared" si="33"/>
        <v>14.58579788061898</v>
      </c>
      <c r="CN62" s="54">
        <v>141930.05568000002</v>
      </c>
      <c r="CO62" s="55">
        <v>159922.11910000001</v>
      </c>
      <c r="CP62" s="56">
        <f t="shared" si="34"/>
        <v>17992.063419999991</v>
      </c>
      <c r="CR62" s="74">
        <f t="shared" si="35"/>
        <v>13010512.737969292</v>
      </c>
      <c r="CS62" s="55"/>
      <c r="CT62" s="65" t="e">
        <f>#REF!/#REF!</f>
        <v>#REF!</v>
      </c>
      <c r="CV62" s="54">
        <v>153056.16768000001</v>
      </c>
      <c r="CW62" s="55">
        <v>131671.02240000002</v>
      </c>
      <c r="CX62" s="56">
        <f t="shared" si="36"/>
        <v>-21385.145279999997</v>
      </c>
      <c r="CZ62" s="74" t="e">
        <f>#REF!+CX62</f>
        <v>#REF!</v>
      </c>
      <c r="DB62" s="6">
        <v>152</v>
      </c>
      <c r="DC62" s="6" t="s">
        <v>47</v>
      </c>
      <c r="DD62" s="7">
        <v>4673</v>
      </c>
      <c r="DE62" s="7">
        <v>13040739.4766191</v>
      </c>
      <c r="DF62" s="7">
        <v>3468369.8082359773</v>
      </c>
      <c r="DG62" s="57">
        <v>-203109</v>
      </c>
      <c r="DI62" s="39">
        <f t="shared" si="37"/>
        <v>12837630.4766191</v>
      </c>
      <c r="DK62" s="71">
        <f t="shared" si="38"/>
        <v>-86730.764434060082</v>
      </c>
      <c r="DL62" s="35">
        <f t="shared" si="39"/>
        <v>-6.7106422372787767E-3</v>
      </c>
      <c r="DM62" s="65">
        <f t="shared" si="40"/>
        <v>-18.559975269432929</v>
      </c>
      <c r="DO62" s="54">
        <v>153056.16768000001</v>
      </c>
      <c r="DP62" s="55">
        <v>131671.02240000002</v>
      </c>
      <c r="DQ62" s="56">
        <f t="shared" si="41"/>
        <v>-21385.145279999997</v>
      </c>
      <c r="DS62" s="74">
        <f t="shared" si="42"/>
        <v>12816245.3313391</v>
      </c>
      <c r="DU62" s="6">
        <v>152</v>
      </c>
      <c r="DV62" s="6" t="s">
        <v>47</v>
      </c>
      <c r="DW62" s="7">
        <v>4673</v>
      </c>
      <c r="DX62" s="7">
        <v>13035969.963986656</v>
      </c>
      <c r="DY62" s="7">
        <v>3468369.8082359773</v>
      </c>
      <c r="DZ62" s="57">
        <v>-203109</v>
      </c>
      <c r="EB62" s="39">
        <f t="shared" si="43"/>
        <v>12832860.963986656</v>
      </c>
      <c r="ED62" s="71">
        <f t="shared" si="44"/>
        <v>-91500.277066504583</v>
      </c>
      <c r="EE62" s="35">
        <f t="shared" si="45"/>
        <v>-7.079674992050017E-3</v>
      </c>
      <c r="EF62" s="65">
        <f t="shared" si="46"/>
        <v>-19.580628518404577</v>
      </c>
      <c r="EH62" s="54">
        <v>153056.16768000001</v>
      </c>
      <c r="EI62" s="55">
        <v>131671.02240000002</v>
      </c>
      <c r="EJ62" s="56">
        <f t="shared" si="47"/>
        <v>-21385.145279999997</v>
      </c>
      <c r="EL62" s="74">
        <f t="shared" si="48"/>
        <v>12811475.818706656</v>
      </c>
      <c r="EM62" s="55"/>
      <c r="EN62" s="112" t="s">
        <v>47</v>
      </c>
      <c r="EO62" s="93">
        <v>4712</v>
      </c>
      <c r="EP62" s="93">
        <v>13146825.24105316</v>
      </c>
      <c r="EQ62" s="93">
        <v>3555002.7781693013</v>
      </c>
      <c r="ER62" s="93">
        <v>-222464</v>
      </c>
      <c r="ET62" s="103">
        <f t="shared" si="49"/>
        <v>12924361.24105316</v>
      </c>
      <c r="EV62" s="93">
        <v>153056.16768000001</v>
      </c>
      <c r="EW62" s="93">
        <v>131671.02240000002</v>
      </c>
      <c r="EX62" s="93">
        <v>-21385.145279999997</v>
      </c>
      <c r="EZ62" s="103">
        <v>12922331.09577316</v>
      </c>
      <c r="FB62" s="116">
        <v>152</v>
      </c>
      <c r="FC62" s="57"/>
    </row>
    <row r="63" spans="1:159" x14ac:dyDescent="0.25">
      <c r="A63" s="6">
        <v>153</v>
      </c>
      <c r="B63" s="6" t="s">
        <v>48</v>
      </c>
      <c r="C63" s="7">
        <v>27269</v>
      </c>
      <c r="D63" s="7">
        <v>57980156.159263231</v>
      </c>
      <c r="E63" s="144">
        <v>6589364.3269692762</v>
      </c>
      <c r="F63" s="57">
        <v>-1620748</v>
      </c>
      <c r="H63" s="39">
        <f t="shared" si="7"/>
        <v>56359408.159263231</v>
      </c>
      <c r="I63" s="142">
        <f t="shared" si="8"/>
        <v>2066.7940943658818</v>
      </c>
      <c r="K63" s="71">
        <f t="shared" si="52"/>
        <v>10020.374946407974</v>
      </c>
      <c r="L63" s="35">
        <f t="shared" si="50"/>
        <v>1.7782579971874774E-4</v>
      </c>
      <c r="M63" s="65">
        <f t="shared" si="51"/>
        <v>0.36746396811060084</v>
      </c>
      <c r="O63" s="54">
        <v>1433880.3323300001</v>
      </c>
      <c r="P63" s="55">
        <v>491184.65139999992</v>
      </c>
      <c r="Q63" s="56">
        <f t="shared" si="9"/>
        <v>-942695.68093000026</v>
      </c>
      <c r="S63" s="74">
        <f t="shared" si="10"/>
        <v>55416712.478333227</v>
      </c>
      <c r="T63" s="55"/>
      <c r="U63" s="6">
        <v>153</v>
      </c>
      <c r="V63" s="6" t="s">
        <v>48</v>
      </c>
      <c r="W63" s="7">
        <v>27269</v>
      </c>
      <c r="X63" s="7">
        <v>57980701.539263219</v>
      </c>
      <c r="Y63" s="144">
        <v>6589364.3269692669</v>
      </c>
      <c r="Z63" s="57">
        <v>-1620748</v>
      </c>
      <c r="AB63" s="39">
        <f t="shared" si="11"/>
        <v>56359953.539263219</v>
      </c>
      <c r="AC63" s="142">
        <f t="shared" si="12"/>
        <v>2066.8140943658814</v>
      </c>
      <c r="AE63" s="71">
        <f t="shared" si="13"/>
        <v>10565.754946395755</v>
      </c>
      <c r="AF63" s="35">
        <f t="shared" si="14"/>
        <v>1.875043432031114E-4</v>
      </c>
      <c r="AG63" s="65">
        <f t="shared" si="15"/>
        <v>0.38746396811015271</v>
      </c>
      <c r="AI63" s="54">
        <v>1433880.3323300001</v>
      </c>
      <c r="AJ63" s="55">
        <v>491184.65139999992</v>
      </c>
      <c r="AK63" s="56">
        <f t="shared" si="16"/>
        <v>-942695.68093000026</v>
      </c>
      <c r="AM63" s="74">
        <f t="shared" si="17"/>
        <v>55417257.858333215</v>
      </c>
      <c r="AN63" s="55"/>
      <c r="AO63" s="6">
        <v>153</v>
      </c>
      <c r="AP63" s="6" t="s">
        <v>48</v>
      </c>
      <c r="AQ63" s="7">
        <v>27269</v>
      </c>
      <c r="AR63" s="7">
        <v>56802135.359263219</v>
      </c>
      <c r="AS63" s="7">
        <v>6589364.3269692669</v>
      </c>
      <c r="AT63" s="57">
        <v>-1620748</v>
      </c>
      <c r="AV63" s="39">
        <f t="shared" si="18"/>
        <v>55181387.359263219</v>
      </c>
      <c r="AX63" s="71">
        <f t="shared" si="19"/>
        <v>-1168000.4250536039</v>
      </c>
      <c r="AY63" s="35">
        <f t="shared" si="20"/>
        <v>-2.0727828126975358E-2</v>
      </c>
      <c r="AZ63" s="65">
        <f t="shared" si="21"/>
        <v>-42.832536031889838</v>
      </c>
      <c r="BB63" s="54">
        <v>1433880.3323300001</v>
      </c>
      <c r="BC63" s="55">
        <v>491184.65139999992</v>
      </c>
      <c r="BD63" s="56">
        <f t="shared" si="22"/>
        <v>-942695.68093000026</v>
      </c>
      <c r="BF63" s="74">
        <f t="shared" si="23"/>
        <v>54238691.678333215</v>
      </c>
      <c r="BG63" s="55"/>
      <c r="BH63" s="6">
        <v>153</v>
      </c>
      <c r="BI63" s="6" t="s">
        <v>48</v>
      </c>
      <c r="BJ63" s="7">
        <v>27269</v>
      </c>
      <c r="BK63" s="7">
        <v>56842407.680790931</v>
      </c>
      <c r="BL63" s="7">
        <v>6589364.3269692669</v>
      </c>
      <c r="BM63" s="57">
        <v>-1803195</v>
      </c>
      <c r="BO63" s="39">
        <f t="shared" si="24"/>
        <v>55039212.680790931</v>
      </c>
      <c r="BQ63" s="71">
        <f t="shared" si="25"/>
        <v>-1310175.1035258919</v>
      </c>
      <c r="BR63" s="35">
        <f t="shared" si="26"/>
        <v>-2.3250919930855755E-2</v>
      </c>
      <c r="BS63" s="65">
        <f t="shared" si="27"/>
        <v>-48.046320126366638</v>
      </c>
      <c r="BU63" s="54">
        <v>1433880.3323300004</v>
      </c>
      <c r="BV63" s="55">
        <v>491184.65140000003</v>
      </c>
      <c r="BW63" s="56">
        <f t="shared" si="28"/>
        <v>-942695.68093000026</v>
      </c>
      <c r="BY63" s="74">
        <f t="shared" si="29"/>
        <v>54096516.999860927</v>
      </c>
      <c r="BZ63" s="55"/>
      <c r="CA63" s="6">
        <v>153</v>
      </c>
      <c r="CB63" s="6" t="s">
        <v>48</v>
      </c>
      <c r="CC63" s="7">
        <v>27269</v>
      </c>
      <c r="CD63" s="7">
        <v>56928983.744425319</v>
      </c>
      <c r="CE63" s="7">
        <v>6675219.2265467113</v>
      </c>
      <c r="CF63" s="57">
        <v>-1803195</v>
      </c>
      <c r="CH63" s="39">
        <f t="shared" si="30"/>
        <v>55125788.744425319</v>
      </c>
      <c r="CJ63" s="71">
        <f t="shared" si="31"/>
        <v>-1223599.0398915038</v>
      </c>
      <c r="CK63" s="35">
        <f t="shared" si="32"/>
        <v>-2.1714504593642742E-2</v>
      </c>
      <c r="CL63" s="65">
        <f t="shared" si="33"/>
        <v>-44.871430558198092</v>
      </c>
      <c r="CN63" s="54">
        <v>1433880.3323300004</v>
      </c>
      <c r="CO63" s="55">
        <v>491184.65140000003</v>
      </c>
      <c r="CP63" s="56">
        <f t="shared" si="34"/>
        <v>-942695.68093000026</v>
      </c>
      <c r="CR63" s="74">
        <f t="shared" si="35"/>
        <v>54183093.063495316</v>
      </c>
      <c r="CS63" s="55"/>
      <c r="CT63" s="65" t="e">
        <f>#REF!/#REF!</f>
        <v>#REF!</v>
      </c>
      <c r="CV63" s="54">
        <v>1556037.6102239999</v>
      </c>
      <c r="CW63" s="55">
        <v>373914.44639999996</v>
      </c>
      <c r="CX63" s="56">
        <f t="shared" si="36"/>
        <v>-1182123.1638239999</v>
      </c>
      <c r="CZ63" s="74" t="e">
        <f>#REF!+CX63</f>
        <v>#REF!</v>
      </c>
      <c r="DB63" s="6">
        <v>153</v>
      </c>
      <c r="DC63" s="6" t="s">
        <v>48</v>
      </c>
      <c r="DD63" s="7">
        <v>27269</v>
      </c>
      <c r="DE63" s="7">
        <v>56107014.979446217</v>
      </c>
      <c r="DF63" s="7">
        <v>6182501.9640609724</v>
      </c>
      <c r="DG63" s="57">
        <v>-1803195</v>
      </c>
      <c r="DI63" s="39">
        <f t="shared" si="37"/>
        <v>54303819.979446217</v>
      </c>
      <c r="DK63" s="71">
        <f t="shared" si="38"/>
        <v>-2045567.8048706055</v>
      </c>
      <c r="DL63" s="35">
        <f t="shared" si="39"/>
        <v>-3.6301508948069328E-2</v>
      </c>
      <c r="DM63" s="65">
        <f t="shared" si="40"/>
        <v>-75.01440481391343</v>
      </c>
      <c r="DO63" s="54">
        <v>1556037.6102239999</v>
      </c>
      <c r="DP63" s="55">
        <v>373914.44639999996</v>
      </c>
      <c r="DQ63" s="56">
        <f t="shared" si="41"/>
        <v>-1182123.1638239999</v>
      </c>
      <c r="DS63" s="74">
        <f t="shared" si="42"/>
        <v>53121696.815622218</v>
      </c>
      <c r="DU63" s="6">
        <v>153</v>
      </c>
      <c r="DV63" s="6" t="s">
        <v>48</v>
      </c>
      <c r="DW63" s="7">
        <v>27269</v>
      </c>
      <c r="DX63" s="7">
        <v>55953498.638192914</v>
      </c>
      <c r="DY63" s="7">
        <v>6182501.9640609724</v>
      </c>
      <c r="DZ63" s="57">
        <v>-1803195</v>
      </c>
      <c r="EB63" s="39">
        <f t="shared" si="43"/>
        <v>54150303.638192914</v>
      </c>
      <c r="ED63" s="71">
        <f t="shared" si="44"/>
        <v>-2199084.1461239085</v>
      </c>
      <c r="EE63" s="35">
        <f t="shared" si="45"/>
        <v>-3.9025874682811691E-2</v>
      </c>
      <c r="EF63" s="65">
        <f t="shared" si="46"/>
        <v>-80.64410671912826</v>
      </c>
      <c r="EH63" s="54">
        <v>1556037.6102239999</v>
      </c>
      <c r="EI63" s="55">
        <v>373914.44639999996</v>
      </c>
      <c r="EJ63" s="56">
        <f t="shared" si="47"/>
        <v>-1182123.1638239999</v>
      </c>
      <c r="EL63" s="74">
        <f t="shared" si="48"/>
        <v>52968180.474368915</v>
      </c>
      <c r="EM63" s="55"/>
      <c r="EN63" s="112" t="s">
        <v>48</v>
      </c>
      <c r="EO63" s="93">
        <v>27517</v>
      </c>
      <c r="EP63" s="93">
        <v>58050935.784316823</v>
      </c>
      <c r="EQ63" s="93">
        <v>6178094.3350720061</v>
      </c>
      <c r="ER63" s="93">
        <v>-1701548</v>
      </c>
      <c r="ET63" s="103">
        <f t="shared" si="49"/>
        <v>56349387.784316823</v>
      </c>
      <c r="EX63" s="93">
        <v>-1182285.9618239999</v>
      </c>
      <c r="EZ63" s="103">
        <v>55065454.822492823</v>
      </c>
      <c r="FB63" s="116">
        <v>153</v>
      </c>
      <c r="FC63" s="57"/>
    </row>
    <row r="64" spans="1:159" x14ac:dyDescent="0.25">
      <c r="A64" s="6">
        <v>165</v>
      </c>
      <c r="B64" s="6" t="s">
        <v>49</v>
      </c>
      <c r="C64" s="7">
        <v>16607</v>
      </c>
      <c r="D64" s="7">
        <v>26522619.459206805</v>
      </c>
      <c r="E64" s="144">
        <v>3974159.5917574293</v>
      </c>
      <c r="F64" s="57">
        <v>-2279269</v>
      </c>
      <c r="H64" s="39">
        <f t="shared" si="7"/>
        <v>24243350.459206805</v>
      </c>
      <c r="I64" s="142">
        <f t="shared" si="8"/>
        <v>1459.8272089604868</v>
      </c>
      <c r="K64" s="71">
        <f t="shared" si="52"/>
        <v>1123798.4453642406</v>
      </c>
      <c r="L64" s="35">
        <f t="shared" si="50"/>
        <v>4.8608141052706354E-2</v>
      </c>
      <c r="M64" s="65">
        <f t="shared" si="51"/>
        <v>67.67016591583311</v>
      </c>
      <c r="O64" s="54">
        <v>419295.59976000001</v>
      </c>
      <c r="P64" s="55">
        <v>455543.73339999997</v>
      </c>
      <c r="Q64" s="56">
        <f t="shared" si="9"/>
        <v>36248.133639999956</v>
      </c>
      <c r="S64" s="74">
        <f t="shared" si="10"/>
        <v>24279598.592846803</v>
      </c>
      <c r="T64" s="55"/>
      <c r="U64" s="6">
        <v>165</v>
      </c>
      <c r="V64" s="6" t="s">
        <v>49</v>
      </c>
      <c r="W64" s="7">
        <v>16607</v>
      </c>
      <c r="X64" s="7">
        <v>26522951.599206828</v>
      </c>
      <c r="Y64" s="144">
        <v>3974159.5917574354</v>
      </c>
      <c r="Z64" s="57">
        <v>-2279269</v>
      </c>
      <c r="AB64" s="39">
        <f t="shared" si="11"/>
        <v>24243682.599206828</v>
      </c>
      <c r="AC64" s="142">
        <f t="shared" si="12"/>
        <v>1459.8472089604882</v>
      </c>
      <c r="AE64" s="71">
        <f t="shared" si="13"/>
        <v>1124130.5853642635</v>
      </c>
      <c r="AF64" s="35">
        <f t="shared" si="14"/>
        <v>4.8622507248029863E-2</v>
      </c>
      <c r="AG64" s="65">
        <f t="shared" si="15"/>
        <v>67.690165915834498</v>
      </c>
      <c r="AI64" s="54">
        <v>419295.59976000001</v>
      </c>
      <c r="AJ64" s="55">
        <v>455543.73339999997</v>
      </c>
      <c r="AK64" s="56">
        <f t="shared" si="16"/>
        <v>36248.133639999956</v>
      </c>
      <c r="AM64" s="74">
        <f t="shared" si="17"/>
        <v>24279930.732846826</v>
      </c>
      <c r="AN64" s="55"/>
      <c r="AO64" s="6">
        <v>165</v>
      </c>
      <c r="AP64" s="6" t="s">
        <v>49</v>
      </c>
      <c r="AQ64" s="7">
        <v>16607</v>
      </c>
      <c r="AR64" s="7">
        <v>25805197.059206825</v>
      </c>
      <c r="AS64" s="7">
        <v>3974159.5917574354</v>
      </c>
      <c r="AT64" s="57">
        <v>-2279269</v>
      </c>
      <c r="AV64" s="39">
        <f t="shared" si="18"/>
        <v>23525928.059206825</v>
      </c>
      <c r="AX64" s="71">
        <f t="shared" si="19"/>
        <v>406376.04536426067</v>
      </c>
      <c r="AY64" s="35">
        <f t="shared" si="20"/>
        <v>1.7577159156066162E-2</v>
      </c>
      <c r="AZ64" s="65">
        <f t="shared" si="21"/>
        <v>24.470165915834329</v>
      </c>
      <c r="BB64" s="54">
        <v>419295.59976000001</v>
      </c>
      <c r="BC64" s="55">
        <v>455543.73339999997</v>
      </c>
      <c r="BD64" s="56">
        <f t="shared" si="22"/>
        <v>36248.133639999956</v>
      </c>
      <c r="BF64" s="74">
        <f t="shared" si="23"/>
        <v>23562176.192846823</v>
      </c>
      <c r="BG64" s="55"/>
      <c r="BH64" s="6">
        <v>165</v>
      </c>
      <c r="BI64" s="6" t="s">
        <v>49</v>
      </c>
      <c r="BJ64" s="7">
        <v>16607</v>
      </c>
      <c r="BK64" s="7">
        <v>25843220.763976499</v>
      </c>
      <c r="BL64" s="7">
        <v>3974159.5917574354</v>
      </c>
      <c r="BM64" s="57">
        <v>-2245030</v>
      </c>
      <c r="BO64" s="39">
        <f t="shared" si="24"/>
        <v>23598190.763976499</v>
      </c>
      <c r="BQ64" s="71">
        <f t="shared" si="25"/>
        <v>478638.75013393536</v>
      </c>
      <c r="BR64" s="35">
        <f t="shared" si="26"/>
        <v>2.0702769233908857E-2</v>
      </c>
      <c r="BS64" s="65">
        <f t="shared" si="27"/>
        <v>28.821505999514383</v>
      </c>
      <c r="BU64" s="54">
        <v>419295.59976000007</v>
      </c>
      <c r="BV64" s="55">
        <v>455543.73340000003</v>
      </c>
      <c r="BW64" s="56">
        <f t="shared" si="28"/>
        <v>36248.133639999956</v>
      </c>
      <c r="BY64" s="74">
        <f t="shared" si="29"/>
        <v>23634438.897616498</v>
      </c>
      <c r="BZ64" s="55"/>
      <c r="CA64" s="6">
        <v>165</v>
      </c>
      <c r="CB64" s="6" t="s">
        <v>49</v>
      </c>
      <c r="CC64" s="7">
        <v>16607</v>
      </c>
      <c r="CD64" s="7">
        <v>25884454.482646391</v>
      </c>
      <c r="CE64" s="7">
        <v>4025901.8023102093</v>
      </c>
      <c r="CF64" s="57">
        <v>-2245030</v>
      </c>
      <c r="CH64" s="39">
        <f t="shared" si="30"/>
        <v>23639424.482646391</v>
      </c>
      <c r="CJ64" s="71">
        <f t="shared" si="31"/>
        <v>519872.46880382672</v>
      </c>
      <c r="CK64" s="35">
        <f t="shared" si="32"/>
        <v>2.2486269132401836E-2</v>
      </c>
      <c r="CL64" s="65">
        <f t="shared" si="33"/>
        <v>31.30441794447081</v>
      </c>
      <c r="CN64" s="54">
        <v>419295.59976000007</v>
      </c>
      <c r="CO64" s="55">
        <v>455543.73340000003</v>
      </c>
      <c r="CP64" s="56">
        <f t="shared" si="34"/>
        <v>36248.133639999956</v>
      </c>
      <c r="CR64" s="74">
        <f t="shared" si="35"/>
        <v>23675672.61628639</v>
      </c>
      <c r="CS64" s="55"/>
      <c r="CT64" s="65" t="e">
        <f>#REF!/#REF!</f>
        <v>#REF!</v>
      </c>
      <c r="CV64" s="54">
        <v>482819.79648000002</v>
      </c>
      <c r="CW64" s="55">
        <v>458569.4063999998</v>
      </c>
      <c r="CX64" s="56">
        <f t="shared" si="36"/>
        <v>-24250.390080000216</v>
      </c>
      <c r="CZ64" s="74" t="e">
        <f>#REF!+CX64</f>
        <v>#REF!</v>
      </c>
      <c r="DB64" s="6">
        <v>165</v>
      </c>
      <c r="DC64" s="6" t="s">
        <v>49</v>
      </c>
      <c r="DD64" s="7">
        <v>16607</v>
      </c>
      <c r="DE64" s="7">
        <v>25330544.735778052</v>
      </c>
      <c r="DF64" s="7">
        <v>3779637.4834795096</v>
      </c>
      <c r="DG64" s="57">
        <v>-2245030</v>
      </c>
      <c r="DI64" s="39">
        <f t="shared" si="37"/>
        <v>23085514.735778052</v>
      </c>
      <c r="DK64" s="71">
        <f t="shared" si="38"/>
        <v>-34037.278064511716</v>
      </c>
      <c r="DL64" s="35">
        <f t="shared" si="39"/>
        <v>-1.4722291350685467E-3</v>
      </c>
      <c r="DM64" s="65">
        <f t="shared" si="40"/>
        <v>-2.049574159361216</v>
      </c>
      <c r="DO64" s="54">
        <v>482819.79648000002</v>
      </c>
      <c r="DP64" s="55">
        <v>458569.4063999998</v>
      </c>
      <c r="DQ64" s="56">
        <f t="shared" si="41"/>
        <v>-24250.390080000216</v>
      </c>
      <c r="DS64" s="74">
        <f t="shared" si="42"/>
        <v>23061264.345698051</v>
      </c>
      <c r="DU64" s="6">
        <v>165</v>
      </c>
      <c r="DV64" s="6" t="s">
        <v>49</v>
      </c>
      <c r="DW64" s="7">
        <v>16607</v>
      </c>
      <c r="DX64" s="7">
        <v>25237131.251414519</v>
      </c>
      <c r="DY64" s="7">
        <v>3779637.4834795096</v>
      </c>
      <c r="DZ64" s="57">
        <v>-2245030</v>
      </c>
      <c r="EB64" s="39">
        <f t="shared" si="43"/>
        <v>22992101.251414519</v>
      </c>
      <c r="ED64" s="71">
        <f t="shared" si="44"/>
        <v>-127450.76242804527</v>
      </c>
      <c r="EE64" s="35">
        <f t="shared" si="45"/>
        <v>-5.5126830464420594E-3</v>
      </c>
      <c r="EF64" s="65">
        <f t="shared" si="46"/>
        <v>-7.6745205291771708</v>
      </c>
      <c r="EH64" s="54">
        <v>482819.79648000002</v>
      </c>
      <c r="EI64" s="55">
        <v>458569.4063999998</v>
      </c>
      <c r="EJ64" s="56">
        <f t="shared" si="47"/>
        <v>-24250.390080000216</v>
      </c>
      <c r="EL64" s="74">
        <f t="shared" si="48"/>
        <v>22967850.861334518</v>
      </c>
      <c r="EM64" s="55"/>
      <c r="EN64" s="112" t="s">
        <v>49</v>
      </c>
      <c r="EO64" s="93">
        <v>16709</v>
      </c>
      <c r="EP64" s="93">
        <v>25305115.013842564</v>
      </c>
      <c r="EQ64" s="93">
        <v>3907779.9157853643</v>
      </c>
      <c r="ER64" s="93">
        <v>-2185563</v>
      </c>
      <c r="ET64" s="103">
        <f t="shared" si="49"/>
        <v>23119552.013842564</v>
      </c>
      <c r="EV64" s="93">
        <v>482819.79648000002</v>
      </c>
      <c r="EW64" s="93">
        <v>458569.4063999998</v>
      </c>
      <c r="EX64" s="93">
        <v>-24250.390080000216</v>
      </c>
      <c r="EZ64" s="103">
        <v>23035834.623762563</v>
      </c>
      <c r="FB64" s="116">
        <v>165</v>
      </c>
      <c r="FC64" s="57"/>
    </row>
    <row r="65" spans="1:159" x14ac:dyDescent="0.25">
      <c r="A65" s="6">
        <v>167</v>
      </c>
      <c r="B65" s="6" t="s">
        <v>50</v>
      </c>
      <c r="C65" s="7">
        <v>76067</v>
      </c>
      <c r="D65" s="7">
        <v>147491951.04428899</v>
      </c>
      <c r="E65" s="144">
        <v>39380060.104313701</v>
      </c>
      <c r="F65" s="57">
        <v>-2176731</v>
      </c>
      <c r="H65" s="39">
        <f t="shared" si="7"/>
        <v>145315220.04428899</v>
      </c>
      <c r="I65" s="142">
        <f t="shared" si="8"/>
        <v>1910.358237399779</v>
      </c>
      <c r="K65" s="71">
        <f t="shared" si="52"/>
        <v>2388360.2842162549</v>
      </c>
      <c r="L65" s="35">
        <f t="shared" si="50"/>
        <v>1.6710367024263512E-2</v>
      </c>
      <c r="M65" s="65">
        <f t="shared" si="51"/>
        <v>31.398113297701432</v>
      </c>
      <c r="O65" s="54">
        <v>10043250.323117999</v>
      </c>
      <c r="P65" s="55">
        <v>302287.78600000002</v>
      </c>
      <c r="Q65" s="56">
        <f t="shared" si="9"/>
        <v>-9740962.537117999</v>
      </c>
      <c r="S65" s="74">
        <f t="shared" si="10"/>
        <v>135574257.50717101</v>
      </c>
      <c r="T65" s="55"/>
      <c r="U65" s="6">
        <v>167</v>
      </c>
      <c r="V65" s="6" t="s">
        <v>50</v>
      </c>
      <c r="W65" s="7">
        <v>76067</v>
      </c>
      <c r="X65" s="7">
        <v>147493472.38428897</v>
      </c>
      <c r="Y65" s="144">
        <v>39380060.104313701</v>
      </c>
      <c r="Z65" s="57">
        <v>-2176731</v>
      </c>
      <c r="AB65" s="39">
        <f t="shared" si="11"/>
        <v>145316741.38428897</v>
      </c>
      <c r="AC65" s="142">
        <f t="shared" si="12"/>
        <v>1910.3782373997788</v>
      </c>
      <c r="AE65" s="71">
        <f t="shared" si="13"/>
        <v>2389881.6242162287</v>
      </c>
      <c r="AF65" s="35">
        <f t="shared" si="14"/>
        <v>1.6721011209705827E-2</v>
      </c>
      <c r="AG65" s="65">
        <f t="shared" si="15"/>
        <v>31.41811329770109</v>
      </c>
      <c r="AI65" s="54">
        <v>10043250.323117999</v>
      </c>
      <c r="AJ65" s="55">
        <v>302287.78600000002</v>
      </c>
      <c r="AK65" s="56">
        <f t="shared" si="16"/>
        <v>-9740962.537117999</v>
      </c>
      <c r="AM65" s="74">
        <f t="shared" si="17"/>
        <v>135575778.84717098</v>
      </c>
      <c r="AN65" s="55"/>
      <c r="AO65" s="6">
        <v>167</v>
      </c>
      <c r="AP65" s="6" t="s">
        <v>50</v>
      </c>
      <c r="AQ65" s="7">
        <v>76067</v>
      </c>
      <c r="AR65" s="7">
        <v>144205856.64428899</v>
      </c>
      <c r="AS65" s="7">
        <v>39380060.104313701</v>
      </c>
      <c r="AT65" s="57">
        <v>-2176731</v>
      </c>
      <c r="AV65" s="39">
        <f t="shared" si="18"/>
        <v>142029125.64428899</v>
      </c>
      <c r="AX65" s="71">
        <f t="shared" si="19"/>
        <v>-897734.11578375101</v>
      </c>
      <c r="AY65" s="35">
        <f t="shared" si="20"/>
        <v>-6.2810735315304046E-3</v>
      </c>
      <c r="AZ65" s="65">
        <f t="shared" si="21"/>
        <v>-11.801886702298646</v>
      </c>
      <c r="BB65" s="54">
        <v>10043250.323117999</v>
      </c>
      <c r="BC65" s="55">
        <v>302287.78600000002</v>
      </c>
      <c r="BD65" s="56">
        <f t="shared" si="22"/>
        <v>-9740962.537117999</v>
      </c>
      <c r="BF65" s="74">
        <f t="shared" si="23"/>
        <v>132288163.10717098</v>
      </c>
      <c r="BG65" s="55"/>
      <c r="BH65" s="6">
        <v>167</v>
      </c>
      <c r="BI65" s="6" t="s">
        <v>50</v>
      </c>
      <c r="BJ65" s="7">
        <v>76067</v>
      </c>
      <c r="BK65" s="7">
        <v>144149284.45722467</v>
      </c>
      <c r="BL65" s="7">
        <v>39380060.104313701</v>
      </c>
      <c r="BM65" s="57">
        <v>-2493974</v>
      </c>
      <c r="BO65" s="39">
        <f t="shared" si="24"/>
        <v>141655310.45722467</v>
      </c>
      <c r="BQ65" s="71">
        <f t="shared" si="25"/>
        <v>-1271549.3028480709</v>
      </c>
      <c r="BR65" s="35">
        <f t="shared" si="26"/>
        <v>-8.8965034632579529E-3</v>
      </c>
      <c r="BS65" s="65">
        <f t="shared" si="27"/>
        <v>-16.716175251397726</v>
      </c>
      <c r="BU65" s="54">
        <v>10043250.323118001</v>
      </c>
      <c r="BV65" s="55">
        <v>302287.78600000002</v>
      </c>
      <c r="BW65" s="56">
        <f t="shared" si="28"/>
        <v>-9740962.5371180009</v>
      </c>
      <c r="BY65" s="74">
        <f t="shared" si="29"/>
        <v>131914347.92010666</v>
      </c>
      <c r="BZ65" s="55"/>
      <c r="CA65" s="6">
        <v>167</v>
      </c>
      <c r="CB65" s="6" t="s">
        <v>50</v>
      </c>
      <c r="CC65" s="7">
        <v>76067</v>
      </c>
      <c r="CD65" s="7">
        <v>144095556.60047331</v>
      </c>
      <c r="CE65" s="7">
        <v>39473992.750263788</v>
      </c>
      <c r="CF65" s="57">
        <v>-2493974</v>
      </c>
      <c r="CH65" s="39">
        <f t="shared" si="30"/>
        <v>141601582.60047331</v>
      </c>
      <c r="CJ65" s="71">
        <f t="shared" si="31"/>
        <v>-1325277.1595994234</v>
      </c>
      <c r="CK65" s="35">
        <f t="shared" si="32"/>
        <v>-9.2724150087963066E-3</v>
      </c>
      <c r="CL65" s="65">
        <f t="shared" si="33"/>
        <v>-17.422498055653875</v>
      </c>
      <c r="CN65" s="54">
        <v>10043250.323118001</v>
      </c>
      <c r="CO65" s="55">
        <v>302287.78600000002</v>
      </c>
      <c r="CP65" s="56">
        <f t="shared" si="34"/>
        <v>-9740962.5371180009</v>
      </c>
      <c r="CR65" s="74">
        <f t="shared" si="35"/>
        <v>131860620.06335531</v>
      </c>
      <c r="CS65" s="55"/>
      <c r="CT65" s="65" t="e">
        <f>#REF!/#REF!</f>
        <v>#REF!</v>
      </c>
      <c r="CV65" s="54">
        <v>7103470.6271039965</v>
      </c>
      <c r="CW65" s="55">
        <v>334712.68799999997</v>
      </c>
      <c r="CX65" s="56">
        <f t="shared" si="36"/>
        <v>-6768757.9391039964</v>
      </c>
      <c r="CZ65" s="74" t="e">
        <f>#REF!+CX65</f>
        <v>#REF!</v>
      </c>
      <c r="DB65" s="6">
        <v>167</v>
      </c>
      <c r="DC65" s="6" t="s">
        <v>50</v>
      </c>
      <c r="DD65" s="7">
        <v>76067</v>
      </c>
      <c r="DE65" s="7">
        <v>142235294.9002904</v>
      </c>
      <c r="DF65" s="7">
        <v>39045623.384233505</v>
      </c>
      <c r="DG65" s="57">
        <v>-2493974</v>
      </c>
      <c r="DI65" s="39">
        <f t="shared" si="37"/>
        <v>139741320.9002904</v>
      </c>
      <c r="DK65" s="71">
        <f t="shared" si="38"/>
        <v>-3185538.8597823381</v>
      </c>
      <c r="DL65" s="35">
        <f t="shared" si="39"/>
        <v>-2.228789511733352E-2</v>
      </c>
      <c r="DM65" s="65">
        <f t="shared" si="40"/>
        <v>-41.878066175639084</v>
      </c>
      <c r="DO65" s="54">
        <v>7103470.6271039965</v>
      </c>
      <c r="DP65" s="55">
        <v>334712.68799999997</v>
      </c>
      <c r="DQ65" s="56">
        <f t="shared" si="41"/>
        <v>-6768757.9391039964</v>
      </c>
      <c r="DS65" s="74">
        <f t="shared" si="42"/>
        <v>132972562.96118641</v>
      </c>
      <c r="DU65" s="6">
        <v>167</v>
      </c>
      <c r="DV65" s="6" t="s">
        <v>50</v>
      </c>
      <c r="DW65" s="7">
        <v>76067</v>
      </c>
      <c r="DX65" s="7">
        <v>141416436.84381473</v>
      </c>
      <c r="DY65" s="7">
        <v>39045623.384233505</v>
      </c>
      <c r="DZ65" s="57">
        <v>-2493974</v>
      </c>
      <c r="EB65" s="39">
        <f t="shared" si="43"/>
        <v>138922462.84381473</v>
      </c>
      <c r="ED65" s="71">
        <f t="shared" si="44"/>
        <v>-4004396.9162580073</v>
      </c>
      <c r="EE65" s="35">
        <f t="shared" si="45"/>
        <v>-2.8017105553008542E-2</v>
      </c>
      <c r="EF65" s="65">
        <f t="shared" si="46"/>
        <v>-52.643024126861938</v>
      </c>
      <c r="EH65" s="54">
        <v>7103470.6271039965</v>
      </c>
      <c r="EI65" s="55">
        <v>334712.68799999997</v>
      </c>
      <c r="EJ65" s="56">
        <f t="shared" si="47"/>
        <v>-6768757.9391039964</v>
      </c>
      <c r="EL65" s="74">
        <f t="shared" si="48"/>
        <v>132153704.90471074</v>
      </c>
      <c r="EM65" s="55"/>
      <c r="EN65" s="112" t="s">
        <v>50</v>
      </c>
      <c r="EO65" s="93">
        <v>75848</v>
      </c>
      <c r="EP65" s="93">
        <v>145351920.76007274</v>
      </c>
      <c r="EQ65" s="93">
        <v>38702627.783847816</v>
      </c>
      <c r="ER65" s="93">
        <v>-2425061</v>
      </c>
      <c r="ET65" s="103">
        <f t="shared" si="49"/>
        <v>142926859.76007274</v>
      </c>
      <c r="EX65" s="93">
        <v>-8019798.3498790367</v>
      </c>
      <c r="EZ65" s="103">
        <v>134838148.41019371</v>
      </c>
      <c r="FB65" s="116">
        <v>167</v>
      </c>
      <c r="FC65" s="57"/>
    </row>
    <row r="66" spans="1:159" x14ac:dyDescent="0.25">
      <c r="A66" s="6">
        <v>169</v>
      </c>
      <c r="B66" s="6" t="s">
        <v>51</v>
      </c>
      <c r="C66" s="7">
        <v>5286</v>
      </c>
      <c r="D66" s="7">
        <v>10419890.248454085</v>
      </c>
      <c r="E66" s="144">
        <v>2344028.0438478626</v>
      </c>
      <c r="F66" s="57">
        <v>-938995</v>
      </c>
      <c r="H66" s="39">
        <f t="shared" si="7"/>
        <v>9480895.2484540846</v>
      </c>
      <c r="I66" s="142">
        <f t="shared" si="8"/>
        <v>1793.5859342516239</v>
      </c>
      <c r="K66" s="71">
        <f t="shared" si="52"/>
        <v>-49228.347553342581</v>
      </c>
      <c r="L66" s="35">
        <f t="shared" si="50"/>
        <v>-5.1655518480333692E-3</v>
      </c>
      <c r="M66" s="65">
        <f t="shared" si="51"/>
        <v>-9.3129677550780521</v>
      </c>
      <c r="O66" s="54">
        <v>204671.27170000001</v>
      </c>
      <c r="P66" s="55">
        <v>170416.38939999999</v>
      </c>
      <c r="Q66" s="56">
        <f t="shared" si="9"/>
        <v>-34254.882300000027</v>
      </c>
      <c r="S66" s="74">
        <f t="shared" si="10"/>
        <v>9446640.366154084</v>
      </c>
      <c r="T66" s="55"/>
      <c r="U66" s="6">
        <v>169</v>
      </c>
      <c r="V66" s="6" t="s">
        <v>51</v>
      </c>
      <c r="W66" s="7">
        <v>5286</v>
      </c>
      <c r="X66" s="7">
        <v>10419995.968454085</v>
      </c>
      <c r="Y66" s="144">
        <v>2344028.0438478626</v>
      </c>
      <c r="Z66" s="57">
        <v>-938995</v>
      </c>
      <c r="AB66" s="39">
        <f t="shared" si="11"/>
        <v>9481000.9684540853</v>
      </c>
      <c r="AC66" s="142">
        <f t="shared" si="12"/>
        <v>1793.6059342516241</v>
      </c>
      <c r="AE66" s="71">
        <f t="shared" si="13"/>
        <v>-49122.62755334191</v>
      </c>
      <c r="AF66" s="35">
        <f t="shared" si="14"/>
        <v>-5.1544586026063145E-3</v>
      </c>
      <c r="AG66" s="65">
        <f t="shared" si="15"/>
        <v>-9.2929677550779246</v>
      </c>
      <c r="AI66" s="54">
        <v>204671.27170000001</v>
      </c>
      <c r="AJ66" s="55">
        <v>170416.38939999999</v>
      </c>
      <c r="AK66" s="56">
        <f t="shared" si="16"/>
        <v>-34254.882300000027</v>
      </c>
      <c r="AM66" s="74">
        <f t="shared" si="17"/>
        <v>9446746.0861540847</v>
      </c>
      <c r="AN66" s="55"/>
      <c r="AO66" s="6">
        <v>169</v>
      </c>
      <c r="AP66" s="6" t="s">
        <v>51</v>
      </c>
      <c r="AQ66" s="7">
        <v>5286</v>
      </c>
      <c r="AR66" s="7">
        <v>10191535.048454084</v>
      </c>
      <c r="AS66" s="7">
        <v>2344028.0438478626</v>
      </c>
      <c r="AT66" s="57">
        <v>-938995</v>
      </c>
      <c r="AV66" s="39">
        <f t="shared" si="18"/>
        <v>9252540.0484540835</v>
      </c>
      <c r="AX66" s="71">
        <f t="shared" si="19"/>
        <v>-277583.5475533437</v>
      </c>
      <c r="AY66" s="35">
        <f t="shared" si="20"/>
        <v>-2.9126961970318541E-2</v>
      </c>
      <c r="AZ66" s="65">
        <f t="shared" si="21"/>
        <v>-52.512967755078265</v>
      </c>
      <c r="BB66" s="54">
        <v>204671.27170000001</v>
      </c>
      <c r="BC66" s="55">
        <v>170416.38939999999</v>
      </c>
      <c r="BD66" s="56">
        <f t="shared" si="22"/>
        <v>-34254.882300000027</v>
      </c>
      <c r="BF66" s="74">
        <f t="shared" si="23"/>
        <v>9218285.1661540829</v>
      </c>
      <c r="BG66" s="55"/>
      <c r="BH66" s="6">
        <v>169</v>
      </c>
      <c r="BI66" s="6" t="s">
        <v>51</v>
      </c>
      <c r="BJ66" s="7">
        <v>5286</v>
      </c>
      <c r="BK66" s="7">
        <v>10199803.208147567</v>
      </c>
      <c r="BL66" s="7">
        <v>2344028.0438478626</v>
      </c>
      <c r="BM66" s="57">
        <v>-970845</v>
      </c>
      <c r="BO66" s="39">
        <f t="shared" si="24"/>
        <v>9228958.2081475668</v>
      </c>
      <c r="BQ66" s="71">
        <f t="shared" si="25"/>
        <v>-301165.38785986044</v>
      </c>
      <c r="BR66" s="35">
        <f t="shared" si="26"/>
        <v>-3.160141469582109E-2</v>
      </c>
      <c r="BS66" s="65">
        <f t="shared" si="27"/>
        <v>-56.974155856954305</v>
      </c>
      <c r="BU66" s="54">
        <v>204671.27170000001</v>
      </c>
      <c r="BV66" s="55">
        <v>170416.38940000004</v>
      </c>
      <c r="BW66" s="56">
        <f t="shared" si="28"/>
        <v>-34254.882299999968</v>
      </c>
      <c r="BY66" s="74">
        <f t="shared" si="29"/>
        <v>9194703.3258475661</v>
      </c>
      <c r="BZ66" s="55"/>
      <c r="CA66" s="6">
        <v>169</v>
      </c>
      <c r="CB66" s="6" t="s">
        <v>51</v>
      </c>
      <c r="CC66" s="7">
        <v>5286</v>
      </c>
      <c r="CD66" s="7">
        <v>10220120.31642554</v>
      </c>
      <c r="CE66" s="7">
        <v>2362675.615621571</v>
      </c>
      <c r="CF66" s="57">
        <v>-970845</v>
      </c>
      <c r="CH66" s="39">
        <f t="shared" si="30"/>
        <v>9249275.3164255396</v>
      </c>
      <c r="CJ66" s="71">
        <f t="shared" si="31"/>
        <v>-280848.27958188765</v>
      </c>
      <c r="CK66" s="35">
        <f t="shared" si="32"/>
        <v>-2.9469531717253583E-2</v>
      </c>
      <c r="CL66" s="65">
        <f t="shared" si="33"/>
        <v>-53.130586375688168</v>
      </c>
      <c r="CN66" s="54">
        <v>204671.27170000001</v>
      </c>
      <c r="CO66" s="55">
        <v>170416.38940000004</v>
      </c>
      <c r="CP66" s="56">
        <f t="shared" si="34"/>
        <v>-34254.882299999968</v>
      </c>
      <c r="CR66" s="74">
        <f t="shared" si="35"/>
        <v>9215020.4341255389</v>
      </c>
      <c r="CS66" s="55"/>
      <c r="CT66" s="65" t="e">
        <f>#REF!/#REF!</f>
        <v>#REF!</v>
      </c>
      <c r="CV66" s="54">
        <v>214893.36</v>
      </c>
      <c r="CW66" s="55">
        <v>153681.31200000001</v>
      </c>
      <c r="CX66" s="56">
        <f t="shared" si="36"/>
        <v>-61212.047999999981</v>
      </c>
      <c r="CZ66" s="74" t="e">
        <f>#REF!+CX66</f>
        <v>#REF!</v>
      </c>
      <c r="DB66" s="6">
        <v>169</v>
      </c>
      <c r="DC66" s="6" t="s">
        <v>51</v>
      </c>
      <c r="DD66" s="7">
        <v>5286</v>
      </c>
      <c r="DE66" s="7">
        <v>10053925.416121705</v>
      </c>
      <c r="DF66" s="7">
        <v>2297737.7292164206</v>
      </c>
      <c r="DG66" s="57">
        <v>-970845</v>
      </c>
      <c r="DI66" s="39">
        <f t="shared" si="37"/>
        <v>9083080.4161217045</v>
      </c>
      <c r="DK66" s="71">
        <f t="shared" si="38"/>
        <v>-447043.1798857227</v>
      </c>
      <c r="DL66" s="35">
        <f t="shared" si="39"/>
        <v>-4.6908434647480124E-2</v>
      </c>
      <c r="DM66" s="65">
        <f t="shared" si="40"/>
        <v>-84.57116532079506</v>
      </c>
      <c r="DO66" s="54">
        <v>214893.36</v>
      </c>
      <c r="DP66" s="55">
        <v>153681.31200000001</v>
      </c>
      <c r="DQ66" s="56">
        <f t="shared" si="41"/>
        <v>-61212.047999999981</v>
      </c>
      <c r="DS66" s="74">
        <f t="shared" si="42"/>
        <v>9021868.3681217041</v>
      </c>
      <c r="DU66" s="6">
        <v>169</v>
      </c>
      <c r="DV66" s="6" t="s">
        <v>51</v>
      </c>
      <c r="DW66" s="7">
        <v>5286</v>
      </c>
      <c r="DX66" s="7">
        <v>10043172.190481551</v>
      </c>
      <c r="DY66" s="7">
        <v>2297737.7292164206</v>
      </c>
      <c r="DZ66" s="57">
        <v>-970845</v>
      </c>
      <c r="EB66" s="39">
        <f t="shared" si="43"/>
        <v>9072327.190481551</v>
      </c>
      <c r="ED66" s="71">
        <f t="shared" si="44"/>
        <v>-457796.40552587621</v>
      </c>
      <c r="EE66" s="35">
        <f t="shared" si="45"/>
        <v>-4.803677527515661E-2</v>
      </c>
      <c r="EF66" s="65">
        <f t="shared" si="46"/>
        <v>-86.605449399522556</v>
      </c>
      <c r="EH66" s="54">
        <v>214893.36</v>
      </c>
      <c r="EI66" s="55">
        <v>153681.31200000001</v>
      </c>
      <c r="EJ66" s="56">
        <f t="shared" si="47"/>
        <v>-61212.047999999981</v>
      </c>
      <c r="EL66" s="74">
        <f t="shared" si="48"/>
        <v>9011115.1424815506</v>
      </c>
      <c r="EM66" s="55"/>
      <c r="EN66" s="112" t="s">
        <v>51</v>
      </c>
      <c r="EO66" s="93">
        <v>5341</v>
      </c>
      <c r="EP66" s="93">
        <v>10499924.596007427</v>
      </c>
      <c r="EQ66" s="93">
        <v>2412915.4761482892</v>
      </c>
      <c r="ER66" s="93">
        <v>-969801</v>
      </c>
      <c r="ET66" s="103">
        <f t="shared" si="49"/>
        <v>9530123.5960074272</v>
      </c>
      <c r="EV66" s="93">
        <v>214893.36</v>
      </c>
      <c r="EW66" s="93">
        <v>153681.31200000001</v>
      </c>
      <c r="EX66" s="93">
        <v>-61212.047999999981</v>
      </c>
      <c r="EZ66" s="103">
        <v>9467867.5480074268</v>
      </c>
      <c r="FB66" s="116">
        <v>169</v>
      </c>
      <c r="FC66" s="57"/>
    </row>
    <row r="67" spans="1:159" x14ac:dyDescent="0.25">
      <c r="A67" s="6">
        <v>171</v>
      </c>
      <c r="B67" s="6" t="s">
        <v>52</v>
      </c>
      <c r="C67" s="7">
        <v>4917</v>
      </c>
      <c r="D67" s="7">
        <v>11957728.799227653</v>
      </c>
      <c r="E67" s="144">
        <v>2933333.4780094889</v>
      </c>
      <c r="F67" s="57">
        <v>-317540</v>
      </c>
      <c r="H67" s="39">
        <f t="shared" si="7"/>
        <v>11640188.799227653</v>
      </c>
      <c r="I67" s="142">
        <f t="shared" si="8"/>
        <v>2367.3355296375134</v>
      </c>
      <c r="K67" s="71">
        <f t="shared" si="52"/>
        <v>-564320.66697207652</v>
      </c>
      <c r="L67" s="35">
        <f t="shared" si="50"/>
        <v>-4.6238701238665685E-2</v>
      </c>
      <c r="M67" s="65">
        <f t="shared" si="51"/>
        <v>-114.76930383812824</v>
      </c>
      <c r="O67" s="54">
        <v>147183.791</v>
      </c>
      <c r="P67" s="55">
        <v>52801.36</v>
      </c>
      <c r="Q67" s="56">
        <f t="shared" si="9"/>
        <v>-94382.430999999997</v>
      </c>
      <c r="S67" s="74">
        <f t="shared" si="10"/>
        <v>11545806.368227653</v>
      </c>
      <c r="T67" s="55"/>
      <c r="U67" s="6">
        <v>171</v>
      </c>
      <c r="V67" s="6" t="s">
        <v>52</v>
      </c>
      <c r="W67" s="7">
        <v>4917</v>
      </c>
      <c r="X67" s="7">
        <v>11957827.139227657</v>
      </c>
      <c r="Y67" s="144">
        <v>2933333.4780094908</v>
      </c>
      <c r="Z67" s="57">
        <v>-317540</v>
      </c>
      <c r="AB67" s="39">
        <f t="shared" si="11"/>
        <v>11640287.139227657</v>
      </c>
      <c r="AC67" s="142">
        <f t="shared" si="12"/>
        <v>2367.3555296375139</v>
      </c>
      <c r="AE67" s="71">
        <f t="shared" si="13"/>
        <v>-564222.32697207294</v>
      </c>
      <c r="AF67" s="35">
        <f t="shared" si="14"/>
        <v>-4.6230643561273904E-2</v>
      </c>
      <c r="AG67" s="65">
        <f t="shared" si="15"/>
        <v>-114.7493038381275</v>
      </c>
      <c r="AI67" s="54">
        <v>147183.791</v>
      </c>
      <c r="AJ67" s="55">
        <v>52801.36</v>
      </c>
      <c r="AK67" s="56">
        <f t="shared" si="16"/>
        <v>-94382.430999999997</v>
      </c>
      <c r="AM67" s="74">
        <f t="shared" si="17"/>
        <v>11545904.708227657</v>
      </c>
      <c r="AN67" s="55"/>
      <c r="AO67" s="6">
        <v>171</v>
      </c>
      <c r="AP67" s="6" t="s">
        <v>52</v>
      </c>
      <c r="AQ67" s="7">
        <v>4917</v>
      </c>
      <c r="AR67" s="7">
        <v>11745314.399227655</v>
      </c>
      <c r="AS67" s="7">
        <v>2933333.4780094908</v>
      </c>
      <c r="AT67" s="57">
        <v>-317540</v>
      </c>
      <c r="AV67" s="39">
        <f t="shared" si="18"/>
        <v>11427774.399227655</v>
      </c>
      <c r="AX67" s="71">
        <f t="shared" si="19"/>
        <v>-776735.06697207503</v>
      </c>
      <c r="AY67" s="35">
        <f t="shared" si="20"/>
        <v>-6.3643284404279854E-2</v>
      </c>
      <c r="AZ67" s="65">
        <f t="shared" si="21"/>
        <v>-157.96930383812793</v>
      </c>
      <c r="BB67" s="54">
        <v>147183.791</v>
      </c>
      <c r="BC67" s="55">
        <v>52801.36</v>
      </c>
      <c r="BD67" s="56">
        <f t="shared" si="22"/>
        <v>-94382.430999999997</v>
      </c>
      <c r="BF67" s="74">
        <f t="shared" si="23"/>
        <v>11333391.968227655</v>
      </c>
      <c r="BG67" s="55"/>
      <c r="BH67" s="6">
        <v>171</v>
      </c>
      <c r="BI67" s="6" t="s">
        <v>52</v>
      </c>
      <c r="BJ67" s="7">
        <v>4917</v>
      </c>
      <c r="BK67" s="7">
        <v>11743172.118177306</v>
      </c>
      <c r="BL67" s="7">
        <v>2933333.4780094908</v>
      </c>
      <c r="BM67" s="57">
        <v>-366229</v>
      </c>
      <c r="BO67" s="39">
        <f t="shared" si="24"/>
        <v>11376943.118177306</v>
      </c>
      <c r="BQ67" s="71">
        <f t="shared" si="25"/>
        <v>-827566.34802242368</v>
      </c>
      <c r="BR67" s="35">
        <f t="shared" si="26"/>
        <v>-6.7808243364009063E-2</v>
      </c>
      <c r="BS67" s="65">
        <f t="shared" si="27"/>
        <v>-168.30716860329952</v>
      </c>
      <c r="BU67" s="54">
        <v>147183.791</v>
      </c>
      <c r="BV67" s="55">
        <v>52801.360000000008</v>
      </c>
      <c r="BW67" s="56">
        <f t="shared" si="28"/>
        <v>-94382.430999999982</v>
      </c>
      <c r="BY67" s="74">
        <f t="shared" si="29"/>
        <v>11282560.687177306</v>
      </c>
      <c r="BZ67" s="55"/>
      <c r="CA67" s="6">
        <v>171</v>
      </c>
      <c r="CB67" s="6" t="s">
        <v>52</v>
      </c>
      <c r="CC67" s="7">
        <v>4917</v>
      </c>
      <c r="CD67" s="7">
        <v>11746284.328348676</v>
      </c>
      <c r="CE67" s="7">
        <v>2945917.8357537594</v>
      </c>
      <c r="CF67" s="57">
        <v>-366229</v>
      </c>
      <c r="CH67" s="39">
        <f t="shared" si="30"/>
        <v>11380055.328348676</v>
      </c>
      <c r="CJ67" s="71">
        <f t="shared" si="31"/>
        <v>-824454.13785105385</v>
      </c>
      <c r="CK67" s="35">
        <f t="shared" si="32"/>
        <v>-6.7553238426695611E-2</v>
      </c>
      <c r="CL67" s="65">
        <f t="shared" si="33"/>
        <v>-167.67421961583361</v>
      </c>
      <c r="CN67" s="54">
        <v>147183.791</v>
      </c>
      <c r="CO67" s="55">
        <v>52801.360000000008</v>
      </c>
      <c r="CP67" s="56">
        <f t="shared" si="34"/>
        <v>-94382.430999999982</v>
      </c>
      <c r="CR67" s="74">
        <f t="shared" si="35"/>
        <v>11285672.897348676</v>
      </c>
      <c r="CS67" s="55"/>
      <c r="CT67" s="65" t="e">
        <f>#REF!/#REF!</f>
        <v>#REF!</v>
      </c>
      <c r="CV67" s="54">
        <v>137167.08288</v>
      </c>
      <c r="CW67" s="55">
        <v>69026.351999999999</v>
      </c>
      <c r="CX67" s="56">
        <f t="shared" si="36"/>
        <v>-68140.730880000003</v>
      </c>
      <c r="CZ67" s="74" t="e">
        <f>#REF!+CX67</f>
        <v>#REF!</v>
      </c>
      <c r="DB67" s="6">
        <v>171</v>
      </c>
      <c r="DC67" s="6" t="s">
        <v>52</v>
      </c>
      <c r="DD67" s="7">
        <v>4917</v>
      </c>
      <c r="DE67" s="7">
        <v>11568262.096927315</v>
      </c>
      <c r="DF67" s="7">
        <v>2851054.0352707542</v>
      </c>
      <c r="DG67" s="57">
        <v>-366229</v>
      </c>
      <c r="DI67" s="39">
        <f t="shared" si="37"/>
        <v>11202033.096927315</v>
      </c>
      <c r="DK67" s="71">
        <f t="shared" si="38"/>
        <v>-1002476.3692724146</v>
      </c>
      <c r="DL67" s="35">
        <f t="shared" si="39"/>
        <v>-8.2139832989499756E-2</v>
      </c>
      <c r="DM67" s="65">
        <f t="shared" si="40"/>
        <v>-203.8796764841193</v>
      </c>
      <c r="DO67" s="54">
        <v>137167.08288</v>
      </c>
      <c r="DP67" s="55">
        <v>69026.351999999999</v>
      </c>
      <c r="DQ67" s="56">
        <f t="shared" si="41"/>
        <v>-68140.730880000003</v>
      </c>
      <c r="DS67" s="74">
        <f t="shared" si="42"/>
        <v>11133892.366047315</v>
      </c>
      <c r="DU67" s="6">
        <v>171</v>
      </c>
      <c r="DV67" s="6" t="s">
        <v>52</v>
      </c>
      <c r="DW67" s="7">
        <v>4917</v>
      </c>
      <c r="DX67" s="7">
        <v>11558195.176430751</v>
      </c>
      <c r="DY67" s="7">
        <v>2851054.0352707542</v>
      </c>
      <c r="DZ67" s="57">
        <v>-366229</v>
      </c>
      <c r="EB67" s="39">
        <f t="shared" si="43"/>
        <v>11191966.176430751</v>
      </c>
      <c r="ED67" s="71">
        <f t="shared" si="44"/>
        <v>-1012543.289768979</v>
      </c>
      <c r="EE67" s="35">
        <f t="shared" si="45"/>
        <v>-8.2964685518349401E-2</v>
      </c>
      <c r="EF67" s="65">
        <f t="shared" si="46"/>
        <v>-205.92704693288164</v>
      </c>
      <c r="EH67" s="54">
        <v>137167.08288</v>
      </c>
      <c r="EI67" s="55">
        <v>69026.351999999999</v>
      </c>
      <c r="EJ67" s="56">
        <f t="shared" si="47"/>
        <v>-68140.730880000003</v>
      </c>
      <c r="EL67" s="74">
        <f t="shared" si="48"/>
        <v>11123825.445550751</v>
      </c>
      <c r="EM67" s="55"/>
      <c r="EN67" s="112" t="s">
        <v>52</v>
      </c>
      <c r="EO67" s="93">
        <v>5039</v>
      </c>
      <c r="EP67" s="93">
        <v>12560802.46619973</v>
      </c>
      <c r="EQ67" s="93">
        <v>2732989.0196029642</v>
      </c>
      <c r="ER67" s="93">
        <v>-356293</v>
      </c>
      <c r="ET67" s="103">
        <f t="shared" si="49"/>
        <v>12204509.46619973</v>
      </c>
      <c r="EV67" s="93">
        <v>137167.08288</v>
      </c>
      <c r="EW67" s="93">
        <v>69026.351999999999</v>
      </c>
      <c r="EX67" s="93">
        <v>-68140.730880000003</v>
      </c>
      <c r="EZ67" s="103">
        <v>12126432.73531973</v>
      </c>
      <c r="FB67" s="116">
        <v>171</v>
      </c>
      <c r="FC67" s="57"/>
    </row>
    <row r="68" spans="1:159" x14ac:dyDescent="0.25">
      <c r="A68" s="6">
        <v>172</v>
      </c>
      <c r="B68" s="6" t="s">
        <v>53</v>
      </c>
      <c r="C68" s="7">
        <v>4567</v>
      </c>
      <c r="D68" s="7">
        <v>15263189.194109879</v>
      </c>
      <c r="E68" s="144">
        <v>3677339.8671328686</v>
      </c>
      <c r="F68" s="57">
        <v>-57099</v>
      </c>
      <c r="H68" s="39">
        <f t="shared" si="7"/>
        <v>15206090.194109879</v>
      </c>
      <c r="I68" s="142">
        <f t="shared" si="8"/>
        <v>3329.5577390212129</v>
      </c>
      <c r="K68" s="71">
        <f t="shared" si="52"/>
        <v>40187.529912568629</v>
      </c>
      <c r="L68" s="35">
        <f t="shared" si="50"/>
        <v>2.6498607305083638E-3</v>
      </c>
      <c r="M68" s="65">
        <f t="shared" si="51"/>
        <v>8.799546729268366</v>
      </c>
      <c r="O68" s="54">
        <v>345914.90969999996</v>
      </c>
      <c r="P68" s="55">
        <v>294565.5871</v>
      </c>
      <c r="Q68" s="56">
        <f t="shared" si="9"/>
        <v>-51349.322599999956</v>
      </c>
      <c r="S68" s="74">
        <f t="shared" si="10"/>
        <v>15154740.87150988</v>
      </c>
      <c r="T68" s="55"/>
      <c r="U68" s="6">
        <v>172</v>
      </c>
      <c r="V68" s="6" t="s">
        <v>53</v>
      </c>
      <c r="W68" s="7">
        <v>4567</v>
      </c>
      <c r="X68" s="7">
        <v>15263280.534109876</v>
      </c>
      <c r="Y68" s="144">
        <v>3677339.8671328686</v>
      </c>
      <c r="Z68" s="57">
        <v>-57099</v>
      </c>
      <c r="AB68" s="39">
        <f t="shared" si="11"/>
        <v>15206181.534109876</v>
      </c>
      <c r="AC68" s="142">
        <f t="shared" si="12"/>
        <v>3329.577739021212</v>
      </c>
      <c r="AE68" s="71">
        <f t="shared" si="13"/>
        <v>40278.869912564754</v>
      </c>
      <c r="AF68" s="35">
        <f t="shared" si="14"/>
        <v>2.6558834514778026E-3</v>
      </c>
      <c r="AG68" s="65">
        <f t="shared" si="15"/>
        <v>8.8195467292675183</v>
      </c>
      <c r="AI68" s="54">
        <v>345914.90969999996</v>
      </c>
      <c r="AJ68" s="55">
        <v>294565.5871</v>
      </c>
      <c r="AK68" s="56">
        <f t="shared" si="16"/>
        <v>-51349.322599999956</v>
      </c>
      <c r="AM68" s="74">
        <f t="shared" si="17"/>
        <v>15154832.211509876</v>
      </c>
      <c r="AN68" s="55"/>
      <c r="AO68" s="6">
        <v>172</v>
      </c>
      <c r="AP68" s="6" t="s">
        <v>53</v>
      </c>
      <c r="AQ68" s="7">
        <v>4567</v>
      </c>
      <c r="AR68" s="7">
        <v>15065894.794109875</v>
      </c>
      <c r="AS68" s="7">
        <v>3677339.8671328686</v>
      </c>
      <c r="AT68" s="57">
        <v>-57099</v>
      </c>
      <c r="AV68" s="39">
        <f t="shared" si="18"/>
        <v>15008795.794109875</v>
      </c>
      <c r="AX68" s="71">
        <f t="shared" si="19"/>
        <v>-157106.87008743547</v>
      </c>
      <c r="AY68" s="35">
        <f t="shared" si="20"/>
        <v>-1.0359216564031054E-2</v>
      </c>
      <c r="AZ68" s="65">
        <f t="shared" si="21"/>
        <v>-34.400453270732534</v>
      </c>
      <c r="BB68" s="54">
        <v>345914.90969999996</v>
      </c>
      <c r="BC68" s="55">
        <v>294565.5871</v>
      </c>
      <c r="BD68" s="56">
        <f t="shared" si="22"/>
        <v>-51349.322599999956</v>
      </c>
      <c r="BF68" s="74">
        <f t="shared" si="23"/>
        <v>14957446.471509876</v>
      </c>
      <c r="BG68" s="55"/>
      <c r="BH68" s="6">
        <v>172</v>
      </c>
      <c r="BI68" s="6" t="s">
        <v>53</v>
      </c>
      <c r="BJ68" s="7">
        <v>4567</v>
      </c>
      <c r="BK68" s="7">
        <v>15062407.26797202</v>
      </c>
      <c r="BL68" s="7">
        <v>3677339.8671328686</v>
      </c>
      <c r="BM68" s="57">
        <v>-135296</v>
      </c>
      <c r="BO68" s="39">
        <f t="shared" si="24"/>
        <v>14927111.26797202</v>
      </c>
      <c r="BQ68" s="71">
        <f t="shared" si="25"/>
        <v>-238791.39622529037</v>
      </c>
      <c r="BR68" s="35">
        <f t="shared" si="26"/>
        <v>-1.5745280812662327E-2</v>
      </c>
      <c r="BS68" s="65">
        <f t="shared" si="27"/>
        <v>-52.286270248585588</v>
      </c>
      <c r="BU68" s="54">
        <v>345914.90970000008</v>
      </c>
      <c r="BV68" s="55">
        <v>294565.5871</v>
      </c>
      <c r="BW68" s="56">
        <f t="shared" si="28"/>
        <v>-51349.322600000072</v>
      </c>
      <c r="BY68" s="74">
        <f t="shared" si="29"/>
        <v>14875761.945372021</v>
      </c>
      <c r="BZ68" s="55"/>
      <c r="CA68" s="6">
        <v>172</v>
      </c>
      <c r="CB68" s="6" t="s">
        <v>53</v>
      </c>
      <c r="CC68" s="7">
        <v>4567</v>
      </c>
      <c r="CD68" s="7">
        <v>15078235.310549766</v>
      </c>
      <c r="CE68" s="7">
        <v>3684200.490456921</v>
      </c>
      <c r="CF68" s="57">
        <v>-135296</v>
      </c>
      <c r="CH68" s="39">
        <f t="shared" si="30"/>
        <v>14942939.310549766</v>
      </c>
      <c r="CJ68" s="71">
        <f t="shared" si="31"/>
        <v>-222963.35364754498</v>
      </c>
      <c r="CK68" s="35">
        <f t="shared" si="32"/>
        <v>-1.4701621036636517E-2</v>
      </c>
      <c r="CL68" s="65">
        <f t="shared" si="33"/>
        <v>-48.820528497382305</v>
      </c>
      <c r="CN68" s="54">
        <v>345914.90970000008</v>
      </c>
      <c r="CO68" s="55">
        <v>294565.5871</v>
      </c>
      <c r="CP68" s="56">
        <f t="shared" si="34"/>
        <v>-51349.322600000072</v>
      </c>
      <c r="CR68" s="74">
        <f t="shared" si="35"/>
        <v>14891589.987949766</v>
      </c>
      <c r="CS68" s="55"/>
      <c r="CT68" s="65" t="e">
        <f>#REF!/#REF!</f>
        <v>#REF!</v>
      </c>
      <c r="CV68" s="54">
        <v>282122.42207999999</v>
      </c>
      <c r="CW68" s="55">
        <v>286524.47999999992</v>
      </c>
      <c r="CX68" s="56">
        <f t="shared" si="36"/>
        <v>4402.0579199999338</v>
      </c>
      <c r="CZ68" s="74" t="e">
        <f>#REF!+CX68</f>
        <v>#REF!</v>
      </c>
      <c r="DB68" s="6">
        <v>172</v>
      </c>
      <c r="DC68" s="6" t="s">
        <v>53</v>
      </c>
      <c r="DD68" s="7">
        <v>4567</v>
      </c>
      <c r="DE68" s="7">
        <v>14967349.773242509</v>
      </c>
      <c r="DF68" s="7">
        <v>3622795.4159496557</v>
      </c>
      <c r="DG68" s="57">
        <v>-135296</v>
      </c>
      <c r="DI68" s="39">
        <f t="shared" si="37"/>
        <v>14832053.773242509</v>
      </c>
      <c r="DK68" s="71">
        <f t="shared" si="38"/>
        <v>-333848.89095480181</v>
      </c>
      <c r="DL68" s="35">
        <f t="shared" si="39"/>
        <v>-2.2013123672679956E-2</v>
      </c>
      <c r="DM68" s="65">
        <f t="shared" si="40"/>
        <v>-73.100260773987699</v>
      </c>
      <c r="DO68" s="54">
        <v>282122.42207999999</v>
      </c>
      <c r="DP68" s="55">
        <v>286524.47999999992</v>
      </c>
      <c r="DQ68" s="56">
        <f t="shared" si="41"/>
        <v>4402.0579199999338</v>
      </c>
      <c r="DS68" s="74">
        <f t="shared" si="42"/>
        <v>14836455.831162509</v>
      </c>
      <c r="DU68" s="6">
        <v>172</v>
      </c>
      <c r="DV68" s="6" t="s">
        <v>53</v>
      </c>
      <c r="DW68" s="7">
        <v>4567</v>
      </c>
      <c r="DX68" s="7">
        <v>14955079.440770086</v>
      </c>
      <c r="DY68" s="7">
        <v>3622795.4159496557</v>
      </c>
      <c r="DZ68" s="57">
        <v>-135296</v>
      </c>
      <c r="EB68" s="39">
        <f t="shared" si="43"/>
        <v>14819783.440770086</v>
      </c>
      <c r="ED68" s="71">
        <f t="shared" si="44"/>
        <v>-346119.2234272249</v>
      </c>
      <c r="EE68" s="35">
        <f t="shared" si="45"/>
        <v>-2.2822197339055918E-2</v>
      </c>
      <c r="EF68" s="65">
        <f t="shared" si="46"/>
        <v>-75.786998779773356</v>
      </c>
      <c r="EH68" s="54">
        <v>282122.42207999999</v>
      </c>
      <c r="EI68" s="55">
        <v>286524.47999999992</v>
      </c>
      <c r="EJ68" s="56">
        <f t="shared" si="47"/>
        <v>4402.0579199999338</v>
      </c>
      <c r="EL68" s="74">
        <f t="shared" si="48"/>
        <v>14824185.498690085</v>
      </c>
      <c r="EM68" s="55"/>
      <c r="EN68" s="112" t="s">
        <v>53</v>
      </c>
      <c r="EO68" s="93">
        <v>4673</v>
      </c>
      <c r="EP68" s="93">
        <v>15242727.664197311</v>
      </c>
      <c r="EQ68" s="93">
        <v>3653532.6680495245</v>
      </c>
      <c r="ER68" s="93">
        <v>-76825</v>
      </c>
      <c r="ET68" s="103">
        <f t="shared" si="49"/>
        <v>15165902.664197311</v>
      </c>
      <c r="EV68" s="93">
        <v>282122.42207999999</v>
      </c>
      <c r="EW68" s="93">
        <v>286524.47999999992</v>
      </c>
      <c r="EX68" s="93">
        <v>4402.0579199999338</v>
      </c>
      <c r="EZ68" s="103">
        <v>15111833.72211731</v>
      </c>
      <c r="FB68" s="116">
        <v>172</v>
      </c>
      <c r="FC68" s="57"/>
    </row>
    <row r="69" spans="1:159" x14ac:dyDescent="0.25">
      <c r="A69" s="6">
        <v>176</v>
      </c>
      <c r="B69" s="6" t="s">
        <v>54</v>
      </c>
      <c r="C69" s="7">
        <v>4817</v>
      </c>
      <c r="D69" s="7">
        <v>20539412.009248659</v>
      </c>
      <c r="E69" s="144">
        <v>4673295.5003528008</v>
      </c>
      <c r="F69" s="57">
        <v>-314843</v>
      </c>
      <c r="H69" s="39">
        <f t="shared" si="7"/>
        <v>20224569.009248659</v>
      </c>
      <c r="I69" s="142">
        <f t="shared" si="8"/>
        <v>4198.5818993665471</v>
      </c>
      <c r="K69" s="71">
        <f t="shared" si="52"/>
        <v>150979.73283042759</v>
      </c>
      <c r="L69" s="35">
        <f t="shared" si="50"/>
        <v>7.5213122452292792E-3</v>
      </c>
      <c r="M69" s="65">
        <f t="shared" si="51"/>
        <v>31.34310417903832</v>
      </c>
      <c r="O69" s="54">
        <v>210083.41109999997</v>
      </c>
      <c r="P69" s="55">
        <v>72601.87</v>
      </c>
      <c r="Q69" s="56">
        <f t="shared" si="9"/>
        <v>-137481.54109999997</v>
      </c>
      <c r="S69" s="74">
        <f t="shared" si="10"/>
        <v>20087087.46814866</v>
      </c>
      <c r="T69" s="55"/>
      <c r="U69" s="6">
        <v>176</v>
      </c>
      <c r="V69" s="6" t="s">
        <v>54</v>
      </c>
      <c r="W69" s="7">
        <v>4817</v>
      </c>
      <c r="X69" s="7">
        <v>20539508.349248659</v>
      </c>
      <c r="Y69" s="144">
        <v>4673295.5003528008</v>
      </c>
      <c r="Z69" s="57">
        <v>-314843</v>
      </c>
      <c r="AB69" s="39">
        <f t="shared" si="11"/>
        <v>20224665.349248659</v>
      </c>
      <c r="AC69" s="142">
        <f t="shared" si="12"/>
        <v>4198.6018993665475</v>
      </c>
      <c r="AE69" s="71">
        <f t="shared" si="13"/>
        <v>151076.07283042744</v>
      </c>
      <c r="AF69" s="35">
        <f t="shared" si="14"/>
        <v>7.5261115862277038E-3</v>
      </c>
      <c r="AG69" s="65">
        <f t="shared" si="15"/>
        <v>31.363104179038288</v>
      </c>
      <c r="AI69" s="54">
        <v>210083.41109999997</v>
      </c>
      <c r="AJ69" s="55">
        <v>72601.87</v>
      </c>
      <c r="AK69" s="56">
        <f t="shared" si="16"/>
        <v>-137481.54109999997</v>
      </c>
      <c r="AM69" s="74">
        <f t="shared" si="17"/>
        <v>20087183.80814866</v>
      </c>
      <c r="AN69" s="55"/>
      <c r="AO69" s="6">
        <v>176</v>
      </c>
      <c r="AP69" s="6" t="s">
        <v>54</v>
      </c>
      <c r="AQ69" s="7">
        <v>4817</v>
      </c>
      <c r="AR69" s="7">
        <v>20331317.609248657</v>
      </c>
      <c r="AS69" s="7">
        <v>4673295.5003528008</v>
      </c>
      <c r="AT69" s="57">
        <v>-314843</v>
      </c>
      <c r="AV69" s="39">
        <f t="shared" si="18"/>
        <v>20016474.609248657</v>
      </c>
      <c r="AX69" s="71">
        <f t="shared" si="19"/>
        <v>-57114.667169574648</v>
      </c>
      <c r="AY69" s="35">
        <f t="shared" si="20"/>
        <v>-2.8452643113840641E-3</v>
      </c>
      <c r="AZ69" s="65">
        <f t="shared" si="21"/>
        <v>-11.856895820962144</v>
      </c>
      <c r="BB69" s="54">
        <v>210083.41109999997</v>
      </c>
      <c r="BC69" s="55">
        <v>72601.87</v>
      </c>
      <c r="BD69" s="56">
        <f t="shared" si="22"/>
        <v>-137481.54109999997</v>
      </c>
      <c r="BF69" s="74">
        <f t="shared" si="23"/>
        <v>19878993.068148658</v>
      </c>
      <c r="BG69" s="55"/>
      <c r="BH69" s="6">
        <v>176</v>
      </c>
      <c r="BI69" s="6" t="s">
        <v>54</v>
      </c>
      <c r="BJ69" s="7">
        <v>4817</v>
      </c>
      <c r="BK69" s="7">
        <v>20337777.10805665</v>
      </c>
      <c r="BL69" s="7">
        <v>4673295.5003528008</v>
      </c>
      <c r="BM69" s="57">
        <v>-245897</v>
      </c>
      <c r="BO69" s="39">
        <f t="shared" si="24"/>
        <v>20091880.10805665</v>
      </c>
      <c r="BQ69" s="71">
        <f t="shared" si="25"/>
        <v>18290.831638418138</v>
      </c>
      <c r="BR69" s="35">
        <f t="shared" si="26"/>
        <v>9.1118889534646326E-4</v>
      </c>
      <c r="BS69" s="65">
        <f t="shared" si="27"/>
        <v>3.7971417144318327</v>
      </c>
      <c r="BU69" s="54">
        <v>210083.41109999997</v>
      </c>
      <c r="BV69" s="55">
        <v>72601.87</v>
      </c>
      <c r="BW69" s="56">
        <f t="shared" si="28"/>
        <v>-137481.54109999997</v>
      </c>
      <c r="BY69" s="74">
        <f t="shared" si="29"/>
        <v>19954398.56695665</v>
      </c>
      <c r="BZ69" s="55"/>
      <c r="CA69" s="6">
        <v>176</v>
      </c>
      <c r="CB69" s="6" t="s">
        <v>54</v>
      </c>
      <c r="CC69" s="7">
        <v>4817</v>
      </c>
      <c r="CD69" s="7">
        <v>20353498.451185159</v>
      </c>
      <c r="CE69" s="7">
        <v>4680904.6157860402</v>
      </c>
      <c r="CF69" s="57">
        <v>-245897</v>
      </c>
      <c r="CH69" s="39">
        <f t="shared" si="30"/>
        <v>20107601.451185159</v>
      </c>
      <c r="CJ69" s="71">
        <f t="shared" si="31"/>
        <v>34012.174766927958</v>
      </c>
      <c r="CK69" s="35">
        <f t="shared" si="32"/>
        <v>1.694374349229328E-3</v>
      </c>
      <c r="CL69" s="65">
        <f t="shared" si="33"/>
        <v>7.0608625216790442</v>
      </c>
      <c r="CN69" s="54">
        <v>210083.41109999997</v>
      </c>
      <c r="CO69" s="55">
        <v>72601.87</v>
      </c>
      <c r="CP69" s="56">
        <f t="shared" si="34"/>
        <v>-137481.54109999997</v>
      </c>
      <c r="CR69" s="74">
        <f t="shared" si="35"/>
        <v>19970119.91008516</v>
      </c>
      <c r="CS69" s="55"/>
      <c r="CT69" s="65" t="e">
        <f>#REF!/#REF!</f>
        <v>#REF!</v>
      </c>
      <c r="CV69" s="54">
        <v>54700.127999999997</v>
      </c>
      <c r="CW69" s="55">
        <v>98981.184000000008</v>
      </c>
      <c r="CX69" s="56">
        <f t="shared" si="36"/>
        <v>44281.056000000011</v>
      </c>
      <c r="CZ69" s="74" t="e">
        <f>#REF!+CX69</f>
        <v>#REF!</v>
      </c>
      <c r="DB69" s="6">
        <v>176</v>
      </c>
      <c r="DC69" s="6" t="s">
        <v>54</v>
      </c>
      <c r="DD69" s="7">
        <v>4817</v>
      </c>
      <c r="DE69" s="7">
        <v>20279695.533445098</v>
      </c>
      <c r="DF69" s="7">
        <v>4625927.0098857246</v>
      </c>
      <c r="DG69" s="57">
        <v>-245897</v>
      </c>
      <c r="DI69" s="39">
        <f t="shared" si="37"/>
        <v>20033798.533445098</v>
      </c>
      <c r="DK69" s="71">
        <f t="shared" si="38"/>
        <v>-39790.742973133922</v>
      </c>
      <c r="DL69" s="35">
        <f t="shared" si="39"/>
        <v>-1.9822435552110619E-3</v>
      </c>
      <c r="DM69" s="65">
        <f t="shared" si="40"/>
        <v>-8.2604822447859494</v>
      </c>
      <c r="DO69" s="54">
        <v>54700.127999999997</v>
      </c>
      <c r="DP69" s="55">
        <v>98981.184000000008</v>
      </c>
      <c r="DQ69" s="56">
        <f t="shared" si="41"/>
        <v>44281.056000000011</v>
      </c>
      <c r="DS69" s="74">
        <f t="shared" si="42"/>
        <v>20078079.589445099</v>
      </c>
      <c r="DU69" s="6">
        <v>176</v>
      </c>
      <c r="DV69" s="6" t="s">
        <v>54</v>
      </c>
      <c r="DW69" s="7">
        <v>4817</v>
      </c>
      <c r="DX69" s="7">
        <v>20269746.613868102</v>
      </c>
      <c r="DY69" s="7">
        <v>4625927.0098857246</v>
      </c>
      <c r="DZ69" s="57">
        <v>-245897</v>
      </c>
      <c r="EB69" s="39">
        <f t="shared" si="43"/>
        <v>20023849.613868102</v>
      </c>
      <c r="ED69" s="71">
        <f t="shared" si="44"/>
        <v>-49739.662550128996</v>
      </c>
      <c r="EE69" s="35">
        <f t="shared" si="45"/>
        <v>-2.4778659095392301E-3</v>
      </c>
      <c r="EF69" s="65">
        <f t="shared" si="46"/>
        <v>-10.325858947504463</v>
      </c>
      <c r="EH69" s="54">
        <v>54700.127999999997</v>
      </c>
      <c r="EI69" s="55">
        <v>98981.184000000008</v>
      </c>
      <c r="EJ69" s="56">
        <f t="shared" si="47"/>
        <v>44281.056000000011</v>
      </c>
      <c r="EL69" s="74">
        <f t="shared" si="48"/>
        <v>20068130.669868104</v>
      </c>
      <c r="EM69" s="55"/>
      <c r="EN69" s="112" t="s">
        <v>54</v>
      </c>
      <c r="EO69" s="93">
        <v>4938</v>
      </c>
      <c r="EP69" s="93">
        <v>20368864.276418231</v>
      </c>
      <c r="EQ69" s="93">
        <v>4513105.228167709</v>
      </c>
      <c r="ER69" s="93">
        <v>-295275</v>
      </c>
      <c r="ET69" s="103">
        <f t="shared" si="49"/>
        <v>20073589.276418231</v>
      </c>
      <c r="EV69" s="93">
        <v>54700.127999999997</v>
      </c>
      <c r="EW69" s="93">
        <v>98981.184000000008</v>
      </c>
      <c r="EX69" s="93">
        <v>44281.056000000011</v>
      </c>
      <c r="EZ69" s="103">
        <v>20167248.332418233</v>
      </c>
      <c r="FB69" s="116">
        <v>176</v>
      </c>
      <c r="FC69" s="57"/>
    </row>
    <row r="70" spans="1:159" x14ac:dyDescent="0.25">
      <c r="A70" s="6">
        <v>177</v>
      </c>
      <c r="B70" s="6" t="s">
        <v>55</v>
      </c>
      <c r="C70" s="7">
        <v>1904</v>
      </c>
      <c r="D70" s="7">
        <v>4837403.8420698456</v>
      </c>
      <c r="E70" s="144">
        <v>886926.60915773152</v>
      </c>
      <c r="F70" s="57">
        <v>-424208</v>
      </c>
      <c r="H70" s="39">
        <f t="shared" si="7"/>
        <v>4413195.8420698456</v>
      </c>
      <c r="I70" s="142">
        <f t="shared" si="8"/>
        <v>2317.8549590702969</v>
      </c>
      <c r="K70" s="71">
        <f t="shared" si="52"/>
        <v>173614.67672702111</v>
      </c>
      <c r="L70" s="35">
        <f t="shared" si="50"/>
        <v>4.0950902920850706E-2</v>
      </c>
      <c r="M70" s="65">
        <f t="shared" si="51"/>
        <v>91.184178953267391</v>
      </c>
      <c r="O70" s="54">
        <v>21186.545700000002</v>
      </c>
      <c r="P70" s="55">
        <v>52801.36</v>
      </c>
      <c r="Q70" s="56">
        <f t="shared" si="9"/>
        <v>31614.814299999998</v>
      </c>
      <c r="S70" s="74">
        <f t="shared" si="10"/>
        <v>4444810.6563698454</v>
      </c>
      <c r="T70" s="55"/>
      <c r="U70" s="6">
        <v>177</v>
      </c>
      <c r="V70" s="6" t="s">
        <v>55</v>
      </c>
      <c r="W70" s="7">
        <v>1904</v>
      </c>
      <c r="X70" s="7">
        <v>4837441.9220698448</v>
      </c>
      <c r="Y70" s="144">
        <v>886926.60915773094</v>
      </c>
      <c r="Z70" s="57">
        <v>-424208</v>
      </c>
      <c r="AB70" s="39">
        <f t="shared" si="11"/>
        <v>4413233.9220698448</v>
      </c>
      <c r="AC70" s="142">
        <f t="shared" si="12"/>
        <v>2317.8749590702964</v>
      </c>
      <c r="AE70" s="71">
        <f t="shared" si="13"/>
        <v>173652.75672702026</v>
      </c>
      <c r="AF70" s="35">
        <f t="shared" si="14"/>
        <v>4.095988494018564E-2</v>
      </c>
      <c r="AG70" s="65">
        <f t="shared" si="15"/>
        <v>91.204178953266947</v>
      </c>
      <c r="AI70" s="54">
        <v>21186.545700000002</v>
      </c>
      <c r="AJ70" s="55">
        <v>52801.36</v>
      </c>
      <c r="AK70" s="56">
        <f t="shared" si="16"/>
        <v>31614.814299999998</v>
      </c>
      <c r="AM70" s="74">
        <f t="shared" si="17"/>
        <v>4444848.7363698445</v>
      </c>
      <c r="AN70" s="55"/>
      <c r="AO70" s="6">
        <v>177</v>
      </c>
      <c r="AP70" s="6" t="s">
        <v>55</v>
      </c>
      <c r="AQ70" s="7">
        <v>1904</v>
      </c>
      <c r="AR70" s="7">
        <v>4755151.0420698449</v>
      </c>
      <c r="AS70" s="7">
        <v>886926.60915773094</v>
      </c>
      <c r="AT70" s="57">
        <v>-424208</v>
      </c>
      <c r="AV70" s="39">
        <f t="shared" si="18"/>
        <v>4330943.0420698449</v>
      </c>
      <c r="AX70" s="71">
        <f t="shared" si="19"/>
        <v>91361.876727020368</v>
      </c>
      <c r="AY70" s="35">
        <f t="shared" si="20"/>
        <v>2.1549741156950485E-2</v>
      </c>
      <c r="AZ70" s="65">
        <f t="shared" si="21"/>
        <v>47.984178953266998</v>
      </c>
      <c r="BB70" s="54">
        <v>21186.545700000002</v>
      </c>
      <c r="BC70" s="55">
        <v>52801.36</v>
      </c>
      <c r="BD70" s="56">
        <f t="shared" si="22"/>
        <v>31614.814299999998</v>
      </c>
      <c r="BF70" s="74">
        <f t="shared" si="23"/>
        <v>4362557.8563698446</v>
      </c>
      <c r="BG70" s="55"/>
      <c r="BH70" s="6">
        <v>177</v>
      </c>
      <c r="BI70" s="6" t="s">
        <v>55</v>
      </c>
      <c r="BJ70" s="7">
        <v>1904</v>
      </c>
      <c r="BK70" s="7">
        <v>4755275.6834718511</v>
      </c>
      <c r="BL70" s="7">
        <v>886926.60915773094</v>
      </c>
      <c r="BM70" s="57">
        <v>-420499</v>
      </c>
      <c r="BO70" s="39">
        <f t="shared" si="24"/>
        <v>4334776.6834718511</v>
      </c>
      <c r="BQ70" s="71">
        <f t="shared" si="25"/>
        <v>95195.518129026517</v>
      </c>
      <c r="BR70" s="35">
        <f t="shared" si="26"/>
        <v>2.2453991188379274E-2</v>
      </c>
      <c r="BS70" s="65">
        <f t="shared" si="27"/>
        <v>49.997646076169389</v>
      </c>
      <c r="BU70" s="54">
        <v>21186.545700000002</v>
      </c>
      <c r="BV70" s="55">
        <v>52801.36</v>
      </c>
      <c r="BW70" s="56">
        <f t="shared" si="28"/>
        <v>31614.814299999998</v>
      </c>
      <c r="BY70" s="74">
        <f t="shared" si="29"/>
        <v>4366391.4977718508</v>
      </c>
      <c r="BZ70" s="55"/>
      <c r="CA70" s="6">
        <v>177</v>
      </c>
      <c r="CB70" s="6" t="s">
        <v>55</v>
      </c>
      <c r="CC70" s="7">
        <v>1904</v>
      </c>
      <c r="CD70" s="7">
        <v>4747482.653841719</v>
      </c>
      <c r="CE70" s="7">
        <v>882313.37981349742</v>
      </c>
      <c r="CF70" s="57">
        <v>-420499</v>
      </c>
      <c r="CH70" s="39">
        <f t="shared" si="30"/>
        <v>4326983.653841719</v>
      </c>
      <c r="CJ70" s="71">
        <f t="shared" si="31"/>
        <v>87402.488498894498</v>
      </c>
      <c r="CK70" s="35">
        <f t="shared" si="32"/>
        <v>2.0615830925323701E-2</v>
      </c>
      <c r="CL70" s="65">
        <f t="shared" si="33"/>
        <v>45.904668329251315</v>
      </c>
      <c r="CN70" s="54">
        <v>21186.545700000002</v>
      </c>
      <c r="CO70" s="55">
        <v>52801.36</v>
      </c>
      <c r="CP70" s="56">
        <f t="shared" si="34"/>
        <v>31614.814299999998</v>
      </c>
      <c r="CR70" s="74">
        <f t="shared" si="35"/>
        <v>4358598.4681417188</v>
      </c>
      <c r="CS70" s="55"/>
      <c r="CT70" s="65" t="e">
        <f>#REF!/#REF!</f>
        <v>#REF!</v>
      </c>
      <c r="CV70" s="54">
        <v>37769.135999999999</v>
      </c>
      <c r="CW70" s="55">
        <v>44281.055999999997</v>
      </c>
      <c r="CX70" s="56">
        <f t="shared" si="36"/>
        <v>6511.9199999999983</v>
      </c>
      <c r="CZ70" s="74" t="e">
        <f>#REF!+CX70</f>
        <v>#REF!</v>
      </c>
      <c r="DB70" s="6">
        <v>177</v>
      </c>
      <c r="DC70" s="6" t="s">
        <v>55</v>
      </c>
      <c r="DD70" s="7">
        <v>1904</v>
      </c>
      <c r="DE70" s="7">
        <v>4671549.853827293</v>
      </c>
      <c r="DF70" s="7">
        <v>846203.8558999399</v>
      </c>
      <c r="DG70" s="57">
        <v>-420499</v>
      </c>
      <c r="DI70" s="39">
        <f t="shared" si="37"/>
        <v>4251050.853827293</v>
      </c>
      <c r="DK70" s="71">
        <f t="shared" si="38"/>
        <v>11469.688484468497</v>
      </c>
      <c r="DL70" s="35">
        <f t="shared" si="39"/>
        <v>2.7053824510377138E-3</v>
      </c>
      <c r="DM70" s="65">
        <f t="shared" si="40"/>
        <v>6.0239960527670675</v>
      </c>
      <c r="DO70" s="54">
        <v>37769.135999999999</v>
      </c>
      <c r="DP70" s="55">
        <v>44281.055999999997</v>
      </c>
      <c r="DQ70" s="56">
        <f t="shared" si="41"/>
        <v>6511.9199999999983</v>
      </c>
      <c r="DS70" s="74">
        <f t="shared" si="42"/>
        <v>4257562.773827293</v>
      </c>
      <c r="DU70" s="6">
        <v>177</v>
      </c>
      <c r="DV70" s="6" t="s">
        <v>55</v>
      </c>
      <c r="DW70" s="7">
        <v>1904</v>
      </c>
      <c r="DX70" s="7">
        <v>4678094.4962561661</v>
      </c>
      <c r="DY70" s="7">
        <v>846203.8558999399</v>
      </c>
      <c r="DZ70" s="57">
        <v>-420499</v>
      </c>
      <c r="EB70" s="39">
        <f t="shared" si="43"/>
        <v>4257595.4962561661</v>
      </c>
      <c r="ED70" s="71">
        <f t="shared" si="44"/>
        <v>18014.330913341604</v>
      </c>
      <c r="EE70" s="35">
        <f t="shared" si="45"/>
        <v>4.2490826831204009E-3</v>
      </c>
      <c r="EF70" s="65">
        <f t="shared" si="46"/>
        <v>9.4613082528054644</v>
      </c>
      <c r="EH70" s="54">
        <v>37769.135999999999</v>
      </c>
      <c r="EI70" s="55">
        <v>44281.055999999997</v>
      </c>
      <c r="EJ70" s="56">
        <f t="shared" si="47"/>
        <v>6511.9199999999983</v>
      </c>
      <c r="EL70" s="74">
        <f t="shared" si="48"/>
        <v>4264107.4162561661</v>
      </c>
      <c r="EM70" s="55"/>
      <c r="EN70" s="112" t="s">
        <v>55</v>
      </c>
      <c r="EO70" s="93">
        <v>1957</v>
      </c>
      <c r="EP70" s="93">
        <v>4659679.1653428245</v>
      </c>
      <c r="EQ70" s="93">
        <v>911863.87556952448</v>
      </c>
      <c r="ER70" s="93">
        <v>-420098</v>
      </c>
      <c r="ET70" s="103">
        <f t="shared" si="49"/>
        <v>4239581.1653428245</v>
      </c>
      <c r="EV70" s="93">
        <v>37769.135999999999</v>
      </c>
      <c r="EW70" s="93">
        <v>44281.055999999997</v>
      </c>
      <c r="EX70" s="93">
        <v>6511.9199999999983</v>
      </c>
      <c r="EZ70" s="103">
        <v>4245692.0853428245</v>
      </c>
      <c r="FB70" s="116">
        <v>177</v>
      </c>
      <c r="FC70" s="57"/>
    </row>
    <row r="71" spans="1:159" x14ac:dyDescent="0.25">
      <c r="A71" s="6">
        <v>178</v>
      </c>
      <c r="B71" s="6" t="s">
        <v>56</v>
      </c>
      <c r="C71" s="7">
        <v>6334</v>
      </c>
      <c r="D71" s="7">
        <v>21834284.106213521</v>
      </c>
      <c r="E71" s="144">
        <v>5067023.0164496424</v>
      </c>
      <c r="F71" s="57">
        <v>-570287</v>
      </c>
      <c r="H71" s="39">
        <f t="shared" si="7"/>
        <v>21263997.106213521</v>
      </c>
      <c r="I71" s="142">
        <f t="shared" si="8"/>
        <v>3357.1198462604234</v>
      </c>
      <c r="K71" s="71">
        <f t="shared" si="52"/>
        <v>-283589.5785802789</v>
      </c>
      <c r="L71" s="35">
        <f t="shared" si="50"/>
        <v>-1.3161083082237185E-2</v>
      </c>
      <c r="M71" s="65">
        <f t="shared" si="51"/>
        <v>-44.772588976993831</v>
      </c>
      <c r="O71" s="54">
        <v>106289.13768</v>
      </c>
      <c r="P71" s="55">
        <v>75307.939700000003</v>
      </c>
      <c r="Q71" s="56">
        <f t="shared" si="9"/>
        <v>-30981.197979999997</v>
      </c>
      <c r="S71" s="74">
        <f t="shared" si="10"/>
        <v>21233015.90823352</v>
      </c>
      <c r="T71" s="55"/>
      <c r="U71" s="6">
        <v>178</v>
      </c>
      <c r="V71" s="6" t="s">
        <v>56</v>
      </c>
      <c r="W71" s="7">
        <v>6334</v>
      </c>
      <c r="X71" s="7">
        <v>21834410.786213521</v>
      </c>
      <c r="Y71" s="144">
        <v>5067023.0164496424</v>
      </c>
      <c r="Z71" s="57">
        <v>-570287</v>
      </c>
      <c r="AB71" s="39">
        <f t="shared" si="11"/>
        <v>21264123.786213521</v>
      </c>
      <c r="AC71" s="142">
        <f t="shared" si="12"/>
        <v>3357.1398462604234</v>
      </c>
      <c r="AE71" s="71">
        <f t="shared" si="13"/>
        <v>-283462.8985802792</v>
      </c>
      <c r="AF71" s="35">
        <f t="shared" si="14"/>
        <v>-1.3155204001584079E-2</v>
      </c>
      <c r="AG71" s="65">
        <f t="shared" si="15"/>
        <v>-44.752588976993877</v>
      </c>
      <c r="AI71" s="54">
        <v>106289.13768</v>
      </c>
      <c r="AJ71" s="55">
        <v>75307.939700000003</v>
      </c>
      <c r="AK71" s="56">
        <f t="shared" si="16"/>
        <v>-30981.197979999997</v>
      </c>
      <c r="AM71" s="74">
        <f t="shared" si="17"/>
        <v>21233142.588233519</v>
      </c>
      <c r="AN71" s="55"/>
      <c r="AO71" s="6">
        <v>178</v>
      </c>
      <c r="AP71" s="6" t="s">
        <v>56</v>
      </c>
      <c r="AQ71" s="7">
        <v>6334</v>
      </c>
      <c r="AR71" s="7">
        <v>21560655.30621352</v>
      </c>
      <c r="AS71" s="7">
        <v>5067023.0164496424</v>
      </c>
      <c r="AT71" s="57">
        <v>-570287</v>
      </c>
      <c r="AV71" s="39">
        <f t="shared" si="18"/>
        <v>20990368.30621352</v>
      </c>
      <c r="AX71" s="71">
        <f t="shared" si="19"/>
        <v>-557218.37858027965</v>
      </c>
      <c r="AY71" s="35">
        <f t="shared" si="20"/>
        <v>-2.5859897292976684E-2</v>
      </c>
      <c r="AZ71" s="65">
        <f t="shared" si="21"/>
        <v>-87.972588976993947</v>
      </c>
      <c r="BB71" s="54">
        <v>106289.13768</v>
      </c>
      <c r="BC71" s="55">
        <v>75307.939700000003</v>
      </c>
      <c r="BD71" s="56">
        <f t="shared" si="22"/>
        <v>-30981.197979999997</v>
      </c>
      <c r="BF71" s="74">
        <f t="shared" si="23"/>
        <v>20959387.108233519</v>
      </c>
      <c r="BG71" s="55"/>
      <c r="BH71" s="6">
        <v>178</v>
      </c>
      <c r="BI71" s="6" t="s">
        <v>56</v>
      </c>
      <c r="BJ71" s="7">
        <v>6334</v>
      </c>
      <c r="BK71" s="7">
        <v>21558452.674484264</v>
      </c>
      <c r="BL71" s="7">
        <v>5067023.0164496424</v>
      </c>
      <c r="BM71" s="57">
        <v>-512564</v>
      </c>
      <c r="BO71" s="39">
        <f t="shared" si="24"/>
        <v>21045888.674484264</v>
      </c>
      <c r="BQ71" s="71">
        <f t="shared" si="25"/>
        <v>-501698.01030953601</v>
      </c>
      <c r="BR71" s="35">
        <f t="shared" si="26"/>
        <v>-2.3283257547518577E-2</v>
      </c>
      <c r="BS71" s="65">
        <f t="shared" si="27"/>
        <v>-79.207137718587944</v>
      </c>
      <c r="BU71" s="54">
        <v>106289.13768</v>
      </c>
      <c r="BV71" s="55">
        <v>75307.939700000003</v>
      </c>
      <c r="BW71" s="56">
        <f t="shared" si="28"/>
        <v>-30981.197979999997</v>
      </c>
      <c r="BY71" s="74">
        <f t="shared" si="29"/>
        <v>21014907.476504263</v>
      </c>
      <c r="BZ71" s="55"/>
      <c r="CA71" s="6">
        <v>178</v>
      </c>
      <c r="CB71" s="6" t="s">
        <v>56</v>
      </c>
      <c r="CC71" s="7">
        <v>6334</v>
      </c>
      <c r="CD71" s="7">
        <v>21535553.720096022</v>
      </c>
      <c r="CE71" s="7">
        <v>5063548.945282002</v>
      </c>
      <c r="CF71" s="57">
        <v>-512564</v>
      </c>
      <c r="CH71" s="39">
        <f t="shared" si="30"/>
        <v>21022989.720096022</v>
      </c>
      <c r="CJ71" s="71">
        <f t="shared" si="31"/>
        <v>-524596.96469777822</v>
      </c>
      <c r="CK71" s="35">
        <f t="shared" si="32"/>
        <v>-2.4345973048944175E-2</v>
      </c>
      <c r="CL71" s="65">
        <f t="shared" si="33"/>
        <v>-82.822381543697219</v>
      </c>
      <c r="CN71" s="54">
        <v>106289.13768</v>
      </c>
      <c r="CO71" s="55">
        <v>75307.939700000003</v>
      </c>
      <c r="CP71" s="56">
        <f t="shared" si="34"/>
        <v>-30981.197979999997</v>
      </c>
      <c r="CR71" s="74">
        <f t="shared" si="35"/>
        <v>20992008.52211602</v>
      </c>
      <c r="CS71" s="55"/>
      <c r="CT71" s="65" t="e">
        <f>#REF!/#REF!</f>
        <v>#REF!</v>
      </c>
      <c r="CV71" s="54">
        <v>117891.79968</v>
      </c>
      <c r="CW71" s="55">
        <v>131540.78399999999</v>
      </c>
      <c r="CX71" s="56">
        <f t="shared" si="36"/>
        <v>13648.984319999989</v>
      </c>
      <c r="CZ71" s="74" t="e">
        <f>#REF!+CX71</f>
        <v>#REF!</v>
      </c>
      <c r="DB71" s="6">
        <v>178</v>
      </c>
      <c r="DC71" s="6" t="s">
        <v>56</v>
      </c>
      <c r="DD71" s="7">
        <v>6334</v>
      </c>
      <c r="DE71" s="7">
        <v>21424322.719695918</v>
      </c>
      <c r="DF71" s="7">
        <v>5005404.5722913872</v>
      </c>
      <c r="DG71" s="57">
        <v>-512564</v>
      </c>
      <c r="DI71" s="39">
        <f t="shared" si="37"/>
        <v>20911758.719695918</v>
      </c>
      <c r="DK71" s="71">
        <f t="shared" si="38"/>
        <v>-635827.96509788185</v>
      </c>
      <c r="DL71" s="35">
        <f t="shared" si="39"/>
        <v>-2.9508082478052526E-2</v>
      </c>
      <c r="DM71" s="65">
        <f t="shared" si="40"/>
        <v>-100.38332256044866</v>
      </c>
      <c r="DO71" s="54">
        <v>117891.79968</v>
      </c>
      <c r="DP71" s="55">
        <v>131540.78399999999</v>
      </c>
      <c r="DQ71" s="56">
        <f t="shared" si="41"/>
        <v>13648.984319999989</v>
      </c>
      <c r="DS71" s="74">
        <f t="shared" si="42"/>
        <v>20925407.704015918</v>
      </c>
      <c r="DU71" s="6">
        <v>178</v>
      </c>
      <c r="DV71" s="6" t="s">
        <v>56</v>
      </c>
      <c r="DW71" s="7">
        <v>6334</v>
      </c>
      <c r="DX71" s="7">
        <v>21418051.673142992</v>
      </c>
      <c r="DY71" s="7">
        <v>5005404.5722913872</v>
      </c>
      <c r="DZ71" s="57">
        <v>-512564</v>
      </c>
      <c r="EB71" s="39">
        <f t="shared" si="43"/>
        <v>20905487.673142992</v>
      </c>
      <c r="ED71" s="71">
        <f t="shared" si="44"/>
        <v>-642099.01165080816</v>
      </c>
      <c r="EE71" s="35">
        <f t="shared" si="45"/>
        <v>-2.9799114909881737E-2</v>
      </c>
      <c r="EF71" s="65">
        <f t="shared" si="46"/>
        <v>-101.37338358869721</v>
      </c>
      <c r="EH71" s="54">
        <v>117891.79968</v>
      </c>
      <c r="EI71" s="55">
        <v>131540.78399999999</v>
      </c>
      <c r="EJ71" s="56">
        <f t="shared" si="47"/>
        <v>13648.984319999989</v>
      </c>
      <c r="EL71" s="74">
        <f t="shared" si="48"/>
        <v>20919136.657462992</v>
      </c>
      <c r="EM71" s="55"/>
      <c r="EN71" s="112" t="s">
        <v>56</v>
      </c>
      <c r="EO71" s="93">
        <v>6421</v>
      </c>
      <c r="EP71" s="93">
        <v>22088029.6847938</v>
      </c>
      <c r="EQ71" s="93">
        <v>5099394.6848931648</v>
      </c>
      <c r="ER71" s="93">
        <v>-540443</v>
      </c>
      <c r="ET71" s="103">
        <f t="shared" si="49"/>
        <v>21547586.6847938</v>
      </c>
      <c r="EV71" s="93">
        <v>117891.79968</v>
      </c>
      <c r="EW71" s="93">
        <v>131540.78399999999</v>
      </c>
      <c r="EX71" s="93">
        <v>13648.984319999989</v>
      </c>
      <c r="EZ71" s="103">
        <v>21589114.6691138</v>
      </c>
      <c r="FB71" s="116">
        <v>178</v>
      </c>
      <c r="FC71" s="57"/>
    </row>
    <row r="72" spans="1:159" x14ac:dyDescent="0.25">
      <c r="A72" s="6">
        <v>179</v>
      </c>
      <c r="B72" s="6" t="s">
        <v>57</v>
      </c>
      <c r="C72" s="7">
        <v>140188</v>
      </c>
      <c r="D72" s="7">
        <v>195528423.59465751</v>
      </c>
      <c r="E72" s="144">
        <v>45992992.175187379</v>
      </c>
      <c r="F72" s="57">
        <v>-21922071</v>
      </c>
      <c r="H72" s="39">
        <f t="shared" si="7"/>
        <v>173606352.59465751</v>
      </c>
      <c r="I72" s="142">
        <f t="shared" si="8"/>
        <v>1238.382405017958</v>
      </c>
      <c r="K72" s="71">
        <f t="shared" si="52"/>
        <v>152179.96149235964</v>
      </c>
      <c r="L72" s="35">
        <f t="shared" si="50"/>
        <v>8.7734967214770938E-4</v>
      </c>
      <c r="M72" s="65">
        <f t="shared" si="51"/>
        <v>1.085541997120721</v>
      </c>
      <c r="O72" s="54">
        <v>10261247.338047996</v>
      </c>
      <c r="P72" s="55">
        <v>906269.34270000004</v>
      </c>
      <c r="Q72" s="56">
        <f t="shared" si="9"/>
        <v>-9354977.9953479953</v>
      </c>
      <c r="S72" s="74">
        <f t="shared" si="10"/>
        <v>164251374.5993095</v>
      </c>
      <c r="T72" s="55"/>
      <c r="U72" s="6">
        <v>179</v>
      </c>
      <c r="V72" s="6" t="s">
        <v>57</v>
      </c>
      <c r="W72" s="7">
        <v>140188</v>
      </c>
      <c r="X72" s="7">
        <v>195531227.3546575</v>
      </c>
      <c r="Y72" s="144">
        <v>45992992.175187379</v>
      </c>
      <c r="Z72" s="57">
        <v>-21922071</v>
      </c>
      <c r="AB72" s="39">
        <f t="shared" si="11"/>
        <v>173609156.3546575</v>
      </c>
      <c r="AC72" s="142">
        <f t="shared" si="12"/>
        <v>1238.402405017958</v>
      </c>
      <c r="AE72" s="71">
        <f t="shared" si="13"/>
        <v>154983.7214923501</v>
      </c>
      <c r="AF72" s="35">
        <f t="shared" si="14"/>
        <v>8.9351394169180436E-4</v>
      </c>
      <c r="AG72" s="65">
        <f t="shared" si="15"/>
        <v>1.105541997120653</v>
      </c>
      <c r="AI72" s="54">
        <v>10261247.338047996</v>
      </c>
      <c r="AJ72" s="55">
        <v>906269.34270000004</v>
      </c>
      <c r="AK72" s="56">
        <f t="shared" si="16"/>
        <v>-9354977.9953479953</v>
      </c>
      <c r="AM72" s="74">
        <f t="shared" si="17"/>
        <v>164254178.35930949</v>
      </c>
      <c r="AN72" s="55"/>
      <c r="AO72" s="6">
        <v>179</v>
      </c>
      <c r="AP72" s="6" t="s">
        <v>57</v>
      </c>
      <c r="AQ72" s="7">
        <v>140188</v>
      </c>
      <c r="AR72" s="7">
        <v>189472301.99465752</v>
      </c>
      <c r="AS72" s="7">
        <v>45992992.175187379</v>
      </c>
      <c r="AT72" s="57">
        <v>-21922071</v>
      </c>
      <c r="AV72" s="39">
        <f t="shared" si="18"/>
        <v>167550230.99465752</v>
      </c>
      <c r="AX72" s="71">
        <f t="shared" si="19"/>
        <v>-5903941.6385076344</v>
      </c>
      <c r="AY72" s="35">
        <f t="shared" si="20"/>
        <v>-3.4037472543216159E-2</v>
      </c>
      <c r="AZ72" s="65">
        <f t="shared" si="21"/>
        <v>-42.114458002879239</v>
      </c>
      <c r="BB72" s="54">
        <v>10261247.338047996</v>
      </c>
      <c r="BC72" s="55">
        <v>906269.34270000004</v>
      </c>
      <c r="BD72" s="56">
        <f t="shared" si="22"/>
        <v>-9354977.9953479953</v>
      </c>
      <c r="BF72" s="74">
        <f t="shared" si="23"/>
        <v>158195252.99930951</v>
      </c>
      <c r="BG72" s="55"/>
      <c r="BH72" s="6">
        <v>179</v>
      </c>
      <c r="BI72" s="6" t="s">
        <v>57</v>
      </c>
      <c r="BJ72" s="7">
        <v>140188</v>
      </c>
      <c r="BK72" s="7">
        <v>189384259.27297968</v>
      </c>
      <c r="BL72" s="7">
        <v>45992992.175187379</v>
      </c>
      <c r="BM72" s="57">
        <v>-21872815</v>
      </c>
      <c r="BO72" s="39">
        <f t="shared" si="24"/>
        <v>167511444.27297968</v>
      </c>
      <c r="BQ72" s="71">
        <f t="shared" si="25"/>
        <v>-5942728.3601854742</v>
      </c>
      <c r="BR72" s="35">
        <f t="shared" si="26"/>
        <v>-3.4261086199140534E-2</v>
      </c>
      <c r="BS72" s="65">
        <f t="shared" si="27"/>
        <v>-42.391134477883085</v>
      </c>
      <c r="BU72" s="54">
        <v>10261247.338048002</v>
      </c>
      <c r="BV72" s="55">
        <v>906269.34270000015</v>
      </c>
      <c r="BW72" s="56">
        <f t="shared" si="28"/>
        <v>-9354977.9953480009</v>
      </c>
      <c r="BY72" s="74">
        <f t="shared" si="29"/>
        <v>158156466.27763167</v>
      </c>
      <c r="BZ72" s="55"/>
      <c r="CA72" s="6">
        <v>179</v>
      </c>
      <c r="CB72" s="6" t="s">
        <v>57</v>
      </c>
      <c r="CC72" s="7">
        <v>140188</v>
      </c>
      <c r="CD72" s="7">
        <v>189649800.62739056</v>
      </c>
      <c r="CE72" s="7">
        <v>46334501.71470122</v>
      </c>
      <c r="CF72" s="57">
        <v>-21872815</v>
      </c>
      <c r="CH72" s="39">
        <f t="shared" si="30"/>
        <v>167776985.62739056</v>
      </c>
      <c r="CJ72" s="71">
        <f t="shared" si="31"/>
        <v>-5677187.0057745874</v>
      </c>
      <c r="CK72" s="35">
        <f t="shared" si="32"/>
        <v>-3.2730184114862199E-2</v>
      </c>
      <c r="CL72" s="65">
        <f t="shared" si="33"/>
        <v>-40.496954131413439</v>
      </c>
      <c r="CN72" s="54">
        <v>10261247.338048002</v>
      </c>
      <c r="CO72" s="55">
        <v>906269.34270000015</v>
      </c>
      <c r="CP72" s="56">
        <f t="shared" si="34"/>
        <v>-9354977.9953480009</v>
      </c>
      <c r="CR72" s="74">
        <f t="shared" si="35"/>
        <v>158422007.63204256</v>
      </c>
      <c r="CS72" s="55"/>
      <c r="CT72" s="65" t="e">
        <f>#REF!/#REF!</f>
        <v>#REF!</v>
      </c>
      <c r="CV72" s="54">
        <v>9891877.3758720048</v>
      </c>
      <c r="CW72" s="55">
        <v>759745.70640000002</v>
      </c>
      <c r="CX72" s="56">
        <f t="shared" si="36"/>
        <v>-9132131.6694720052</v>
      </c>
      <c r="CZ72" s="74" t="e">
        <f>#REF!+CX72</f>
        <v>#REF!</v>
      </c>
      <c r="DB72" s="6">
        <v>179</v>
      </c>
      <c r="DC72" s="6" t="s">
        <v>57</v>
      </c>
      <c r="DD72" s="7">
        <v>140188</v>
      </c>
      <c r="DE72" s="7">
        <v>186003418.51350436</v>
      </c>
      <c r="DF72" s="7">
        <v>45515601.781711191</v>
      </c>
      <c r="DG72" s="57">
        <v>-21872815</v>
      </c>
      <c r="DI72" s="39">
        <f t="shared" si="37"/>
        <v>164130603.51350436</v>
      </c>
      <c r="DK72" s="71">
        <f t="shared" si="38"/>
        <v>-9323569.1196607947</v>
      </c>
      <c r="DL72" s="35">
        <f t="shared" si="39"/>
        <v>-5.3752348404895567E-2</v>
      </c>
      <c r="DM72" s="65">
        <f t="shared" si="40"/>
        <v>-66.507612061380399</v>
      </c>
      <c r="DO72" s="54">
        <v>9891877.3758720048</v>
      </c>
      <c r="DP72" s="55">
        <v>759745.70640000002</v>
      </c>
      <c r="DQ72" s="56">
        <f t="shared" si="41"/>
        <v>-9132131.6694720052</v>
      </c>
      <c r="DS72" s="74">
        <f t="shared" si="42"/>
        <v>154998471.84403235</v>
      </c>
      <c r="DU72" s="6">
        <v>179</v>
      </c>
      <c r="DV72" s="6" t="s">
        <v>57</v>
      </c>
      <c r="DW72" s="7">
        <v>140188</v>
      </c>
      <c r="DX72" s="7">
        <v>184224730.89892223</v>
      </c>
      <c r="DY72" s="7">
        <v>45515601.781711191</v>
      </c>
      <c r="DZ72" s="57">
        <v>-21872815</v>
      </c>
      <c r="EB72" s="39">
        <f t="shared" si="43"/>
        <v>162351915.89892223</v>
      </c>
      <c r="ED72" s="71">
        <f t="shared" si="44"/>
        <v>-11102256.734242916</v>
      </c>
      <c r="EE72" s="35">
        <f t="shared" si="45"/>
        <v>-6.4006858789859511E-2</v>
      </c>
      <c r="EF72" s="65">
        <f t="shared" si="46"/>
        <v>-79.195485592510892</v>
      </c>
      <c r="EH72" s="54">
        <v>9891877.3758720048</v>
      </c>
      <c r="EI72" s="55">
        <v>759745.70640000002</v>
      </c>
      <c r="EJ72" s="56">
        <f t="shared" si="47"/>
        <v>-9132131.6694720052</v>
      </c>
      <c r="EL72" s="74">
        <f t="shared" si="48"/>
        <v>153219784.22945023</v>
      </c>
      <c r="EM72" s="55"/>
      <c r="EN72" s="112" t="s">
        <v>57</v>
      </c>
      <c r="EO72" s="93">
        <v>138850</v>
      </c>
      <c r="EP72" s="93">
        <v>195297346.63316515</v>
      </c>
      <c r="EQ72" s="93">
        <v>45356083.638888009</v>
      </c>
      <c r="ER72" s="93">
        <v>-21843174</v>
      </c>
      <c r="ET72" s="103">
        <f t="shared" si="49"/>
        <v>173454172.63316515</v>
      </c>
      <c r="EV72" s="93">
        <v>9891877.3758720048</v>
      </c>
      <c r="EW72" s="93">
        <v>759745.70640000002</v>
      </c>
      <c r="EX72" s="93">
        <v>-9132131.6694720052</v>
      </c>
      <c r="EZ72" s="103">
        <v>164292399.96369314</v>
      </c>
      <c r="FB72" s="116">
        <v>179</v>
      </c>
      <c r="FC72" s="57"/>
    </row>
    <row r="73" spans="1:159" x14ac:dyDescent="0.25">
      <c r="A73" s="6">
        <v>181</v>
      </c>
      <c r="B73" s="6" t="s">
        <v>58</v>
      </c>
      <c r="C73" s="7">
        <v>1867</v>
      </c>
      <c r="D73" s="7">
        <v>5807689.6369814957</v>
      </c>
      <c r="E73" s="144">
        <v>1951441.6254984702</v>
      </c>
      <c r="F73" s="57">
        <v>-379169</v>
      </c>
      <c r="H73" s="39">
        <f t="shared" si="7"/>
        <v>5428520.6369814957</v>
      </c>
      <c r="I73" s="142">
        <f t="shared" si="8"/>
        <v>2907.6168382332594</v>
      </c>
      <c r="K73" s="71">
        <f t="shared" si="52"/>
        <v>-107137.21638603788</v>
      </c>
      <c r="L73" s="35">
        <f t="shared" si="50"/>
        <v>-1.9354017033560444E-2</v>
      </c>
      <c r="M73" s="65">
        <f t="shared" si="51"/>
        <v>-57.3846900835768</v>
      </c>
      <c r="O73" s="54">
        <v>112268.89170000002</v>
      </c>
      <c r="P73" s="55">
        <v>23760.612000000001</v>
      </c>
      <c r="Q73" s="56">
        <f t="shared" si="9"/>
        <v>-88508.279700000014</v>
      </c>
      <c r="S73" s="74">
        <f t="shared" si="10"/>
        <v>5340012.3572814958</v>
      </c>
      <c r="T73" s="55"/>
      <c r="U73" s="6">
        <v>181</v>
      </c>
      <c r="V73" s="6" t="s">
        <v>58</v>
      </c>
      <c r="W73" s="7">
        <v>1867</v>
      </c>
      <c r="X73" s="7">
        <v>5807726.9769814955</v>
      </c>
      <c r="Y73" s="144">
        <v>1951441.6254984702</v>
      </c>
      <c r="Z73" s="57">
        <v>-379169</v>
      </c>
      <c r="AB73" s="39">
        <f t="shared" si="11"/>
        <v>5428557.9769814955</v>
      </c>
      <c r="AC73" s="142">
        <f t="shared" si="12"/>
        <v>2907.6368382332594</v>
      </c>
      <c r="AE73" s="71">
        <f t="shared" si="13"/>
        <v>-107099.87638603803</v>
      </c>
      <c r="AF73" s="35">
        <f t="shared" si="14"/>
        <v>-1.9347271674474146E-2</v>
      </c>
      <c r="AG73" s="65">
        <f t="shared" si="15"/>
        <v>-57.364690083576875</v>
      </c>
      <c r="AI73" s="54">
        <v>112268.89170000002</v>
      </c>
      <c r="AJ73" s="55">
        <v>23760.612000000001</v>
      </c>
      <c r="AK73" s="56">
        <f t="shared" si="16"/>
        <v>-88508.279700000014</v>
      </c>
      <c r="AM73" s="74">
        <f t="shared" si="17"/>
        <v>5340049.6972814957</v>
      </c>
      <c r="AN73" s="55"/>
      <c r="AO73" s="6">
        <v>181</v>
      </c>
      <c r="AP73" s="6" t="s">
        <v>58</v>
      </c>
      <c r="AQ73" s="7">
        <v>1867</v>
      </c>
      <c r="AR73" s="7">
        <v>5727035.2369814953</v>
      </c>
      <c r="AS73" s="7">
        <v>1951441.6254984702</v>
      </c>
      <c r="AT73" s="57">
        <v>-379169</v>
      </c>
      <c r="AV73" s="39">
        <f t="shared" si="18"/>
        <v>5347866.2369814953</v>
      </c>
      <c r="AX73" s="71">
        <f t="shared" si="19"/>
        <v>-187791.61638603825</v>
      </c>
      <c r="AY73" s="35">
        <f t="shared" si="20"/>
        <v>-3.3923992660022884E-2</v>
      </c>
      <c r="AZ73" s="65">
        <f t="shared" si="21"/>
        <v>-100.584690083577</v>
      </c>
      <c r="BB73" s="54">
        <v>112268.89170000002</v>
      </c>
      <c r="BC73" s="55">
        <v>23760.612000000001</v>
      </c>
      <c r="BD73" s="56">
        <f t="shared" si="22"/>
        <v>-88508.279700000014</v>
      </c>
      <c r="BF73" s="74">
        <f t="shared" si="23"/>
        <v>5259357.9572814954</v>
      </c>
      <c r="BG73" s="55"/>
      <c r="BH73" s="6">
        <v>181</v>
      </c>
      <c r="BI73" s="6" t="s">
        <v>58</v>
      </c>
      <c r="BJ73" s="7">
        <v>1867</v>
      </c>
      <c r="BK73" s="7">
        <v>5725692.8813526575</v>
      </c>
      <c r="BL73" s="7">
        <v>1951441.6254984702</v>
      </c>
      <c r="BM73" s="57">
        <v>-438025</v>
      </c>
      <c r="BO73" s="39">
        <f t="shared" si="24"/>
        <v>5287667.8813526575</v>
      </c>
      <c r="BQ73" s="71">
        <f t="shared" si="25"/>
        <v>-247989.97201487608</v>
      </c>
      <c r="BR73" s="35">
        <f t="shared" si="26"/>
        <v>-4.4798645180719604E-2</v>
      </c>
      <c r="BS73" s="65">
        <f t="shared" si="27"/>
        <v>-132.82805142735731</v>
      </c>
      <c r="BU73" s="54">
        <v>112268.89170000001</v>
      </c>
      <c r="BV73" s="55">
        <v>23760.612000000001</v>
      </c>
      <c r="BW73" s="56">
        <f t="shared" si="28"/>
        <v>-88508.279700000014</v>
      </c>
      <c r="BY73" s="74">
        <f t="shared" si="29"/>
        <v>5199159.6016526576</v>
      </c>
      <c r="BZ73" s="55"/>
      <c r="CA73" s="6">
        <v>181</v>
      </c>
      <c r="CB73" s="6" t="s">
        <v>58</v>
      </c>
      <c r="CC73" s="7">
        <v>1867</v>
      </c>
      <c r="CD73" s="7">
        <v>5732589.7199648488</v>
      </c>
      <c r="CE73" s="7">
        <v>1958275.5328416042</v>
      </c>
      <c r="CF73" s="57">
        <v>-438025</v>
      </c>
      <c r="CH73" s="39">
        <f t="shared" si="30"/>
        <v>5294564.7199648488</v>
      </c>
      <c r="CJ73" s="71">
        <f t="shared" si="31"/>
        <v>-241093.1334026847</v>
      </c>
      <c r="CK73" s="35">
        <f t="shared" si="32"/>
        <v>-4.3552751956304404E-2</v>
      </c>
      <c r="CL73" s="65">
        <f t="shared" si="33"/>
        <v>-129.13397611284665</v>
      </c>
      <c r="CN73" s="54">
        <v>112268.89170000001</v>
      </c>
      <c r="CO73" s="55">
        <v>23760.612000000001</v>
      </c>
      <c r="CP73" s="56">
        <f t="shared" si="34"/>
        <v>-88508.279700000014</v>
      </c>
      <c r="CR73" s="74">
        <f t="shared" si="35"/>
        <v>5206056.440264849</v>
      </c>
      <c r="CS73" s="55"/>
      <c r="CT73" s="65" t="e">
        <f>#REF!/#REF!</f>
        <v>#REF!</v>
      </c>
      <c r="CV73" s="54">
        <v>117214.56</v>
      </c>
      <c r="CW73" s="55">
        <v>50792.975999999995</v>
      </c>
      <c r="CX73" s="56">
        <f t="shared" si="36"/>
        <v>-66421.584000000003</v>
      </c>
      <c r="CZ73" s="74" t="e">
        <f>#REF!+CX73</f>
        <v>#REF!</v>
      </c>
      <c r="DB73" s="6">
        <v>181</v>
      </c>
      <c r="DC73" s="6" t="s">
        <v>58</v>
      </c>
      <c r="DD73" s="7">
        <v>1867</v>
      </c>
      <c r="DE73" s="7">
        <v>5615480.9993126411</v>
      </c>
      <c r="DF73" s="7">
        <v>1879155.3024436913</v>
      </c>
      <c r="DG73" s="57">
        <v>-438025</v>
      </c>
      <c r="DI73" s="39">
        <f t="shared" si="37"/>
        <v>5177455.9993126411</v>
      </c>
      <c r="DK73" s="71">
        <f t="shared" si="38"/>
        <v>-358201.85405489244</v>
      </c>
      <c r="DL73" s="35">
        <f t="shared" si="39"/>
        <v>-6.470809134942937E-2</v>
      </c>
      <c r="DM73" s="65">
        <f t="shared" si="40"/>
        <v>-191.85958974552352</v>
      </c>
      <c r="DO73" s="54">
        <v>117214.56</v>
      </c>
      <c r="DP73" s="55">
        <v>50792.975999999995</v>
      </c>
      <c r="DQ73" s="56">
        <f t="shared" si="41"/>
        <v>-66421.584000000003</v>
      </c>
      <c r="DS73" s="74">
        <f t="shared" si="42"/>
        <v>5111034.4153126413</v>
      </c>
      <c r="DU73" s="6">
        <v>181</v>
      </c>
      <c r="DV73" s="6" t="s">
        <v>58</v>
      </c>
      <c r="DW73" s="7">
        <v>1867</v>
      </c>
      <c r="DX73" s="7">
        <v>5622434.3197949976</v>
      </c>
      <c r="DY73" s="7">
        <v>1879155.3024436913</v>
      </c>
      <c r="DZ73" s="57">
        <v>-438025</v>
      </c>
      <c r="EB73" s="39">
        <f t="shared" si="43"/>
        <v>5184409.3197949976</v>
      </c>
      <c r="ED73" s="71">
        <f t="shared" si="44"/>
        <v>-351248.53357253596</v>
      </c>
      <c r="EE73" s="35">
        <f t="shared" si="45"/>
        <v>-6.345199484445363E-2</v>
      </c>
      <c r="EF73" s="65">
        <f t="shared" si="46"/>
        <v>-188.13526168855702</v>
      </c>
      <c r="EH73" s="54">
        <v>117214.56</v>
      </c>
      <c r="EI73" s="55">
        <v>50792.975999999995</v>
      </c>
      <c r="EJ73" s="56">
        <f t="shared" si="47"/>
        <v>-66421.584000000003</v>
      </c>
      <c r="EL73" s="74">
        <f t="shared" si="48"/>
        <v>5117987.7357949978</v>
      </c>
      <c r="EM73" s="55"/>
      <c r="EN73" s="112" t="s">
        <v>58</v>
      </c>
      <c r="EO73" s="93">
        <v>1915</v>
      </c>
      <c r="EP73" s="93">
        <v>5973288.8533675335</v>
      </c>
      <c r="EQ73" s="93">
        <v>1972858.5255739535</v>
      </c>
      <c r="ER73" s="93">
        <v>-437631</v>
      </c>
      <c r="ET73" s="103">
        <f t="shared" si="49"/>
        <v>5535657.8533675335</v>
      </c>
      <c r="EV73" s="93">
        <v>117214.56</v>
      </c>
      <c r="EW73" s="93">
        <v>50792.975999999995</v>
      </c>
      <c r="EX73" s="93">
        <v>-66421.584000000003</v>
      </c>
      <c r="EZ73" s="103">
        <v>5468842.2693675337</v>
      </c>
      <c r="FB73" s="116">
        <v>181</v>
      </c>
      <c r="FC73" s="57"/>
    </row>
    <row r="74" spans="1:159" x14ac:dyDescent="0.25">
      <c r="A74" s="6">
        <v>182</v>
      </c>
      <c r="B74" s="6" t="s">
        <v>59</v>
      </c>
      <c r="C74" s="7">
        <v>20877</v>
      </c>
      <c r="D74" s="7">
        <v>44412608.762338191</v>
      </c>
      <c r="E74" s="144">
        <v>3525694.3914590506</v>
      </c>
      <c r="F74" s="57">
        <v>-1848782</v>
      </c>
      <c r="H74" s="39">
        <f t="shared" si="7"/>
        <v>42563826.762338191</v>
      </c>
      <c r="I74" s="142">
        <f t="shared" si="8"/>
        <v>2038.7903799558458</v>
      </c>
      <c r="K74" s="71">
        <f t="shared" si="52"/>
        <v>311380.68064130098</v>
      </c>
      <c r="L74" s="35">
        <f t="shared" si="50"/>
        <v>7.3695302761698882E-3</v>
      </c>
      <c r="M74" s="65">
        <f t="shared" si="51"/>
        <v>14.91501080812861</v>
      </c>
      <c r="O74" s="54">
        <v>353386.30213999999</v>
      </c>
      <c r="P74" s="55">
        <v>303739.82340000005</v>
      </c>
      <c r="Q74" s="56">
        <f t="shared" si="9"/>
        <v>-49646.478739999933</v>
      </c>
      <c r="S74" s="74">
        <f t="shared" si="10"/>
        <v>42514180.283598192</v>
      </c>
      <c r="T74" s="55"/>
      <c r="U74" s="6">
        <v>182</v>
      </c>
      <c r="V74" s="6" t="s">
        <v>59</v>
      </c>
      <c r="W74" s="7">
        <v>20877</v>
      </c>
      <c r="X74" s="7">
        <v>44413026.30233819</v>
      </c>
      <c r="Y74" s="144">
        <v>3525694.3914590506</v>
      </c>
      <c r="Z74" s="57">
        <v>-1848782</v>
      </c>
      <c r="AB74" s="39">
        <f t="shared" si="11"/>
        <v>42564244.30233819</v>
      </c>
      <c r="AC74" s="142">
        <f t="shared" si="12"/>
        <v>2038.8103799558457</v>
      </c>
      <c r="AE74" s="71">
        <f t="shared" si="13"/>
        <v>311798.22064130008</v>
      </c>
      <c r="AF74" s="35">
        <f t="shared" si="14"/>
        <v>7.3794123075957554E-3</v>
      </c>
      <c r="AG74" s="65">
        <f t="shared" si="15"/>
        <v>14.935010808128567</v>
      </c>
      <c r="AI74" s="54">
        <v>353386.30213999999</v>
      </c>
      <c r="AJ74" s="55">
        <v>303739.82340000005</v>
      </c>
      <c r="AK74" s="56">
        <f t="shared" si="16"/>
        <v>-49646.478739999933</v>
      </c>
      <c r="AM74" s="74">
        <f t="shared" si="17"/>
        <v>42514597.823598191</v>
      </c>
      <c r="AN74" s="55"/>
      <c r="AO74" s="6">
        <v>182</v>
      </c>
      <c r="AP74" s="6" t="s">
        <v>59</v>
      </c>
      <c r="AQ74" s="7">
        <v>20877</v>
      </c>
      <c r="AR74" s="7">
        <v>43510722.362338193</v>
      </c>
      <c r="AS74" s="7">
        <v>3525694.3914590506</v>
      </c>
      <c r="AT74" s="57">
        <v>-1848782</v>
      </c>
      <c r="AV74" s="39">
        <f t="shared" si="18"/>
        <v>41661940.362338193</v>
      </c>
      <c r="AX74" s="71">
        <f t="shared" si="19"/>
        <v>-590505.71935869753</v>
      </c>
      <c r="AY74" s="35">
        <f t="shared" si="20"/>
        <v>-1.3975657603749846E-2</v>
      </c>
      <c r="AZ74" s="65">
        <f t="shared" si="21"/>
        <v>-28.284989191871318</v>
      </c>
      <c r="BB74" s="54">
        <v>353386.30213999999</v>
      </c>
      <c r="BC74" s="55">
        <v>303739.82340000005</v>
      </c>
      <c r="BD74" s="56">
        <f t="shared" si="22"/>
        <v>-49646.478739999933</v>
      </c>
      <c r="BF74" s="74">
        <f t="shared" si="23"/>
        <v>41612293.883598194</v>
      </c>
      <c r="BG74" s="55"/>
      <c r="BH74" s="6">
        <v>182</v>
      </c>
      <c r="BI74" s="6" t="s">
        <v>59</v>
      </c>
      <c r="BJ74" s="7">
        <v>20877</v>
      </c>
      <c r="BK74" s="7">
        <v>43528036.154453501</v>
      </c>
      <c r="BL74" s="7">
        <v>3525694.3914590506</v>
      </c>
      <c r="BM74" s="57">
        <v>-1828215</v>
      </c>
      <c r="BO74" s="39">
        <f t="shared" si="24"/>
        <v>41699821.154453501</v>
      </c>
      <c r="BQ74" s="71">
        <f t="shared" si="25"/>
        <v>-552624.92724338919</v>
      </c>
      <c r="BR74" s="35">
        <f t="shared" si="26"/>
        <v>-1.3079122713389553E-2</v>
      </c>
      <c r="BS74" s="65">
        <f t="shared" si="27"/>
        <v>-26.470514309689573</v>
      </c>
      <c r="BU74" s="54">
        <v>353386.30214000004</v>
      </c>
      <c r="BV74" s="55">
        <v>303739.82340000005</v>
      </c>
      <c r="BW74" s="56">
        <f t="shared" si="28"/>
        <v>-49646.478739999991</v>
      </c>
      <c r="BY74" s="74">
        <f t="shared" si="29"/>
        <v>41650174.675713502</v>
      </c>
      <c r="BZ74" s="55"/>
      <c r="CA74" s="6">
        <v>182</v>
      </c>
      <c r="CB74" s="6" t="s">
        <v>59</v>
      </c>
      <c r="CC74" s="7">
        <v>20877</v>
      </c>
      <c r="CD74" s="7">
        <v>43470321.46876166</v>
      </c>
      <c r="CE74" s="7">
        <v>3530681.7647557925</v>
      </c>
      <c r="CF74" s="57">
        <v>-1828215</v>
      </c>
      <c r="CH74" s="39">
        <f t="shared" si="30"/>
        <v>41642106.46876166</v>
      </c>
      <c r="CJ74" s="71">
        <f t="shared" si="31"/>
        <v>-610339.61293523014</v>
      </c>
      <c r="CK74" s="35">
        <f t="shared" si="32"/>
        <v>-1.4445071694905253E-2</v>
      </c>
      <c r="CL74" s="65">
        <f t="shared" si="33"/>
        <v>-29.235024808891609</v>
      </c>
      <c r="CN74" s="54">
        <v>353386.30214000004</v>
      </c>
      <c r="CO74" s="55">
        <v>303739.82340000005</v>
      </c>
      <c r="CP74" s="56">
        <f t="shared" si="34"/>
        <v>-49646.478739999991</v>
      </c>
      <c r="CR74" s="74">
        <f t="shared" si="35"/>
        <v>41592459.990021661</v>
      </c>
      <c r="CS74" s="55"/>
      <c r="CT74" s="65" t="e">
        <f>#REF!/#REF!</f>
        <v>#REF!</v>
      </c>
      <c r="CV74" s="54">
        <v>378003.93216000003</v>
      </c>
      <c r="CW74" s="55">
        <v>288022.22159999999</v>
      </c>
      <c r="CX74" s="56">
        <f t="shared" si="36"/>
        <v>-89981.710560000036</v>
      </c>
      <c r="CZ74" s="74" t="e">
        <f>#REF!+CX74</f>
        <v>#REF!</v>
      </c>
      <c r="DB74" s="6">
        <v>182</v>
      </c>
      <c r="DC74" s="6" t="s">
        <v>59</v>
      </c>
      <c r="DD74" s="7">
        <v>20877</v>
      </c>
      <c r="DE74" s="7">
        <v>43295328.419107705</v>
      </c>
      <c r="DF74" s="7">
        <v>3637496.192175555</v>
      </c>
      <c r="DG74" s="57">
        <v>-1828215</v>
      </c>
      <c r="DI74" s="39">
        <f t="shared" si="37"/>
        <v>41467113.419107705</v>
      </c>
      <c r="DK74" s="71">
        <f t="shared" si="38"/>
        <v>-785332.66258918494</v>
      </c>
      <c r="DL74" s="35">
        <f t="shared" si="39"/>
        <v>-1.8586679243864628E-2</v>
      </c>
      <c r="DM74" s="65">
        <f t="shared" si="40"/>
        <v>-37.617122315906734</v>
      </c>
      <c r="DO74" s="54">
        <v>378003.93216000003</v>
      </c>
      <c r="DP74" s="55">
        <v>288022.22159999999</v>
      </c>
      <c r="DQ74" s="56">
        <f t="shared" si="41"/>
        <v>-89981.710560000036</v>
      </c>
      <c r="DS74" s="74">
        <f t="shared" si="42"/>
        <v>41377131.708547704</v>
      </c>
      <c r="DU74" s="6">
        <v>182</v>
      </c>
      <c r="DV74" s="6" t="s">
        <v>59</v>
      </c>
      <c r="DW74" s="7">
        <v>20877</v>
      </c>
      <c r="DX74" s="7">
        <v>43196963.061889283</v>
      </c>
      <c r="DY74" s="7">
        <v>3637496.192175555</v>
      </c>
      <c r="DZ74" s="57">
        <v>-1828215</v>
      </c>
      <c r="EB74" s="39">
        <f t="shared" si="43"/>
        <v>41368748.061889283</v>
      </c>
      <c r="ED74" s="71">
        <f t="shared" si="44"/>
        <v>-883698.01980760694</v>
      </c>
      <c r="EE74" s="35">
        <f t="shared" si="45"/>
        <v>-2.091471859638468E-2</v>
      </c>
      <c r="EF74" s="65">
        <f t="shared" si="46"/>
        <v>-42.328783819878666</v>
      </c>
      <c r="EH74" s="54">
        <v>378003.93216000003</v>
      </c>
      <c r="EI74" s="55">
        <v>288022.22159999999</v>
      </c>
      <c r="EJ74" s="56">
        <f t="shared" si="47"/>
        <v>-89981.710560000036</v>
      </c>
      <c r="EL74" s="74">
        <f t="shared" si="48"/>
        <v>41278766.351329282</v>
      </c>
      <c r="EM74" s="55"/>
      <c r="EN74" s="112" t="s">
        <v>59</v>
      </c>
      <c r="EO74" s="93">
        <v>21259</v>
      </c>
      <c r="EP74" s="93">
        <v>44031630.08169689</v>
      </c>
      <c r="EQ74" s="93">
        <v>2629096.6251085759</v>
      </c>
      <c r="ER74" s="93">
        <v>-1779184</v>
      </c>
      <c r="ET74" s="103">
        <f t="shared" si="49"/>
        <v>42252446.08169689</v>
      </c>
      <c r="EV74" s="93">
        <v>378003.93216000003</v>
      </c>
      <c r="EW74" s="93">
        <v>288022.22159999999</v>
      </c>
      <c r="EX74" s="93">
        <v>-89981.710560000036</v>
      </c>
      <c r="EZ74" s="103">
        <v>42113433.371136889</v>
      </c>
      <c r="FB74" s="116">
        <v>182</v>
      </c>
      <c r="FC74" s="57"/>
    </row>
    <row r="75" spans="1:159" x14ac:dyDescent="0.25">
      <c r="A75" s="6">
        <v>186</v>
      </c>
      <c r="B75" s="6" t="s">
        <v>60</v>
      </c>
      <c r="C75" s="7">
        <v>42572</v>
      </c>
      <c r="D75" s="7">
        <v>29976877.63027849</v>
      </c>
      <c r="E75" s="144">
        <v>-5639365.897119062</v>
      </c>
      <c r="F75" s="57">
        <v>-859654</v>
      </c>
      <c r="H75" s="39">
        <f t="shared" si="7"/>
        <v>29117223.63027849</v>
      </c>
      <c r="I75" s="142">
        <f t="shared" si="8"/>
        <v>683.95244832938295</v>
      </c>
      <c r="K75" s="71">
        <f t="shared" si="52"/>
        <v>1730585.5697028376</v>
      </c>
      <c r="L75" s="35">
        <f t="shared" si="50"/>
        <v>6.3190873077411294E-2</v>
      </c>
      <c r="M75" s="65">
        <f t="shared" si="51"/>
        <v>40.65079323740575</v>
      </c>
      <c r="O75" s="54">
        <v>2119255.1854700004</v>
      </c>
      <c r="P75" s="55">
        <v>785882.24190000002</v>
      </c>
      <c r="Q75" s="56">
        <f t="shared" si="9"/>
        <v>-1333372.9435700004</v>
      </c>
      <c r="S75" s="74">
        <f t="shared" si="10"/>
        <v>27783850.686708491</v>
      </c>
      <c r="T75" s="55"/>
      <c r="U75" s="6">
        <v>186</v>
      </c>
      <c r="V75" s="6" t="s">
        <v>60</v>
      </c>
      <c r="W75" s="7">
        <v>42572</v>
      </c>
      <c r="X75" s="7">
        <v>29977729.070278488</v>
      </c>
      <c r="Y75" s="144">
        <v>-5639365.897119062</v>
      </c>
      <c r="Z75" s="57">
        <v>-859654</v>
      </c>
      <c r="AB75" s="39">
        <f t="shared" si="11"/>
        <v>29118075.070278488</v>
      </c>
      <c r="AC75" s="142">
        <f t="shared" si="12"/>
        <v>683.97244832938293</v>
      </c>
      <c r="AE75" s="71">
        <f t="shared" si="13"/>
        <v>1731437.0097028352</v>
      </c>
      <c r="AF75" s="35">
        <f t="shared" si="14"/>
        <v>6.3221962691189904E-2</v>
      </c>
      <c r="AG75" s="65">
        <f t="shared" si="15"/>
        <v>40.670793237405697</v>
      </c>
      <c r="AI75" s="54">
        <v>2119255.1854700004</v>
      </c>
      <c r="AJ75" s="55">
        <v>785882.24190000002</v>
      </c>
      <c r="AK75" s="56">
        <f t="shared" si="16"/>
        <v>-1333372.9435700004</v>
      </c>
      <c r="AM75" s="74">
        <f t="shared" si="17"/>
        <v>27784702.126708489</v>
      </c>
      <c r="AN75" s="55"/>
      <c r="AO75" s="6">
        <v>186</v>
      </c>
      <c r="AP75" s="6" t="s">
        <v>60</v>
      </c>
      <c r="AQ75" s="7">
        <v>42572</v>
      </c>
      <c r="AR75" s="7">
        <v>28137767.230278492</v>
      </c>
      <c r="AS75" s="7">
        <v>-5639365.897119062</v>
      </c>
      <c r="AT75" s="57">
        <v>-859654</v>
      </c>
      <c r="AV75" s="39">
        <f t="shared" si="18"/>
        <v>27278113.230278492</v>
      </c>
      <c r="AX75" s="71">
        <f t="shared" si="19"/>
        <v>-108524.83029716089</v>
      </c>
      <c r="AY75" s="35">
        <f t="shared" si="20"/>
        <v>-3.9626926845536207E-3</v>
      </c>
      <c r="AZ75" s="65">
        <f t="shared" si="21"/>
        <v>-2.5492067625942143</v>
      </c>
      <c r="BB75" s="54">
        <v>2119255.1854700004</v>
      </c>
      <c r="BC75" s="55">
        <v>785882.24190000002</v>
      </c>
      <c r="BD75" s="56">
        <f t="shared" si="22"/>
        <v>-1333372.9435700004</v>
      </c>
      <c r="BF75" s="74">
        <f t="shared" si="23"/>
        <v>25944740.286708493</v>
      </c>
      <c r="BG75" s="55"/>
      <c r="BH75" s="6">
        <v>186</v>
      </c>
      <c r="BI75" s="6" t="s">
        <v>60</v>
      </c>
      <c r="BJ75" s="7">
        <v>42572</v>
      </c>
      <c r="BK75" s="7">
        <v>28178680.915830001</v>
      </c>
      <c r="BL75" s="7">
        <v>-5639365.897119062</v>
      </c>
      <c r="BM75" s="57">
        <v>-582385</v>
      </c>
      <c r="BO75" s="39">
        <f t="shared" si="24"/>
        <v>27596295.915830001</v>
      </c>
      <c r="BQ75" s="71">
        <f t="shared" si="25"/>
        <v>209657.85525434837</v>
      </c>
      <c r="BR75" s="35">
        <f t="shared" si="26"/>
        <v>7.6554798289082682E-3</v>
      </c>
      <c r="BS75" s="65">
        <f t="shared" si="27"/>
        <v>4.9247828444599353</v>
      </c>
      <c r="BU75" s="54">
        <v>2119255.1854699999</v>
      </c>
      <c r="BV75" s="55">
        <v>785882.24190000002</v>
      </c>
      <c r="BW75" s="56">
        <f t="shared" si="28"/>
        <v>-1333372.9435699999</v>
      </c>
      <c r="BY75" s="74">
        <f t="shared" si="29"/>
        <v>26262922.972260002</v>
      </c>
      <c r="BZ75" s="55"/>
      <c r="CA75" s="6">
        <v>186</v>
      </c>
      <c r="CB75" s="6" t="s">
        <v>60</v>
      </c>
      <c r="CC75" s="7">
        <v>42572</v>
      </c>
      <c r="CD75" s="7">
        <v>28237039.10599684</v>
      </c>
      <c r="CE75" s="7">
        <v>-5527435.9791890811</v>
      </c>
      <c r="CF75" s="57">
        <v>-582385</v>
      </c>
      <c r="CH75" s="39">
        <f t="shared" si="30"/>
        <v>27654654.10599684</v>
      </c>
      <c r="CJ75" s="71">
        <f t="shared" si="31"/>
        <v>268016.04542118683</v>
      </c>
      <c r="CK75" s="35">
        <f t="shared" si="32"/>
        <v>9.7863799429623484E-3</v>
      </c>
      <c r="CL75" s="65">
        <f t="shared" si="33"/>
        <v>6.2955944146666081</v>
      </c>
      <c r="CN75" s="54">
        <v>2119255.1854699999</v>
      </c>
      <c r="CO75" s="55">
        <v>785882.24190000002</v>
      </c>
      <c r="CP75" s="56">
        <f t="shared" si="34"/>
        <v>-1333372.9435699999</v>
      </c>
      <c r="CR75" s="74">
        <f t="shared" si="35"/>
        <v>26321281.162426841</v>
      </c>
      <c r="CS75" s="55"/>
      <c r="CT75" s="65" t="e">
        <f>#REF!/#REF!</f>
        <v>#REF!</v>
      </c>
      <c r="CV75" s="54">
        <v>1897716.7502399997</v>
      </c>
      <c r="CW75" s="55">
        <v>866280.71760000009</v>
      </c>
      <c r="CX75" s="56">
        <f t="shared" si="36"/>
        <v>-1031436.0326399996</v>
      </c>
      <c r="CZ75" s="74" t="e">
        <f>#REF!+CX75</f>
        <v>#REF!</v>
      </c>
      <c r="DB75" s="6">
        <v>186</v>
      </c>
      <c r="DC75" s="6" t="s">
        <v>60</v>
      </c>
      <c r="DD75" s="7">
        <v>42572</v>
      </c>
      <c r="DE75" s="7">
        <v>27477434.356469117</v>
      </c>
      <c r="DF75" s="7">
        <v>-5424892.4582178462</v>
      </c>
      <c r="DG75" s="57">
        <v>-582385</v>
      </c>
      <c r="DI75" s="39">
        <f t="shared" si="37"/>
        <v>26895049.356469117</v>
      </c>
      <c r="DK75" s="71">
        <f t="shared" si="38"/>
        <v>-491588.70410653576</v>
      </c>
      <c r="DL75" s="35">
        <f t="shared" si="39"/>
        <v>-1.7949947088036364E-2</v>
      </c>
      <c r="DM75" s="65">
        <f t="shared" si="40"/>
        <v>-11.547230670547208</v>
      </c>
      <c r="DO75" s="54">
        <v>1897716.7502399997</v>
      </c>
      <c r="DP75" s="55">
        <v>866280.71760000009</v>
      </c>
      <c r="DQ75" s="56">
        <f t="shared" si="41"/>
        <v>-1031436.0326399996</v>
      </c>
      <c r="DS75" s="74">
        <f t="shared" si="42"/>
        <v>25863613.323829118</v>
      </c>
      <c r="DU75" s="6">
        <v>186</v>
      </c>
      <c r="DV75" s="6" t="s">
        <v>60</v>
      </c>
      <c r="DW75" s="7">
        <v>42572</v>
      </c>
      <c r="DX75" s="7">
        <v>26917164.356151417</v>
      </c>
      <c r="DY75" s="7">
        <v>-5424892.4582178462</v>
      </c>
      <c r="DZ75" s="57">
        <v>-582385</v>
      </c>
      <c r="EB75" s="39">
        <f t="shared" si="43"/>
        <v>26334779.356151417</v>
      </c>
      <c r="ED75" s="71">
        <f t="shared" si="44"/>
        <v>-1051858.704424236</v>
      </c>
      <c r="EE75" s="35">
        <f t="shared" si="45"/>
        <v>-3.8407733804261129E-2</v>
      </c>
      <c r="EF75" s="65">
        <f t="shared" si="46"/>
        <v>-24.707758724613267</v>
      </c>
      <c r="EH75" s="54">
        <v>1897716.7502399997</v>
      </c>
      <c r="EI75" s="55">
        <v>866280.71760000009</v>
      </c>
      <c r="EJ75" s="56">
        <f t="shared" si="47"/>
        <v>-1031436.0326399996</v>
      </c>
      <c r="EL75" s="74">
        <f t="shared" si="48"/>
        <v>25303343.323511418</v>
      </c>
      <c r="EM75" s="55"/>
      <c r="EN75" s="112" t="s">
        <v>60</v>
      </c>
      <c r="EO75" s="93">
        <v>41529</v>
      </c>
      <c r="EP75" s="93">
        <v>27980918.060575653</v>
      </c>
      <c r="EQ75" s="93">
        <v>-5426595.6688319268</v>
      </c>
      <c r="ER75" s="93">
        <v>-594280</v>
      </c>
      <c r="ET75" s="103">
        <f t="shared" si="49"/>
        <v>27386638.060575653</v>
      </c>
      <c r="EV75" s="93">
        <v>1897716.7502399997</v>
      </c>
      <c r="EW75" s="93">
        <v>866280.71760000009</v>
      </c>
      <c r="EX75" s="93">
        <v>-1031436.0326399996</v>
      </c>
      <c r="EZ75" s="103">
        <v>26367097.027935654</v>
      </c>
      <c r="FB75" s="116">
        <v>186</v>
      </c>
      <c r="FC75" s="57"/>
    </row>
    <row r="76" spans="1:159" x14ac:dyDescent="0.25">
      <c r="A76" s="6">
        <v>202</v>
      </c>
      <c r="B76" s="6" t="s">
        <v>61</v>
      </c>
      <c r="C76" s="7">
        <v>33099</v>
      </c>
      <c r="D76" s="7">
        <v>31080827.781876564</v>
      </c>
      <c r="E76" s="144">
        <v>-3258770.6498636156</v>
      </c>
      <c r="F76" s="57">
        <v>-2529109</v>
      </c>
      <c r="H76" s="39">
        <f t="shared" si="7"/>
        <v>28551718.781876564</v>
      </c>
      <c r="I76" s="142">
        <f t="shared" si="8"/>
        <v>862.6157521942223</v>
      </c>
      <c r="K76" s="71">
        <f t="shared" si="52"/>
        <v>933385.05116693676</v>
      </c>
      <c r="L76" s="35">
        <f t="shared" si="50"/>
        <v>3.3795849534871789E-2</v>
      </c>
      <c r="M76" s="65">
        <f t="shared" si="51"/>
        <v>28.199796101602367</v>
      </c>
      <c r="O76" s="54">
        <v>2731708.7203819999</v>
      </c>
      <c r="P76" s="55">
        <v>863896.2513</v>
      </c>
      <c r="Q76" s="56">
        <f t="shared" si="9"/>
        <v>-1867812.4690819997</v>
      </c>
      <c r="S76" s="74">
        <f t="shared" si="10"/>
        <v>26683906.312794566</v>
      </c>
      <c r="T76" s="55"/>
      <c r="U76" s="6">
        <v>202</v>
      </c>
      <c r="V76" s="6" t="s">
        <v>61</v>
      </c>
      <c r="W76" s="7">
        <v>33099</v>
      </c>
      <c r="X76" s="7">
        <v>31081489.761876568</v>
      </c>
      <c r="Y76" s="144">
        <v>-3258770.6498636156</v>
      </c>
      <c r="Z76" s="57">
        <v>-2529109</v>
      </c>
      <c r="AB76" s="39">
        <f t="shared" si="11"/>
        <v>28552380.761876568</v>
      </c>
      <c r="AC76" s="142">
        <f t="shared" si="12"/>
        <v>862.63575219422239</v>
      </c>
      <c r="AE76" s="71">
        <f t="shared" si="13"/>
        <v>934047.03116694093</v>
      </c>
      <c r="AF76" s="35">
        <f t="shared" si="14"/>
        <v>3.3819818395790728E-2</v>
      </c>
      <c r="AG76" s="65">
        <f t="shared" si="15"/>
        <v>28.219796101602494</v>
      </c>
      <c r="AI76" s="54">
        <v>2731708.7203819999</v>
      </c>
      <c r="AJ76" s="55">
        <v>863896.2513</v>
      </c>
      <c r="AK76" s="56">
        <f t="shared" si="16"/>
        <v>-1867812.4690819997</v>
      </c>
      <c r="AM76" s="74">
        <f t="shared" si="17"/>
        <v>26684568.29279457</v>
      </c>
      <c r="AN76" s="55"/>
      <c r="AO76" s="6">
        <v>202</v>
      </c>
      <c r="AP76" s="6" t="s">
        <v>61</v>
      </c>
      <c r="AQ76" s="7">
        <v>33099</v>
      </c>
      <c r="AR76" s="7">
        <v>29650950.981876567</v>
      </c>
      <c r="AS76" s="7">
        <v>-3258770.6498636156</v>
      </c>
      <c r="AT76" s="57">
        <v>-2529109</v>
      </c>
      <c r="AV76" s="39">
        <f t="shared" si="18"/>
        <v>27121841.981876567</v>
      </c>
      <c r="AX76" s="71">
        <f t="shared" si="19"/>
        <v>-496491.74883306026</v>
      </c>
      <c r="AY76" s="35">
        <f t="shared" si="20"/>
        <v>-1.7976890049706245E-2</v>
      </c>
      <c r="AZ76" s="65">
        <f t="shared" si="21"/>
        <v>-15.000203898397542</v>
      </c>
      <c r="BB76" s="54">
        <v>2731708.7203819999</v>
      </c>
      <c r="BC76" s="55">
        <v>863896.2513</v>
      </c>
      <c r="BD76" s="56">
        <f t="shared" si="22"/>
        <v>-1867812.4690819997</v>
      </c>
      <c r="BF76" s="74">
        <f t="shared" si="23"/>
        <v>25254029.512794569</v>
      </c>
      <c r="BG76" s="55"/>
      <c r="BH76" s="6">
        <v>202</v>
      </c>
      <c r="BI76" s="6" t="s">
        <v>61</v>
      </c>
      <c r="BJ76" s="7">
        <v>33099</v>
      </c>
      <c r="BK76" s="7">
        <v>29699046.408012073</v>
      </c>
      <c r="BL76" s="7">
        <v>-3258770.6498636156</v>
      </c>
      <c r="BM76" s="57">
        <v>-2451229</v>
      </c>
      <c r="BO76" s="39">
        <f t="shared" si="24"/>
        <v>27247817.408012073</v>
      </c>
      <c r="BQ76" s="71">
        <f t="shared" si="25"/>
        <v>-370516.32269755378</v>
      </c>
      <c r="BR76" s="35">
        <f t="shared" si="26"/>
        <v>-1.3415592928604737E-2</v>
      </c>
      <c r="BS76" s="65">
        <f t="shared" si="27"/>
        <v>-11.194184800071113</v>
      </c>
      <c r="BU76" s="54">
        <v>2731708.7203820008</v>
      </c>
      <c r="BV76" s="55">
        <v>863896.25129999989</v>
      </c>
      <c r="BW76" s="56">
        <f t="shared" si="28"/>
        <v>-1867812.4690820009</v>
      </c>
      <c r="BY76" s="74">
        <f t="shared" si="29"/>
        <v>25380004.938930072</v>
      </c>
      <c r="BZ76" s="55"/>
      <c r="CA76" s="6">
        <v>202</v>
      </c>
      <c r="CB76" s="6" t="s">
        <v>61</v>
      </c>
      <c r="CC76" s="7">
        <v>33099</v>
      </c>
      <c r="CD76" s="7">
        <v>29701627.385963473</v>
      </c>
      <c r="CE76" s="7">
        <v>-3219713.1036582771</v>
      </c>
      <c r="CF76" s="57">
        <v>-2451229</v>
      </c>
      <c r="CH76" s="39">
        <f t="shared" si="30"/>
        <v>27250398.385963473</v>
      </c>
      <c r="CJ76" s="71">
        <f t="shared" si="31"/>
        <v>-367935.3447461538</v>
      </c>
      <c r="CK76" s="35">
        <f t="shared" si="32"/>
        <v>-1.3322141311408509E-2</v>
      </c>
      <c r="CL76" s="65">
        <f t="shared" si="33"/>
        <v>-11.116207279559921</v>
      </c>
      <c r="CN76" s="54">
        <v>2731708.7203820008</v>
      </c>
      <c r="CO76" s="55">
        <v>863896.25129999989</v>
      </c>
      <c r="CP76" s="56">
        <f t="shared" si="34"/>
        <v>-1867812.4690820009</v>
      </c>
      <c r="CR76" s="74">
        <f t="shared" si="35"/>
        <v>25382585.916881472</v>
      </c>
      <c r="CS76" s="55"/>
      <c r="CT76" s="65" t="e">
        <f>#REF!/#REF!</f>
        <v>#REF!</v>
      </c>
      <c r="CV76" s="54">
        <v>2590660.5765120005</v>
      </c>
      <c r="CW76" s="55">
        <v>803896.52400000009</v>
      </c>
      <c r="CX76" s="56">
        <f t="shared" si="36"/>
        <v>-1786764.0525120003</v>
      </c>
      <c r="CZ76" s="74" t="e">
        <f>#REF!+CX76</f>
        <v>#REF!</v>
      </c>
      <c r="DB76" s="6">
        <v>202</v>
      </c>
      <c r="DC76" s="6" t="s">
        <v>61</v>
      </c>
      <c r="DD76" s="7">
        <v>33099</v>
      </c>
      <c r="DE76" s="7">
        <v>29117538.545572847</v>
      </c>
      <c r="DF76" s="7">
        <v>-3180614.8925644131</v>
      </c>
      <c r="DG76" s="57">
        <v>-2451229</v>
      </c>
      <c r="DI76" s="39">
        <f t="shared" si="37"/>
        <v>26666309.545572847</v>
      </c>
      <c r="DK76" s="71">
        <f t="shared" si="38"/>
        <v>-952024.18513678014</v>
      </c>
      <c r="DL76" s="35">
        <f t="shared" si="39"/>
        <v>-3.4470732174482953E-2</v>
      </c>
      <c r="DM76" s="65">
        <f t="shared" si="40"/>
        <v>-28.76292894458383</v>
      </c>
      <c r="DO76" s="54">
        <v>2590660.5765120005</v>
      </c>
      <c r="DP76" s="55">
        <v>803896.52400000009</v>
      </c>
      <c r="DQ76" s="56">
        <f t="shared" si="41"/>
        <v>-1786764.0525120003</v>
      </c>
      <c r="DS76" s="74">
        <f t="shared" si="42"/>
        <v>24879545.493060846</v>
      </c>
      <c r="DU76" s="6">
        <v>202</v>
      </c>
      <c r="DV76" s="6" t="s">
        <v>61</v>
      </c>
      <c r="DW76" s="7">
        <v>33099</v>
      </c>
      <c r="DX76" s="7">
        <v>29041567.75720178</v>
      </c>
      <c r="DY76" s="7">
        <v>-3180614.8925644131</v>
      </c>
      <c r="DZ76" s="57">
        <v>-2451229</v>
      </c>
      <c r="EB76" s="39">
        <f t="shared" si="43"/>
        <v>26590338.75720178</v>
      </c>
      <c r="ED76" s="71">
        <f t="shared" si="44"/>
        <v>-1027994.9735078476</v>
      </c>
      <c r="EE76" s="35">
        <f t="shared" si="45"/>
        <v>-3.7221469750175047E-2</v>
      </c>
      <c r="EF76" s="65">
        <f t="shared" si="46"/>
        <v>-31.058188268764845</v>
      </c>
      <c r="EH76" s="54">
        <v>2590660.5765120005</v>
      </c>
      <c r="EI76" s="55">
        <v>803896.52400000009</v>
      </c>
      <c r="EJ76" s="56">
        <f t="shared" si="47"/>
        <v>-1786764.0525120003</v>
      </c>
      <c r="EL76" s="74">
        <f t="shared" si="48"/>
        <v>24803574.704689778</v>
      </c>
      <c r="EM76" s="55"/>
      <c r="EN76" s="112" t="s">
        <v>61</v>
      </c>
      <c r="EO76" s="93">
        <v>32738</v>
      </c>
      <c r="EP76" s="93">
        <v>30324712.730709627</v>
      </c>
      <c r="EQ76" s="93">
        <v>-3339643.9035890182</v>
      </c>
      <c r="ER76" s="93">
        <v>-2706379</v>
      </c>
      <c r="ET76" s="103">
        <f t="shared" si="49"/>
        <v>27618333.730709627</v>
      </c>
      <c r="EV76" s="93">
        <v>2590660.5765120005</v>
      </c>
      <c r="EW76" s="93">
        <v>803896.52400000009</v>
      </c>
      <c r="EX76" s="93">
        <v>-1786764.0525120003</v>
      </c>
      <c r="EZ76" s="103">
        <v>26086719.678197626</v>
      </c>
      <c r="FB76" s="116">
        <v>202</v>
      </c>
      <c r="FC76" s="57"/>
    </row>
    <row r="77" spans="1:159" x14ac:dyDescent="0.25">
      <c r="A77" s="6">
        <v>204</v>
      </c>
      <c r="B77" s="6" t="s">
        <v>62</v>
      </c>
      <c r="C77" s="7">
        <v>3048</v>
      </c>
      <c r="D77" s="7">
        <v>12963885.136475481</v>
      </c>
      <c r="E77" s="144">
        <v>3278765.0419831863</v>
      </c>
      <c r="F77" s="57">
        <v>-516337</v>
      </c>
      <c r="H77" s="39">
        <f t="shared" si="7"/>
        <v>12447548.136475481</v>
      </c>
      <c r="I77" s="142">
        <f t="shared" si="8"/>
        <v>4083.8412521245018</v>
      </c>
      <c r="K77" s="71">
        <f t="shared" si="52"/>
        <v>-446315.02454866096</v>
      </c>
      <c r="L77" s="35">
        <f t="shared" si="50"/>
        <v>-3.461453087991441E-2</v>
      </c>
      <c r="M77" s="65">
        <f t="shared" si="51"/>
        <v>-146.42881382830083</v>
      </c>
      <c r="O77" s="54">
        <v>1084737.9395000003</v>
      </c>
      <c r="P77" s="55">
        <v>17226.4437</v>
      </c>
      <c r="Q77" s="56">
        <f t="shared" si="9"/>
        <v>-1067511.4958000004</v>
      </c>
      <c r="S77" s="74">
        <f t="shared" si="10"/>
        <v>11380036.640675481</v>
      </c>
      <c r="T77" s="55"/>
      <c r="U77" s="6">
        <v>204</v>
      </c>
      <c r="V77" s="6" t="s">
        <v>62</v>
      </c>
      <c r="W77" s="7">
        <v>3048</v>
      </c>
      <c r="X77" s="7">
        <v>12963946.096475482</v>
      </c>
      <c r="Y77" s="144">
        <v>3278765.0419831863</v>
      </c>
      <c r="Z77" s="57">
        <v>-516337</v>
      </c>
      <c r="AB77" s="39">
        <f t="shared" si="11"/>
        <v>12447609.096475482</v>
      </c>
      <c r="AC77" s="142">
        <f t="shared" si="12"/>
        <v>4083.8612521245018</v>
      </c>
      <c r="AE77" s="71">
        <f t="shared" si="13"/>
        <v>-446254.06454866007</v>
      </c>
      <c r="AF77" s="35">
        <f t="shared" si="14"/>
        <v>-3.4609803049376761E-2</v>
      </c>
      <c r="AG77" s="65">
        <f t="shared" si="15"/>
        <v>-146.40881382830054</v>
      </c>
      <c r="AI77" s="54">
        <v>1084737.9395000003</v>
      </c>
      <c r="AJ77" s="55">
        <v>17226.4437</v>
      </c>
      <c r="AK77" s="56">
        <f t="shared" si="16"/>
        <v>-1067511.4958000004</v>
      </c>
      <c r="AM77" s="74">
        <f t="shared" si="17"/>
        <v>11380097.600675482</v>
      </c>
      <c r="AN77" s="55"/>
      <c r="AO77" s="6">
        <v>204</v>
      </c>
      <c r="AP77" s="6" t="s">
        <v>62</v>
      </c>
      <c r="AQ77" s="7">
        <v>3048</v>
      </c>
      <c r="AR77" s="7">
        <v>12832211.53647548</v>
      </c>
      <c r="AS77" s="7">
        <v>3278765.0419831863</v>
      </c>
      <c r="AT77" s="57">
        <v>-516337</v>
      </c>
      <c r="AV77" s="39">
        <f t="shared" si="18"/>
        <v>12315874.53647548</v>
      </c>
      <c r="AX77" s="71">
        <f t="shared" si="19"/>
        <v>-577988.62454866245</v>
      </c>
      <c r="AY77" s="35">
        <f t="shared" si="20"/>
        <v>-4.4826644841075979E-2</v>
      </c>
      <c r="AZ77" s="65">
        <f t="shared" si="21"/>
        <v>-189.62881382830133</v>
      </c>
      <c r="BB77" s="54">
        <v>1084737.9395000003</v>
      </c>
      <c r="BC77" s="55">
        <v>17226.4437</v>
      </c>
      <c r="BD77" s="56">
        <f t="shared" si="22"/>
        <v>-1067511.4958000004</v>
      </c>
      <c r="BF77" s="74">
        <f t="shared" si="23"/>
        <v>11248363.04067548</v>
      </c>
      <c r="BG77" s="55"/>
      <c r="BH77" s="6">
        <v>204</v>
      </c>
      <c r="BI77" s="6" t="s">
        <v>62</v>
      </c>
      <c r="BJ77" s="7">
        <v>3048</v>
      </c>
      <c r="BK77" s="7">
        <v>12831085.607164405</v>
      </c>
      <c r="BL77" s="7">
        <v>3278765.0419831863</v>
      </c>
      <c r="BM77" s="57">
        <v>-626149</v>
      </c>
      <c r="BO77" s="39">
        <f t="shared" si="24"/>
        <v>12204936.607164405</v>
      </c>
      <c r="BQ77" s="71">
        <f t="shared" si="25"/>
        <v>-688926.55385973677</v>
      </c>
      <c r="BR77" s="35">
        <f t="shared" si="26"/>
        <v>-5.3430577419360192E-2</v>
      </c>
      <c r="BS77" s="65">
        <f t="shared" si="27"/>
        <v>-226.02577226369317</v>
      </c>
      <c r="BU77" s="54">
        <v>1084737.9395000001</v>
      </c>
      <c r="BV77" s="55">
        <v>17226.4437</v>
      </c>
      <c r="BW77" s="56">
        <f t="shared" si="28"/>
        <v>-1067511.4958000001</v>
      </c>
      <c r="BY77" s="74">
        <f t="shared" si="29"/>
        <v>11137425.111364406</v>
      </c>
      <c r="BZ77" s="55"/>
      <c r="CA77" s="6">
        <v>204</v>
      </c>
      <c r="CB77" s="6" t="s">
        <v>62</v>
      </c>
      <c r="CC77" s="7">
        <v>3048</v>
      </c>
      <c r="CD77" s="7">
        <v>12854640.947746225</v>
      </c>
      <c r="CE77" s="7">
        <v>3285632.9169511287</v>
      </c>
      <c r="CF77" s="57">
        <v>-626149</v>
      </c>
      <c r="CH77" s="39">
        <f t="shared" si="30"/>
        <v>12228491.947746225</v>
      </c>
      <c r="CJ77" s="71">
        <f t="shared" si="31"/>
        <v>-665371.21327791736</v>
      </c>
      <c r="CK77" s="35">
        <f t="shared" si="32"/>
        <v>-5.160371294223258E-2</v>
      </c>
      <c r="CL77" s="65">
        <f t="shared" si="33"/>
        <v>-218.29764215154768</v>
      </c>
      <c r="CN77" s="54">
        <v>1084737.9395000001</v>
      </c>
      <c r="CO77" s="55">
        <v>17226.4437</v>
      </c>
      <c r="CP77" s="56">
        <f t="shared" si="34"/>
        <v>-1067511.4958000001</v>
      </c>
      <c r="CR77" s="74">
        <f t="shared" si="35"/>
        <v>11160980.451946225</v>
      </c>
      <c r="CS77" s="55"/>
      <c r="CT77" s="65" t="e">
        <f>#REF!/#REF!</f>
        <v>#REF!</v>
      </c>
      <c r="CV77" s="54">
        <v>1100123.7648</v>
      </c>
      <c r="CW77" s="55">
        <v>16930.991999999998</v>
      </c>
      <c r="CX77" s="56">
        <f t="shared" si="36"/>
        <v>-1083192.7727999999</v>
      </c>
      <c r="CZ77" s="74" t="e">
        <f>#REF!+CX77</f>
        <v>#REF!</v>
      </c>
      <c r="DB77" s="6">
        <v>204</v>
      </c>
      <c r="DC77" s="6" t="s">
        <v>62</v>
      </c>
      <c r="DD77" s="7">
        <v>3048</v>
      </c>
      <c r="DE77" s="7">
        <v>12927816.343117099</v>
      </c>
      <c r="DF77" s="7">
        <v>3370923.7104952456</v>
      </c>
      <c r="DG77" s="57">
        <v>-626149</v>
      </c>
      <c r="DI77" s="39">
        <f t="shared" si="37"/>
        <v>12301667.343117099</v>
      </c>
      <c r="DK77" s="71">
        <f t="shared" si="38"/>
        <v>-592195.8179070428</v>
      </c>
      <c r="DL77" s="35">
        <f t="shared" si="39"/>
        <v>-4.5928501839320394E-2</v>
      </c>
      <c r="DM77" s="65">
        <f t="shared" si="40"/>
        <v>-194.28996650493531</v>
      </c>
      <c r="DO77" s="54">
        <v>1100123.7648</v>
      </c>
      <c r="DP77" s="55">
        <v>16930.991999999998</v>
      </c>
      <c r="DQ77" s="56">
        <f t="shared" si="41"/>
        <v>-1083192.7727999999</v>
      </c>
      <c r="DS77" s="74">
        <f t="shared" si="42"/>
        <v>11218474.570317099</v>
      </c>
      <c r="DU77" s="6">
        <v>204</v>
      </c>
      <c r="DV77" s="6" t="s">
        <v>62</v>
      </c>
      <c r="DW77" s="7">
        <v>3048</v>
      </c>
      <c r="DX77" s="7">
        <v>12920183.811900351</v>
      </c>
      <c r="DY77" s="7">
        <v>3370923.7104952456</v>
      </c>
      <c r="DZ77" s="57">
        <v>-626149</v>
      </c>
      <c r="EB77" s="39">
        <f t="shared" si="43"/>
        <v>12294034.811900351</v>
      </c>
      <c r="ED77" s="71">
        <f t="shared" si="44"/>
        <v>-599828.34912379086</v>
      </c>
      <c r="EE77" s="35">
        <f t="shared" si="45"/>
        <v>-4.6520452531012224E-2</v>
      </c>
      <c r="EF77" s="65">
        <f t="shared" si="46"/>
        <v>-196.7940777965193</v>
      </c>
      <c r="EH77" s="54">
        <v>1100123.7648</v>
      </c>
      <c r="EI77" s="55">
        <v>16930.991999999998</v>
      </c>
      <c r="EJ77" s="56">
        <f t="shared" si="47"/>
        <v>-1083192.7727999999</v>
      </c>
      <c r="EL77" s="74">
        <f t="shared" si="48"/>
        <v>11210842.039100351</v>
      </c>
      <c r="EM77" s="55"/>
      <c r="EN77" s="112" t="s">
        <v>62</v>
      </c>
      <c r="EO77" s="93">
        <v>3154</v>
      </c>
      <c r="EP77" s="93">
        <v>13519383.161024142</v>
      </c>
      <c r="EQ77" s="93">
        <v>3441883.8375378833</v>
      </c>
      <c r="ER77" s="93">
        <v>-625520</v>
      </c>
      <c r="ET77" s="103">
        <f t="shared" si="49"/>
        <v>12893863.161024142</v>
      </c>
      <c r="EV77" s="93">
        <v>1100123.7648</v>
      </c>
      <c r="EW77" s="93">
        <v>16930.991999999998</v>
      </c>
      <c r="EX77" s="93">
        <v>-1083192.7727999999</v>
      </c>
      <c r="EZ77" s="103">
        <v>11810041.388224142</v>
      </c>
      <c r="FB77" s="116">
        <v>204</v>
      </c>
      <c r="FC77" s="57"/>
    </row>
    <row r="78" spans="1:159" x14ac:dyDescent="0.25">
      <c r="A78" s="6">
        <v>205</v>
      </c>
      <c r="B78" s="6" t="s">
        <v>63</v>
      </c>
      <c r="C78" s="7">
        <v>37239</v>
      </c>
      <c r="D78" s="7">
        <v>78642749.629328042</v>
      </c>
      <c r="E78" s="144">
        <v>15747298.007409539</v>
      </c>
      <c r="F78" s="57">
        <v>25114851</v>
      </c>
      <c r="H78" s="39">
        <f t="shared" si="7"/>
        <v>103757600.62932804</v>
      </c>
      <c r="I78" s="142">
        <f t="shared" si="8"/>
        <v>2786.2617317685235</v>
      </c>
      <c r="K78" s="71">
        <f t="shared" si="52"/>
        <v>571708.77614048123</v>
      </c>
      <c r="L78" s="35">
        <f t="shared" si="50"/>
        <v>5.5405711563156906E-3</v>
      </c>
      <c r="M78" s="65">
        <f t="shared" si="51"/>
        <v>15.352420208396607</v>
      </c>
      <c r="O78" s="54">
        <v>473192.58798000001</v>
      </c>
      <c r="P78" s="55">
        <v>377793.73080000002</v>
      </c>
      <c r="Q78" s="56">
        <f t="shared" si="9"/>
        <v>-95398.857179999992</v>
      </c>
      <c r="S78" s="74">
        <f t="shared" si="10"/>
        <v>103662201.77214804</v>
      </c>
      <c r="T78" s="55"/>
      <c r="U78" s="6">
        <v>205</v>
      </c>
      <c r="V78" s="6" t="s">
        <v>63</v>
      </c>
      <c r="W78" s="7">
        <v>37239</v>
      </c>
      <c r="X78" s="7">
        <v>78643494.409328043</v>
      </c>
      <c r="Y78" s="144">
        <v>15747298.007409539</v>
      </c>
      <c r="Z78" s="57">
        <v>25114851</v>
      </c>
      <c r="AB78" s="39">
        <f t="shared" si="11"/>
        <v>103758345.40932804</v>
      </c>
      <c r="AC78" s="142">
        <f t="shared" si="12"/>
        <v>2786.2817317685235</v>
      </c>
      <c r="AE78" s="71">
        <f t="shared" si="13"/>
        <v>572453.55614048243</v>
      </c>
      <c r="AF78" s="35">
        <f t="shared" si="14"/>
        <v>5.5477890035099649E-3</v>
      </c>
      <c r="AG78" s="65">
        <f t="shared" si="15"/>
        <v>15.372420208396639</v>
      </c>
      <c r="AI78" s="54">
        <v>473192.58798000001</v>
      </c>
      <c r="AJ78" s="55">
        <v>377793.73080000002</v>
      </c>
      <c r="AK78" s="56">
        <f t="shared" si="16"/>
        <v>-95398.857179999992</v>
      </c>
      <c r="AM78" s="74">
        <f t="shared" si="17"/>
        <v>103662946.55214804</v>
      </c>
      <c r="AN78" s="55"/>
      <c r="AO78" s="6">
        <v>205</v>
      </c>
      <c r="AP78" s="6" t="s">
        <v>63</v>
      </c>
      <c r="AQ78" s="7">
        <v>37239</v>
      </c>
      <c r="AR78" s="7">
        <v>77034024.829328045</v>
      </c>
      <c r="AS78" s="7">
        <v>15747298.007409539</v>
      </c>
      <c r="AT78" s="57">
        <v>25114851</v>
      </c>
      <c r="AV78" s="39">
        <f t="shared" si="18"/>
        <v>102148875.82932805</v>
      </c>
      <c r="AX78" s="71">
        <f t="shared" si="19"/>
        <v>-1037016.0238595158</v>
      </c>
      <c r="AY78" s="35">
        <f t="shared" si="20"/>
        <v>-1.0049978783291206E-2</v>
      </c>
      <c r="AZ78" s="65">
        <f t="shared" si="21"/>
        <v>-27.847579791603312</v>
      </c>
      <c r="BB78" s="54">
        <v>473192.58798000001</v>
      </c>
      <c r="BC78" s="55">
        <v>377793.73080000002</v>
      </c>
      <c r="BD78" s="56">
        <f t="shared" si="22"/>
        <v>-95398.857179999992</v>
      </c>
      <c r="BF78" s="74">
        <f t="shared" si="23"/>
        <v>102053476.97214805</v>
      </c>
      <c r="BG78" s="55"/>
      <c r="BH78" s="6">
        <v>205</v>
      </c>
      <c r="BI78" s="6" t="s">
        <v>63</v>
      </c>
      <c r="BJ78" s="7">
        <v>37239</v>
      </c>
      <c r="BK78" s="7">
        <v>77098041.558998719</v>
      </c>
      <c r="BL78" s="7">
        <v>15747298.007409539</v>
      </c>
      <c r="BM78" s="57">
        <v>24364424</v>
      </c>
      <c r="BO78" s="39">
        <f t="shared" si="24"/>
        <v>101462465.55899872</v>
      </c>
      <c r="BQ78" s="71">
        <f t="shared" si="25"/>
        <v>-1723426.2941888422</v>
      </c>
      <c r="BR78" s="35">
        <f t="shared" si="26"/>
        <v>-1.6702150490116668E-2</v>
      </c>
      <c r="BS78" s="65">
        <f t="shared" si="27"/>
        <v>-46.28014431614281</v>
      </c>
      <c r="BU78" s="54">
        <v>473192.58798000007</v>
      </c>
      <c r="BV78" s="55">
        <v>377793.73080000002</v>
      </c>
      <c r="BW78" s="56">
        <f t="shared" si="28"/>
        <v>-95398.85718000005</v>
      </c>
      <c r="BY78" s="74">
        <f t="shared" si="29"/>
        <v>101367066.70181872</v>
      </c>
      <c r="BZ78" s="55"/>
      <c r="CA78" s="6">
        <v>205</v>
      </c>
      <c r="CB78" s="6" t="s">
        <v>63</v>
      </c>
      <c r="CC78" s="7">
        <v>37239</v>
      </c>
      <c r="CD78" s="7">
        <v>77260670.361830398</v>
      </c>
      <c r="CE78" s="7">
        <v>15923159.156583568</v>
      </c>
      <c r="CF78" s="57">
        <v>24364424</v>
      </c>
      <c r="CH78" s="39">
        <f t="shared" si="30"/>
        <v>101625094.3618304</v>
      </c>
      <c r="CJ78" s="71">
        <f t="shared" si="31"/>
        <v>-1560797.4913571626</v>
      </c>
      <c r="CK78" s="35">
        <f t="shared" si="32"/>
        <v>-1.512607453718439E-2</v>
      </c>
      <c r="CL78" s="65">
        <f t="shared" si="33"/>
        <v>-41.912980782436762</v>
      </c>
      <c r="CN78" s="54">
        <v>473192.58798000007</v>
      </c>
      <c r="CO78" s="55">
        <v>377793.73080000002</v>
      </c>
      <c r="CP78" s="56">
        <f t="shared" si="34"/>
        <v>-95398.85718000005</v>
      </c>
      <c r="CR78" s="74">
        <f t="shared" si="35"/>
        <v>101529695.5046504</v>
      </c>
      <c r="CS78" s="55"/>
      <c r="CT78" s="65" t="e">
        <f>#REF!/#REF!</f>
        <v>#REF!</v>
      </c>
      <c r="CV78" s="54">
        <v>435569.30495999998</v>
      </c>
      <c r="CW78" s="55">
        <v>389673.29279999994</v>
      </c>
      <c r="CX78" s="56">
        <f t="shared" si="36"/>
        <v>-45896.012160000042</v>
      </c>
      <c r="CZ78" s="74" t="e">
        <f>#REF!+CX78</f>
        <v>#REF!</v>
      </c>
      <c r="DB78" s="6">
        <v>205</v>
      </c>
      <c r="DC78" s="6" t="s">
        <v>63</v>
      </c>
      <c r="DD78" s="7">
        <v>37239</v>
      </c>
      <c r="DE78" s="7">
        <v>76257023.672472492</v>
      </c>
      <c r="DF78" s="7">
        <v>15581160.825628875</v>
      </c>
      <c r="DG78" s="57">
        <v>24364424</v>
      </c>
      <c r="DI78" s="39">
        <f t="shared" si="37"/>
        <v>100621447.67247249</v>
      </c>
      <c r="DK78" s="71">
        <f t="shared" si="38"/>
        <v>-2564444.1807150692</v>
      </c>
      <c r="DL78" s="35">
        <f t="shared" si="39"/>
        <v>-2.4852662846232401E-2</v>
      </c>
      <c r="DM78" s="65">
        <f t="shared" si="40"/>
        <v>-68.86447489768976</v>
      </c>
      <c r="DO78" s="54">
        <v>435569.30495999998</v>
      </c>
      <c r="DP78" s="55">
        <v>389673.29279999994</v>
      </c>
      <c r="DQ78" s="56">
        <f t="shared" si="41"/>
        <v>-45896.012160000042</v>
      </c>
      <c r="DS78" s="74">
        <f t="shared" si="42"/>
        <v>100575551.66031249</v>
      </c>
      <c r="DU78" s="6">
        <v>205</v>
      </c>
      <c r="DV78" s="6" t="s">
        <v>63</v>
      </c>
      <c r="DW78" s="7">
        <v>37239</v>
      </c>
      <c r="DX78" s="7">
        <v>76132202.740780145</v>
      </c>
      <c r="DY78" s="7">
        <v>15581160.825628875</v>
      </c>
      <c r="DZ78" s="57">
        <v>24364424</v>
      </c>
      <c r="EB78" s="39">
        <f t="shared" si="43"/>
        <v>100496626.74078014</v>
      </c>
      <c r="ED78" s="71">
        <f t="shared" si="44"/>
        <v>-2689265.1124074161</v>
      </c>
      <c r="EE78" s="35">
        <f t="shared" si="45"/>
        <v>-2.6062333368535407E-2</v>
      </c>
      <c r="EF78" s="65">
        <f t="shared" si="46"/>
        <v>-72.216362211858964</v>
      </c>
      <c r="EH78" s="54">
        <v>435569.30495999998</v>
      </c>
      <c r="EI78" s="55">
        <v>389673.29279999994</v>
      </c>
      <c r="EJ78" s="56">
        <f t="shared" si="47"/>
        <v>-45896.012160000042</v>
      </c>
      <c r="EL78" s="74">
        <f t="shared" si="48"/>
        <v>100450730.72862014</v>
      </c>
      <c r="EM78" s="55"/>
      <c r="EN78" s="112" t="s">
        <v>63</v>
      </c>
      <c r="EO78" s="93">
        <v>37521</v>
      </c>
      <c r="EP78" s="93">
        <v>78851660.853187561</v>
      </c>
      <c r="EQ78" s="93">
        <v>15350319.868190475</v>
      </c>
      <c r="ER78" s="93">
        <v>24334231</v>
      </c>
      <c r="ET78" s="103">
        <f t="shared" si="49"/>
        <v>103185891.85318756</v>
      </c>
      <c r="EV78" s="93">
        <v>435569.30495999998</v>
      </c>
      <c r="EW78" s="93">
        <v>389673.29279999994</v>
      </c>
      <c r="EX78" s="93">
        <v>-45896.012160000042</v>
      </c>
      <c r="EZ78" s="103">
        <v>103170188.84102756</v>
      </c>
      <c r="FB78" s="116">
        <v>205</v>
      </c>
      <c r="FC78" s="57"/>
    </row>
    <row r="79" spans="1:159" x14ac:dyDescent="0.25">
      <c r="A79" s="6">
        <v>208</v>
      </c>
      <c r="B79" s="6" t="s">
        <v>64</v>
      </c>
      <c r="C79" s="7">
        <v>12516</v>
      </c>
      <c r="D79" s="7">
        <v>32833738.912016459</v>
      </c>
      <c r="E79" s="144">
        <v>9847508.9889443386</v>
      </c>
      <c r="F79" s="57">
        <v>-993389</v>
      </c>
      <c r="H79" s="39">
        <f t="shared" ref="H79:H142" si="53">D79+F79</f>
        <v>31840349.912016459</v>
      </c>
      <c r="I79" s="142">
        <f t="shared" ref="I79:I142" si="54">H79/C79</f>
        <v>2543.9717091735747</v>
      </c>
      <c r="K79" s="71">
        <f t="shared" si="52"/>
        <v>966920.32609985396</v>
      </c>
      <c r="L79" s="35">
        <f t="shared" si="50"/>
        <v>3.1318850515426044E-2</v>
      </c>
      <c r="M79" s="65">
        <f t="shared" si="51"/>
        <v>77.254740020761744</v>
      </c>
      <c r="O79" s="54">
        <v>84614.179399999994</v>
      </c>
      <c r="P79" s="55">
        <v>64681.665999999997</v>
      </c>
      <c r="Q79" s="56">
        <f t="shared" ref="Q79:Q142" si="55">P79-O79</f>
        <v>-19932.513399999996</v>
      </c>
      <c r="S79" s="74">
        <f t="shared" ref="S79:S142" si="56">H79+Q79</f>
        <v>31820417.398616459</v>
      </c>
      <c r="T79" s="55"/>
      <c r="U79" s="6">
        <v>208</v>
      </c>
      <c r="V79" s="6" t="s">
        <v>64</v>
      </c>
      <c r="W79" s="7">
        <v>12516</v>
      </c>
      <c r="X79" s="7">
        <v>32833989.232016467</v>
      </c>
      <c r="Y79" s="144">
        <v>9847508.9889443424</v>
      </c>
      <c r="Z79" s="57">
        <v>-993389</v>
      </c>
      <c r="AB79" s="39">
        <f t="shared" ref="AB79:AB142" si="57">X79+Z79</f>
        <v>31840600.232016467</v>
      </c>
      <c r="AC79" s="142">
        <f t="shared" ref="AC79:AC142" si="58">AB79/W79</f>
        <v>2543.9917091735751</v>
      </c>
      <c r="AE79" s="71">
        <f t="shared" ref="AE79:AE142" si="59">AB79-ET79</f>
        <v>967170.64609986171</v>
      </c>
      <c r="AF79" s="35">
        <f t="shared" ref="AF79:AF142" si="60">AE79/ET79</f>
        <v>3.1326958458189939E-2</v>
      </c>
      <c r="AG79" s="65">
        <f t="shared" ref="AG79:AG142" si="61">AE79/W79</f>
        <v>77.274740020762366</v>
      </c>
      <c r="AI79" s="54">
        <v>84614.179399999994</v>
      </c>
      <c r="AJ79" s="55">
        <v>64681.665999999997</v>
      </c>
      <c r="AK79" s="56">
        <f t="shared" ref="AK79:AK142" si="62">AJ79-AI79</f>
        <v>-19932.513399999996</v>
      </c>
      <c r="AM79" s="74">
        <f t="shared" ref="AM79:AM142" si="63">AB79+AK79</f>
        <v>31820667.718616467</v>
      </c>
      <c r="AN79" s="55"/>
      <c r="AO79" s="6">
        <v>208</v>
      </c>
      <c r="AP79" s="6" t="s">
        <v>64</v>
      </c>
      <c r="AQ79" s="7">
        <v>12516</v>
      </c>
      <c r="AR79" s="7">
        <v>32293047.712016463</v>
      </c>
      <c r="AS79" s="7">
        <v>9847508.9889443424</v>
      </c>
      <c r="AT79" s="57">
        <v>-993389</v>
      </c>
      <c r="AV79" s="39">
        <f t="shared" ref="AV79:AV142" si="64">AR79+AT79</f>
        <v>31299658.712016463</v>
      </c>
      <c r="AX79" s="71">
        <f t="shared" ref="AX79:AX142" si="65">AV79-ET79</f>
        <v>426229.12609985843</v>
      </c>
      <c r="AY79" s="35">
        <f t="shared" ref="AY79:AY142" si="66">AX79/ET79</f>
        <v>1.3805694145955507E-2</v>
      </c>
      <c r="AZ79" s="65">
        <f t="shared" ref="AZ79:AZ142" si="67">AX79/AQ79</f>
        <v>34.054740020762097</v>
      </c>
      <c r="BB79" s="54">
        <v>84614.179399999994</v>
      </c>
      <c r="BC79" s="55">
        <v>64681.665999999997</v>
      </c>
      <c r="BD79" s="56">
        <f t="shared" ref="BD79:BD142" si="68">BC79-BB79</f>
        <v>-19932.513399999996</v>
      </c>
      <c r="BF79" s="74">
        <f t="shared" ref="BF79:BF142" si="69">AV79+BD79</f>
        <v>31279726.198616464</v>
      </c>
      <c r="BG79" s="55"/>
      <c r="BH79" s="6">
        <v>208</v>
      </c>
      <c r="BI79" s="6" t="s">
        <v>64</v>
      </c>
      <c r="BJ79" s="7">
        <v>12516</v>
      </c>
      <c r="BK79" s="7">
        <v>32285710.956160165</v>
      </c>
      <c r="BL79" s="7">
        <v>9847508.9889443424</v>
      </c>
      <c r="BM79" s="57">
        <v>-856633</v>
      </c>
      <c r="BO79" s="39">
        <f t="shared" ref="BO79:BO142" si="70">BK79+BM79</f>
        <v>31429077.956160165</v>
      </c>
      <c r="BQ79" s="71">
        <f t="shared" ref="BQ79:BQ142" si="71">BO79-ET79</f>
        <v>555648.37024356052</v>
      </c>
      <c r="BR79" s="35">
        <f t="shared" ref="BR79:BR142" si="72">BQ79/ET79</f>
        <v>1.7997623772158702E-2</v>
      </c>
      <c r="BS79" s="65">
        <f t="shared" ref="BS79:BS142" si="73">BQ79/BJ79</f>
        <v>44.395043963211933</v>
      </c>
      <c r="BU79" s="54">
        <v>84614.179399999994</v>
      </c>
      <c r="BV79" s="55">
        <v>64681.666000000005</v>
      </c>
      <c r="BW79" s="56">
        <f t="shared" ref="BW79:BW142" si="74">BV79-BU79</f>
        <v>-19932.513399999989</v>
      </c>
      <c r="BY79" s="74">
        <f t="shared" ref="BY79:BY142" si="75">BO79+BW79</f>
        <v>31409145.442760166</v>
      </c>
      <c r="BZ79" s="55"/>
      <c r="CA79" s="6">
        <v>208</v>
      </c>
      <c r="CB79" s="6" t="s">
        <v>64</v>
      </c>
      <c r="CC79" s="7">
        <v>12516</v>
      </c>
      <c r="CD79" s="7">
        <v>32333526.105747528</v>
      </c>
      <c r="CE79" s="7">
        <v>9887549.7550162803</v>
      </c>
      <c r="CF79" s="57">
        <v>-856633</v>
      </c>
      <c r="CH79" s="39">
        <f t="shared" ref="CH79:CH142" si="76">CD79+CF79</f>
        <v>31476893.105747528</v>
      </c>
      <c r="CJ79" s="71">
        <f t="shared" ref="CJ79:CJ142" si="77">CH79-ET79</f>
        <v>603463.51983092353</v>
      </c>
      <c r="CK79" s="35">
        <f t="shared" ref="CK79:CK142" si="78">CJ79/ET79</f>
        <v>1.9546371359604402E-2</v>
      </c>
      <c r="CL79" s="65">
        <f t="shared" ref="CL79:CL142" si="79">CJ79/CC79</f>
        <v>48.215365918098719</v>
      </c>
      <c r="CN79" s="54">
        <v>84614.179399999994</v>
      </c>
      <c r="CO79" s="55">
        <v>64681.666000000005</v>
      </c>
      <c r="CP79" s="56">
        <f t="shared" ref="CP79:CP142" si="80">CO79-CN79</f>
        <v>-19932.513399999989</v>
      </c>
      <c r="CR79" s="74">
        <f t="shared" ref="CR79:CR142" si="81">CH79+CP79</f>
        <v>31456960.592347529</v>
      </c>
      <c r="CS79" s="55"/>
      <c r="CT79" s="65" t="e">
        <f>#REF!/#REF!</f>
        <v>#REF!</v>
      </c>
      <c r="CV79" s="54">
        <v>45023.414880000004</v>
      </c>
      <c r="CW79" s="55">
        <v>66421.584000000003</v>
      </c>
      <c r="CX79" s="56">
        <f t="shared" ref="CX79:CX142" si="82">CW79-CV79</f>
        <v>21398.169119999999</v>
      </c>
      <c r="CZ79" s="74" t="e">
        <f>#REF!+CX79</f>
        <v>#REF!</v>
      </c>
      <c r="DB79" s="6">
        <v>208</v>
      </c>
      <c r="DC79" s="6" t="s">
        <v>64</v>
      </c>
      <c r="DD79" s="7">
        <v>12516</v>
      </c>
      <c r="DE79" s="7">
        <v>32017405.777038548</v>
      </c>
      <c r="DF79" s="7">
        <v>9746766.8686203063</v>
      </c>
      <c r="DG79" s="57">
        <v>-856633</v>
      </c>
      <c r="DI79" s="39">
        <f t="shared" ref="DI79:DI142" si="83">DE79+DG79</f>
        <v>31160772.777038548</v>
      </c>
      <c r="DK79" s="71">
        <f t="shared" ref="DK79:DK142" si="84">DI79-ET79</f>
        <v>287343.1911219433</v>
      </c>
      <c r="DL79" s="35">
        <f t="shared" ref="DL79:DL142" si="85">DK79/ET79</f>
        <v>9.3071354551753256E-3</v>
      </c>
      <c r="DM79" s="65">
        <f t="shared" ref="DM79:DM142" si="86">DK79/DD79</f>
        <v>22.958068961484763</v>
      </c>
      <c r="DO79" s="54">
        <v>45023.414880000004</v>
      </c>
      <c r="DP79" s="55">
        <v>66421.584000000003</v>
      </c>
      <c r="DQ79" s="56">
        <f t="shared" ref="DQ79:DQ142" si="87">DP79-DO79</f>
        <v>21398.169119999999</v>
      </c>
      <c r="DS79" s="74">
        <f t="shared" ref="DS79:DS142" si="88">DI79+DQ79</f>
        <v>31182170.946158547</v>
      </c>
      <c r="DU79" s="6">
        <v>208</v>
      </c>
      <c r="DV79" s="6" t="s">
        <v>64</v>
      </c>
      <c r="DW79" s="7">
        <v>12516</v>
      </c>
      <c r="DX79" s="7">
        <v>32027936.858057126</v>
      </c>
      <c r="DY79" s="7">
        <v>9746766.8686203063</v>
      </c>
      <c r="DZ79" s="57">
        <v>-856633</v>
      </c>
      <c r="EB79" s="39">
        <f t="shared" ref="EB79:EB142" si="89">DX79+DZ79</f>
        <v>31171303.858057126</v>
      </c>
      <c r="ED79" s="71">
        <f t="shared" ref="ED79:ED142" si="90">EB79-ET79</f>
        <v>297874.27214052156</v>
      </c>
      <c r="EE79" s="35">
        <f t="shared" ref="EE79:EE142" si="91">ED79/ET79</f>
        <v>9.6482404493345164E-3</v>
      </c>
      <c r="EF79" s="65">
        <f t="shared" ref="EF79:EF142" si="92">ED79/DW79</f>
        <v>23.799478438840008</v>
      </c>
      <c r="EH79" s="54">
        <v>45023.414880000004</v>
      </c>
      <c r="EI79" s="55">
        <v>66421.584000000003</v>
      </c>
      <c r="EJ79" s="56">
        <f t="shared" ref="EJ79:EJ142" si="93">EI79-EH79</f>
        <v>21398.169119999999</v>
      </c>
      <c r="EL79" s="74">
        <f t="shared" ref="EL79:EL142" si="94">EB79+EJ79</f>
        <v>31192702.027177125</v>
      </c>
      <c r="EM79" s="55"/>
      <c r="EN79" s="112" t="s">
        <v>64</v>
      </c>
      <c r="EO79" s="93">
        <v>12586</v>
      </c>
      <c r="EP79" s="93">
        <v>31732620.585916605</v>
      </c>
      <c r="EQ79" s="93">
        <v>9245728.6271280013</v>
      </c>
      <c r="ER79" s="93">
        <v>-859191</v>
      </c>
      <c r="ET79" s="103">
        <f t="shared" ref="ET79:ET142" si="95">EP79+ER79</f>
        <v>30873429.585916605</v>
      </c>
      <c r="EV79" s="93">
        <v>45023.414880000004</v>
      </c>
      <c r="EW79" s="93">
        <v>66421.584000000003</v>
      </c>
      <c r="EX79" s="93">
        <v>21398.169119999999</v>
      </c>
      <c r="EZ79" s="103">
        <v>30897385.755036604</v>
      </c>
      <c r="FB79" s="116">
        <v>208</v>
      </c>
      <c r="FC79" s="57"/>
    </row>
    <row r="80" spans="1:159" x14ac:dyDescent="0.25">
      <c r="A80" s="6">
        <v>211</v>
      </c>
      <c r="B80" s="6" t="s">
        <v>65</v>
      </c>
      <c r="C80" s="7">
        <v>31437</v>
      </c>
      <c r="D80" s="7">
        <v>42534481.64294894</v>
      </c>
      <c r="E80" s="144">
        <v>3091806.924269428</v>
      </c>
      <c r="F80" s="57">
        <v>-3961098</v>
      </c>
      <c r="H80" s="39">
        <f t="shared" si="53"/>
        <v>38573383.64294894</v>
      </c>
      <c r="I80" s="142">
        <f t="shared" si="54"/>
        <v>1227.0058734277743</v>
      </c>
      <c r="K80" s="71">
        <f t="shared" ref="K80:K143" si="96">H80-ET80</f>
        <v>1129671.1515788734</v>
      </c>
      <c r="L80" s="35">
        <f t="shared" ref="L80:L143" si="97">K80/ET80</f>
        <v>3.0169848992383893E-2</v>
      </c>
      <c r="M80" s="65">
        <f t="shared" ref="M80:M143" si="98">K80/C80</f>
        <v>35.93444513086088</v>
      </c>
      <c r="O80" s="54">
        <v>1507884.0784380003</v>
      </c>
      <c r="P80" s="55">
        <v>602001.5057000001</v>
      </c>
      <c r="Q80" s="56">
        <f t="shared" si="55"/>
        <v>-905882.57273800019</v>
      </c>
      <c r="S80" s="74">
        <f t="shared" si="56"/>
        <v>37667501.070210941</v>
      </c>
      <c r="T80" s="55"/>
      <c r="U80" s="6">
        <v>211</v>
      </c>
      <c r="V80" s="6" t="s">
        <v>65</v>
      </c>
      <c r="W80" s="7">
        <v>31437</v>
      </c>
      <c r="X80" s="7">
        <v>42535110.382948935</v>
      </c>
      <c r="Y80" s="144">
        <v>3091806.924269428</v>
      </c>
      <c r="Z80" s="57">
        <v>-3961098</v>
      </c>
      <c r="AB80" s="39">
        <f t="shared" si="57"/>
        <v>38574012.382948935</v>
      </c>
      <c r="AC80" s="142">
        <f t="shared" si="58"/>
        <v>1227.0258734277741</v>
      </c>
      <c r="AE80" s="71">
        <f t="shared" si="59"/>
        <v>1130299.891578868</v>
      </c>
      <c r="AF80" s="35">
        <f t="shared" si="60"/>
        <v>3.0186640596585521E-2</v>
      </c>
      <c r="AG80" s="65">
        <f t="shared" si="61"/>
        <v>35.954445130860705</v>
      </c>
      <c r="AI80" s="54">
        <v>1507884.0784380003</v>
      </c>
      <c r="AJ80" s="55">
        <v>602001.5057000001</v>
      </c>
      <c r="AK80" s="56">
        <f t="shared" si="62"/>
        <v>-905882.57273800019</v>
      </c>
      <c r="AM80" s="74">
        <f t="shared" si="63"/>
        <v>37668129.810210936</v>
      </c>
      <c r="AN80" s="55"/>
      <c r="AO80" s="6">
        <v>211</v>
      </c>
      <c r="AP80" s="6" t="s">
        <v>65</v>
      </c>
      <c r="AQ80" s="7">
        <v>31437</v>
      </c>
      <c r="AR80" s="7">
        <v>41176403.242948934</v>
      </c>
      <c r="AS80" s="7">
        <v>3091806.924269428</v>
      </c>
      <c r="AT80" s="57">
        <v>-3961098</v>
      </c>
      <c r="AV80" s="39">
        <f t="shared" si="64"/>
        <v>37215305.242948934</v>
      </c>
      <c r="AX80" s="71">
        <f t="shared" si="65"/>
        <v>-228407.24842113256</v>
      </c>
      <c r="AY80" s="35">
        <f t="shared" si="66"/>
        <v>-6.1000160834419207E-3</v>
      </c>
      <c r="AZ80" s="65">
        <f t="shared" si="67"/>
        <v>-7.2655548691393124</v>
      </c>
      <c r="BB80" s="54">
        <v>1507884.0784380003</v>
      </c>
      <c r="BC80" s="55">
        <v>602001.5057000001</v>
      </c>
      <c r="BD80" s="56">
        <f t="shared" si="68"/>
        <v>-905882.57273800019</v>
      </c>
      <c r="BF80" s="74">
        <f t="shared" si="69"/>
        <v>36309422.670210935</v>
      </c>
      <c r="BG80" s="55"/>
      <c r="BH80" s="6">
        <v>211</v>
      </c>
      <c r="BI80" s="6" t="s">
        <v>65</v>
      </c>
      <c r="BJ80" s="7">
        <v>31437</v>
      </c>
      <c r="BK80" s="7">
        <v>41198921.577621028</v>
      </c>
      <c r="BL80" s="7">
        <v>3091806.924269428</v>
      </c>
      <c r="BM80" s="57">
        <v>-3959840</v>
      </c>
      <c r="BO80" s="39">
        <f t="shared" si="70"/>
        <v>37239081.577621028</v>
      </c>
      <c r="BQ80" s="71">
        <f t="shared" si="71"/>
        <v>-204630.91374903917</v>
      </c>
      <c r="BR80" s="35">
        <f t="shared" si="72"/>
        <v>-5.4650273739870747E-3</v>
      </c>
      <c r="BS80" s="65">
        <f t="shared" si="73"/>
        <v>-6.5092379600165149</v>
      </c>
      <c r="BU80" s="54">
        <v>1507884.0784380001</v>
      </c>
      <c r="BV80" s="55">
        <v>602001.50569999998</v>
      </c>
      <c r="BW80" s="56">
        <f t="shared" si="74"/>
        <v>-905882.57273800008</v>
      </c>
      <c r="BY80" s="74">
        <f t="shared" si="75"/>
        <v>36333199.004883029</v>
      </c>
      <c r="BZ80" s="55"/>
      <c r="CA80" s="6">
        <v>211</v>
      </c>
      <c r="CB80" s="6" t="s">
        <v>65</v>
      </c>
      <c r="CC80" s="7">
        <v>31437</v>
      </c>
      <c r="CD80" s="7">
        <v>41335418.719334677</v>
      </c>
      <c r="CE80" s="7">
        <v>3257318.6440856718</v>
      </c>
      <c r="CF80" s="57">
        <v>-3959840</v>
      </c>
      <c r="CH80" s="39">
        <f t="shared" si="76"/>
        <v>37375578.719334677</v>
      </c>
      <c r="CJ80" s="71">
        <f t="shared" si="77"/>
        <v>-68133.772035390139</v>
      </c>
      <c r="CK80" s="35">
        <f t="shared" si="78"/>
        <v>-1.8196318554441801E-3</v>
      </c>
      <c r="CL80" s="65">
        <f t="shared" si="79"/>
        <v>-2.1673115130384621</v>
      </c>
      <c r="CN80" s="54">
        <v>1507884.0784380001</v>
      </c>
      <c r="CO80" s="55">
        <v>602001.50569999998</v>
      </c>
      <c r="CP80" s="56">
        <f t="shared" si="80"/>
        <v>-905882.57273800008</v>
      </c>
      <c r="CR80" s="74">
        <f t="shared" si="81"/>
        <v>36469696.146596678</v>
      </c>
      <c r="CS80" s="55"/>
      <c r="CT80" s="65" t="e">
        <f>#REF!/#REF!</f>
        <v>#REF!</v>
      </c>
      <c r="CV80" s="54">
        <v>1466520.8507520002</v>
      </c>
      <c r="CW80" s="55">
        <v>497771.16479999985</v>
      </c>
      <c r="CX80" s="56">
        <f t="shared" si="82"/>
        <v>-968749.68595200032</v>
      </c>
      <c r="CZ80" s="74" t="e">
        <f>#REF!+CX80</f>
        <v>#REF!</v>
      </c>
      <c r="DB80" s="6">
        <v>211</v>
      </c>
      <c r="DC80" s="6" t="s">
        <v>65</v>
      </c>
      <c r="DD80" s="7">
        <v>31437</v>
      </c>
      <c r="DE80" s="7">
        <v>40288369.881274588</v>
      </c>
      <c r="DF80" s="7">
        <v>2805732.5421675774</v>
      </c>
      <c r="DG80" s="57">
        <v>-3959840</v>
      </c>
      <c r="DI80" s="39">
        <f t="shared" si="83"/>
        <v>36328529.881274588</v>
      </c>
      <c r="DK80" s="71">
        <f t="shared" si="84"/>
        <v>-1115182.6100954786</v>
      </c>
      <c r="DL80" s="35">
        <f t="shared" si="85"/>
        <v>-2.9782907086269905E-2</v>
      </c>
      <c r="DM80" s="65">
        <f t="shared" si="86"/>
        <v>-35.473569682077759</v>
      </c>
      <c r="DO80" s="54">
        <v>1466520.8507520002</v>
      </c>
      <c r="DP80" s="55">
        <v>497771.16479999985</v>
      </c>
      <c r="DQ80" s="56">
        <f t="shared" si="87"/>
        <v>-968749.68595200032</v>
      </c>
      <c r="DS80" s="74">
        <f t="shared" si="88"/>
        <v>35359780.195322588</v>
      </c>
      <c r="DU80" s="6">
        <v>211</v>
      </c>
      <c r="DV80" s="6" t="s">
        <v>65</v>
      </c>
      <c r="DW80" s="7">
        <v>31437</v>
      </c>
      <c r="DX80" s="7">
        <v>40260519.224336423</v>
      </c>
      <c r="DY80" s="7">
        <v>2805732.5421675774</v>
      </c>
      <c r="DZ80" s="57">
        <v>-3959840</v>
      </c>
      <c r="EB80" s="39">
        <f t="shared" si="89"/>
        <v>36300679.224336423</v>
      </c>
      <c r="ED80" s="71">
        <f t="shared" si="90"/>
        <v>-1143033.267033644</v>
      </c>
      <c r="EE80" s="35">
        <f t="shared" si="91"/>
        <v>-3.0526707716204356E-2</v>
      </c>
      <c r="EF80" s="65">
        <f t="shared" si="92"/>
        <v>-36.359489360741932</v>
      </c>
      <c r="EH80" s="54">
        <v>1466520.8507520002</v>
      </c>
      <c r="EI80" s="55">
        <v>497771.16479999985</v>
      </c>
      <c r="EJ80" s="56">
        <f t="shared" si="93"/>
        <v>-968749.68595200032</v>
      </c>
      <c r="EL80" s="74">
        <f t="shared" si="94"/>
        <v>35331929.538384423</v>
      </c>
      <c r="EM80" s="55"/>
      <c r="EN80" s="112" t="s">
        <v>65</v>
      </c>
      <c r="EO80" s="93">
        <v>31190</v>
      </c>
      <c r="EP80" s="93">
        <v>41399081.491370067</v>
      </c>
      <c r="EQ80" s="93">
        <v>1824057.0945523689</v>
      </c>
      <c r="ER80" s="93">
        <v>-3955369</v>
      </c>
      <c r="ET80" s="103">
        <f t="shared" si="95"/>
        <v>37443712.491370067</v>
      </c>
      <c r="EV80" s="93">
        <v>1466520.8507520002</v>
      </c>
      <c r="EW80" s="93">
        <v>497771.16479999985</v>
      </c>
      <c r="EX80" s="93">
        <v>-968749.68595200032</v>
      </c>
      <c r="EZ80" s="103">
        <v>36470491.805418067</v>
      </c>
      <c r="FB80" s="116">
        <v>211</v>
      </c>
      <c r="FC80" s="57"/>
    </row>
    <row r="81" spans="1:159" x14ac:dyDescent="0.25">
      <c r="A81" s="6">
        <v>213</v>
      </c>
      <c r="B81" s="6" t="s">
        <v>66</v>
      </c>
      <c r="C81" s="7">
        <v>5549</v>
      </c>
      <c r="D81" s="7">
        <v>18899049.682057463</v>
      </c>
      <c r="E81" s="144">
        <v>3966576.3273025546</v>
      </c>
      <c r="F81" s="57">
        <v>-527443</v>
      </c>
      <c r="H81" s="39">
        <f t="shared" si="53"/>
        <v>18371606.682057463</v>
      </c>
      <c r="I81" s="142">
        <f t="shared" si="54"/>
        <v>3310.7959419818817</v>
      </c>
      <c r="K81" s="71">
        <f t="shared" si="96"/>
        <v>255805.60296228155</v>
      </c>
      <c r="L81" s="35">
        <f t="shared" si="97"/>
        <v>1.4120579147751279E-2</v>
      </c>
      <c r="M81" s="65">
        <f t="shared" si="98"/>
        <v>46.09940583209255</v>
      </c>
      <c r="O81" s="54">
        <v>164027.42483999999</v>
      </c>
      <c r="P81" s="55">
        <v>6600.17</v>
      </c>
      <c r="Q81" s="56">
        <f t="shared" si="55"/>
        <v>-157427.25483999998</v>
      </c>
      <c r="S81" s="74">
        <f t="shared" si="56"/>
        <v>18214179.427217461</v>
      </c>
      <c r="T81" s="55"/>
      <c r="U81" s="6">
        <v>213</v>
      </c>
      <c r="V81" s="6" t="s">
        <v>66</v>
      </c>
      <c r="W81" s="7">
        <v>5549</v>
      </c>
      <c r="X81" s="7">
        <v>18899160.662057456</v>
      </c>
      <c r="Y81" s="144">
        <v>3966576.3273025546</v>
      </c>
      <c r="Z81" s="57">
        <v>-527443</v>
      </c>
      <c r="AB81" s="39">
        <f t="shared" si="57"/>
        <v>18371717.662057456</v>
      </c>
      <c r="AC81" s="142">
        <f t="shared" si="58"/>
        <v>3310.8159419818808</v>
      </c>
      <c r="AE81" s="71">
        <f t="shared" si="59"/>
        <v>255916.58296227455</v>
      </c>
      <c r="AF81" s="35">
        <f t="shared" si="60"/>
        <v>1.4126705291414949E-2</v>
      </c>
      <c r="AG81" s="65">
        <f t="shared" si="61"/>
        <v>46.119405832091289</v>
      </c>
      <c r="AI81" s="54">
        <v>164027.42483999999</v>
      </c>
      <c r="AJ81" s="55">
        <v>6600.17</v>
      </c>
      <c r="AK81" s="56">
        <f t="shared" si="62"/>
        <v>-157427.25483999998</v>
      </c>
      <c r="AM81" s="74">
        <f t="shared" si="63"/>
        <v>18214290.407217454</v>
      </c>
      <c r="AN81" s="55"/>
      <c r="AO81" s="6">
        <v>213</v>
      </c>
      <c r="AP81" s="6" t="s">
        <v>66</v>
      </c>
      <c r="AQ81" s="7">
        <v>5549</v>
      </c>
      <c r="AR81" s="7">
        <v>18659332.882057458</v>
      </c>
      <c r="AS81" s="7">
        <v>3966576.3273025546</v>
      </c>
      <c r="AT81" s="57">
        <v>-527443</v>
      </c>
      <c r="AV81" s="39">
        <f t="shared" si="64"/>
        <v>18131889.882057458</v>
      </c>
      <c r="AX81" s="71">
        <f t="shared" si="65"/>
        <v>16088.802962277085</v>
      </c>
      <c r="AY81" s="35">
        <f t="shared" si="66"/>
        <v>8.8810883338981015E-4</v>
      </c>
      <c r="AZ81" s="65">
        <f t="shared" si="67"/>
        <v>2.8994058320917433</v>
      </c>
      <c r="BB81" s="54">
        <v>164027.42483999999</v>
      </c>
      <c r="BC81" s="55">
        <v>6600.17</v>
      </c>
      <c r="BD81" s="56">
        <f t="shared" si="68"/>
        <v>-157427.25483999998</v>
      </c>
      <c r="BF81" s="74">
        <f t="shared" si="69"/>
        <v>17974462.627217457</v>
      </c>
      <c r="BG81" s="55"/>
      <c r="BH81" s="6">
        <v>213</v>
      </c>
      <c r="BI81" s="6" t="s">
        <v>66</v>
      </c>
      <c r="BJ81" s="7">
        <v>5549</v>
      </c>
      <c r="BK81" s="7">
        <v>18655795.961048789</v>
      </c>
      <c r="BL81" s="7">
        <v>3966576.3273025546</v>
      </c>
      <c r="BM81" s="57">
        <v>-527161</v>
      </c>
      <c r="BO81" s="39">
        <f t="shared" si="70"/>
        <v>18128634.961048789</v>
      </c>
      <c r="BQ81" s="71">
        <f t="shared" si="71"/>
        <v>12833.881953608245</v>
      </c>
      <c r="BR81" s="35">
        <f t="shared" si="72"/>
        <v>7.0843579577708918E-4</v>
      </c>
      <c r="BS81" s="65">
        <f t="shared" si="73"/>
        <v>2.3128278885579823</v>
      </c>
      <c r="BU81" s="54">
        <v>164027.42483999999</v>
      </c>
      <c r="BV81" s="55">
        <v>6600.17</v>
      </c>
      <c r="BW81" s="56">
        <f t="shared" si="74"/>
        <v>-157427.25483999998</v>
      </c>
      <c r="BY81" s="74">
        <f t="shared" si="75"/>
        <v>17971207.706208788</v>
      </c>
      <c r="BZ81" s="55"/>
      <c r="CA81" s="6">
        <v>213</v>
      </c>
      <c r="CB81" s="6" t="s">
        <v>66</v>
      </c>
      <c r="CC81" s="7">
        <v>5549</v>
      </c>
      <c r="CD81" s="7">
        <v>18658280.130195793</v>
      </c>
      <c r="CE81" s="7">
        <v>3965211.5781922773</v>
      </c>
      <c r="CF81" s="57">
        <v>-527161</v>
      </c>
      <c r="CH81" s="39">
        <f t="shared" si="76"/>
        <v>18131119.130195793</v>
      </c>
      <c r="CJ81" s="71">
        <f t="shared" si="77"/>
        <v>15318.051100611687</v>
      </c>
      <c r="CK81" s="35">
        <f t="shared" si="78"/>
        <v>8.4556299960083072E-4</v>
      </c>
      <c r="CL81" s="65">
        <f t="shared" si="79"/>
        <v>2.7605065958932578</v>
      </c>
      <c r="CN81" s="54">
        <v>164027.42483999999</v>
      </c>
      <c r="CO81" s="55">
        <v>6600.17</v>
      </c>
      <c r="CP81" s="56">
        <f t="shared" si="80"/>
        <v>-157427.25483999998</v>
      </c>
      <c r="CR81" s="74">
        <f t="shared" si="81"/>
        <v>17973691.875355791</v>
      </c>
      <c r="CS81" s="55"/>
      <c r="CT81" s="65" t="e">
        <f>#REF!/#REF!</f>
        <v>#REF!</v>
      </c>
      <c r="CV81" s="54">
        <v>145893.05567999999</v>
      </c>
      <c r="CW81" s="55">
        <v>19535.760000000002</v>
      </c>
      <c r="CX81" s="56">
        <f t="shared" si="82"/>
        <v>-126357.29567999998</v>
      </c>
      <c r="CZ81" s="74" t="e">
        <f>#REF!+CX81</f>
        <v>#REF!</v>
      </c>
      <c r="DB81" s="6">
        <v>213</v>
      </c>
      <c r="DC81" s="6" t="s">
        <v>66</v>
      </c>
      <c r="DD81" s="7">
        <v>5549</v>
      </c>
      <c r="DE81" s="7">
        <v>18694938.875781644</v>
      </c>
      <c r="DF81" s="7">
        <v>4049692.3328561904</v>
      </c>
      <c r="DG81" s="57">
        <v>-527161</v>
      </c>
      <c r="DI81" s="39">
        <f t="shared" si="83"/>
        <v>18167777.875781644</v>
      </c>
      <c r="DK81" s="71">
        <f t="shared" si="84"/>
        <v>51976.796686463058</v>
      </c>
      <c r="DL81" s="35">
        <f t="shared" si="85"/>
        <v>2.8691415002586851E-3</v>
      </c>
      <c r="DM81" s="65">
        <f t="shared" si="86"/>
        <v>9.3668763176181393</v>
      </c>
      <c r="DO81" s="54">
        <v>145893.05567999999</v>
      </c>
      <c r="DP81" s="55">
        <v>19535.760000000002</v>
      </c>
      <c r="DQ81" s="56">
        <f t="shared" si="87"/>
        <v>-126357.29567999998</v>
      </c>
      <c r="DS81" s="74">
        <f t="shared" si="88"/>
        <v>18041420.580101643</v>
      </c>
      <c r="DU81" s="6">
        <v>213</v>
      </c>
      <c r="DV81" s="6" t="s">
        <v>66</v>
      </c>
      <c r="DW81" s="7">
        <v>5549</v>
      </c>
      <c r="DX81" s="7">
        <v>18689074.663455751</v>
      </c>
      <c r="DY81" s="7">
        <v>4049692.3328561904</v>
      </c>
      <c r="DZ81" s="57">
        <v>-527161</v>
      </c>
      <c r="EB81" s="39">
        <f t="shared" si="89"/>
        <v>18161913.663455751</v>
      </c>
      <c r="ED81" s="71">
        <f t="shared" si="90"/>
        <v>46112.584360569715</v>
      </c>
      <c r="EE81" s="35">
        <f t="shared" si="91"/>
        <v>2.5454344612881384E-3</v>
      </c>
      <c r="EF81" s="65">
        <f t="shared" si="92"/>
        <v>8.3100710687636905</v>
      </c>
      <c r="EH81" s="54">
        <v>145893.05567999999</v>
      </c>
      <c r="EI81" s="55">
        <v>19535.760000000002</v>
      </c>
      <c r="EJ81" s="56">
        <f t="shared" si="93"/>
        <v>-126357.29567999998</v>
      </c>
      <c r="EL81" s="74">
        <f t="shared" si="94"/>
        <v>18035556.367775749</v>
      </c>
      <c r="EM81" s="55"/>
      <c r="EN81" s="112" t="s">
        <v>66</v>
      </c>
      <c r="EO81" s="93">
        <v>5603</v>
      </c>
      <c r="EP81" s="93">
        <v>18619648.079095181</v>
      </c>
      <c r="EQ81" s="93">
        <v>3822502.3160440023</v>
      </c>
      <c r="ER81" s="93">
        <v>-503847</v>
      </c>
      <c r="ET81" s="103">
        <f t="shared" si="95"/>
        <v>18115801.079095181</v>
      </c>
      <c r="EV81" s="93">
        <v>145893.05567999999</v>
      </c>
      <c r="EW81" s="93">
        <v>19535.760000000002</v>
      </c>
      <c r="EX81" s="93">
        <v>-126357.29567999998</v>
      </c>
      <c r="EZ81" s="103">
        <v>17966129.78341518</v>
      </c>
      <c r="FB81" s="116">
        <v>213</v>
      </c>
      <c r="FC81" s="57"/>
    </row>
    <row r="82" spans="1:159" x14ac:dyDescent="0.25">
      <c r="A82" s="6">
        <v>214</v>
      </c>
      <c r="B82" s="6" t="s">
        <v>67</v>
      </c>
      <c r="C82" s="7">
        <v>11585</v>
      </c>
      <c r="D82" s="7">
        <v>26749712.094770867</v>
      </c>
      <c r="E82" s="144">
        <v>7287248.6283633001</v>
      </c>
      <c r="F82" s="57">
        <v>775515</v>
      </c>
      <c r="H82" s="39">
        <f t="shared" si="53"/>
        <v>27525227.094770867</v>
      </c>
      <c r="I82" s="142">
        <f t="shared" si="54"/>
        <v>2375.9367367087498</v>
      </c>
      <c r="K82" s="71">
        <f t="shared" si="96"/>
        <v>212554.96531195194</v>
      </c>
      <c r="L82" s="35">
        <f t="shared" si="97"/>
        <v>7.7822837803809865E-3</v>
      </c>
      <c r="M82" s="65">
        <f t="shared" si="98"/>
        <v>18.347429029948376</v>
      </c>
      <c r="O82" s="54">
        <v>165070.25170000002</v>
      </c>
      <c r="P82" s="55">
        <v>472836.17880000005</v>
      </c>
      <c r="Q82" s="56">
        <f t="shared" si="55"/>
        <v>307765.92710000003</v>
      </c>
      <c r="S82" s="74">
        <f t="shared" si="56"/>
        <v>27832993.021870866</v>
      </c>
      <c r="T82" s="55"/>
      <c r="U82" s="6">
        <v>214</v>
      </c>
      <c r="V82" s="6" t="s">
        <v>67</v>
      </c>
      <c r="W82" s="7">
        <v>11585</v>
      </c>
      <c r="X82" s="7">
        <v>26749943.79477087</v>
      </c>
      <c r="Y82" s="144">
        <v>7287248.6283633001</v>
      </c>
      <c r="Z82" s="57">
        <v>775515</v>
      </c>
      <c r="AB82" s="39">
        <f t="shared" si="57"/>
        <v>27525458.79477087</v>
      </c>
      <c r="AC82" s="142">
        <f t="shared" si="58"/>
        <v>2375.9567367087502</v>
      </c>
      <c r="AE82" s="71">
        <f t="shared" si="59"/>
        <v>212786.66531195492</v>
      </c>
      <c r="AF82" s="35">
        <f t="shared" si="60"/>
        <v>7.7907670221123246E-3</v>
      </c>
      <c r="AG82" s="65">
        <f t="shared" si="61"/>
        <v>18.367429029948632</v>
      </c>
      <c r="AI82" s="54">
        <v>165070.25170000002</v>
      </c>
      <c r="AJ82" s="55">
        <v>472836.17880000005</v>
      </c>
      <c r="AK82" s="56">
        <f t="shared" si="62"/>
        <v>307765.92710000003</v>
      </c>
      <c r="AM82" s="74">
        <f t="shared" si="63"/>
        <v>27833224.721870869</v>
      </c>
      <c r="AN82" s="55"/>
      <c r="AO82" s="6">
        <v>214</v>
      </c>
      <c r="AP82" s="6" t="s">
        <v>67</v>
      </c>
      <c r="AQ82" s="7">
        <v>11585</v>
      </c>
      <c r="AR82" s="7">
        <v>26249240.094770867</v>
      </c>
      <c r="AS82" s="7">
        <v>7287248.6283633001</v>
      </c>
      <c r="AT82" s="57">
        <v>775515</v>
      </c>
      <c r="AV82" s="39">
        <f t="shared" si="64"/>
        <v>27024755.094770867</v>
      </c>
      <c r="AX82" s="71">
        <f t="shared" si="65"/>
        <v>-287917.03468804806</v>
      </c>
      <c r="AY82" s="35">
        <f t="shared" si="66"/>
        <v>-1.0541518359073566E-2</v>
      </c>
      <c r="AZ82" s="65">
        <f t="shared" si="67"/>
        <v>-24.852570970051623</v>
      </c>
      <c r="BB82" s="54">
        <v>165070.25170000002</v>
      </c>
      <c r="BC82" s="55">
        <v>472836.17880000005</v>
      </c>
      <c r="BD82" s="56">
        <f t="shared" si="68"/>
        <v>307765.92710000003</v>
      </c>
      <c r="BF82" s="74">
        <f t="shared" si="69"/>
        <v>27332521.021870866</v>
      </c>
      <c r="BG82" s="55"/>
      <c r="BH82" s="6">
        <v>214</v>
      </c>
      <c r="BI82" s="6" t="s">
        <v>67</v>
      </c>
      <c r="BJ82" s="7">
        <v>11585</v>
      </c>
      <c r="BK82" s="7">
        <v>26250824.418249719</v>
      </c>
      <c r="BL82" s="7">
        <v>7287248.6283633001</v>
      </c>
      <c r="BM82" s="57">
        <v>929266</v>
      </c>
      <c r="BO82" s="39">
        <f t="shared" si="70"/>
        <v>27180090.418249719</v>
      </c>
      <c r="BQ82" s="71">
        <f t="shared" si="71"/>
        <v>-132581.7112091966</v>
      </c>
      <c r="BR82" s="35">
        <f t="shared" si="72"/>
        <v>-4.8542197036150316E-3</v>
      </c>
      <c r="BS82" s="65">
        <f t="shared" si="73"/>
        <v>-11.444256470366559</v>
      </c>
      <c r="BU82" s="54">
        <v>165070.25170000002</v>
      </c>
      <c r="BV82" s="55">
        <v>472836.17879999999</v>
      </c>
      <c r="BW82" s="56">
        <f t="shared" si="74"/>
        <v>307765.92709999997</v>
      </c>
      <c r="BY82" s="74">
        <f t="shared" si="75"/>
        <v>27487856.345349718</v>
      </c>
      <c r="BZ82" s="55"/>
      <c r="CA82" s="6">
        <v>214</v>
      </c>
      <c r="CB82" s="6" t="s">
        <v>67</v>
      </c>
      <c r="CC82" s="7">
        <v>11585</v>
      </c>
      <c r="CD82" s="7">
        <v>26240871.984788496</v>
      </c>
      <c r="CE82" s="7">
        <v>7299431.9497100906</v>
      </c>
      <c r="CF82" s="57">
        <v>929266</v>
      </c>
      <c r="CH82" s="39">
        <f t="shared" si="76"/>
        <v>27170137.984788496</v>
      </c>
      <c r="CJ82" s="71">
        <f t="shared" si="77"/>
        <v>-142534.14467041939</v>
      </c>
      <c r="CK82" s="35">
        <f t="shared" si="78"/>
        <v>-5.2186085636302445E-3</v>
      </c>
      <c r="CL82" s="65">
        <f t="shared" si="79"/>
        <v>-12.303335750575693</v>
      </c>
      <c r="CN82" s="54">
        <v>165070.25170000002</v>
      </c>
      <c r="CO82" s="55">
        <v>472836.17879999999</v>
      </c>
      <c r="CP82" s="56">
        <f t="shared" si="80"/>
        <v>307765.92709999997</v>
      </c>
      <c r="CR82" s="74">
        <f t="shared" si="81"/>
        <v>27477903.911888495</v>
      </c>
      <c r="CS82" s="55"/>
      <c r="CT82" s="65" t="e">
        <f>#REF!/#REF!</f>
        <v>#REF!</v>
      </c>
      <c r="CV82" s="54">
        <v>112005.02399999999</v>
      </c>
      <c r="CW82" s="55">
        <v>354704.28239999997</v>
      </c>
      <c r="CX82" s="56">
        <f t="shared" si="82"/>
        <v>242699.25839999999</v>
      </c>
      <c r="CZ82" s="74" t="e">
        <f>#REF!+CX82</f>
        <v>#REF!</v>
      </c>
      <c r="DB82" s="6">
        <v>214</v>
      </c>
      <c r="DC82" s="6" t="s">
        <v>67</v>
      </c>
      <c r="DD82" s="7">
        <v>11585</v>
      </c>
      <c r="DE82" s="7">
        <v>25823800.248143855</v>
      </c>
      <c r="DF82" s="7">
        <v>7111489.7997298203</v>
      </c>
      <c r="DG82" s="57">
        <v>929266</v>
      </c>
      <c r="DI82" s="39">
        <f t="shared" si="83"/>
        <v>26753066.248143855</v>
      </c>
      <c r="DK82" s="71">
        <f t="shared" si="84"/>
        <v>-559605.88131505996</v>
      </c>
      <c r="DL82" s="35">
        <f t="shared" si="85"/>
        <v>-2.0488873394100462E-2</v>
      </c>
      <c r="DM82" s="65">
        <f t="shared" si="86"/>
        <v>-48.304348840315924</v>
      </c>
      <c r="DO82" s="54">
        <v>112005.02399999999</v>
      </c>
      <c r="DP82" s="55">
        <v>354704.28239999997</v>
      </c>
      <c r="DQ82" s="56">
        <f t="shared" si="87"/>
        <v>242699.25839999999</v>
      </c>
      <c r="DS82" s="74">
        <f t="shared" si="88"/>
        <v>26995765.506543856</v>
      </c>
      <c r="DU82" s="6">
        <v>214</v>
      </c>
      <c r="DV82" s="6" t="s">
        <v>67</v>
      </c>
      <c r="DW82" s="7">
        <v>11585</v>
      </c>
      <c r="DX82" s="7">
        <v>25806429.824155752</v>
      </c>
      <c r="DY82" s="7">
        <v>7111489.7997298203</v>
      </c>
      <c r="DZ82" s="57">
        <v>929266</v>
      </c>
      <c r="EB82" s="39">
        <f t="shared" si="89"/>
        <v>26735695.824155752</v>
      </c>
      <c r="ED82" s="71">
        <f t="shared" si="90"/>
        <v>-576976.30530316383</v>
      </c>
      <c r="EE82" s="35">
        <f t="shared" si="91"/>
        <v>-2.1124857449624945E-2</v>
      </c>
      <c r="EF82" s="65">
        <f t="shared" si="92"/>
        <v>-49.803738049474653</v>
      </c>
      <c r="EH82" s="54">
        <v>112005.02399999999</v>
      </c>
      <c r="EI82" s="55">
        <v>354704.28239999997</v>
      </c>
      <c r="EJ82" s="56">
        <f t="shared" si="93"/>
        <v>242699.25839999999</v>
      </c>
      <c r="EL82" s="74">
        <f t="shared" si="94"/>
        <v>26978395.082555752</v>
      </c>
      <c r="EM82" s="55"/>
      <c r="EN82" s="112" t="s">
        <v>67</v>
      </c>
      <c r="EO82" s="93">
        <v>11637</v>
      </c>
      <c r="EP82" s="93">
        <v>26458620.129458915</v>
      </c>
      <c r="EQ82" s="93">
        <v>7416091.7901841886</v>
      </c>
      <c r="ER82" s="93">
        <v>854052</v>
      </c>
      <c r="ET82" s="103">
        <f t="shared" si="95"/>
        <v>27312672.129458915</v>
      </c>
      <c r="EV82" s="93">
        <v>112005.02399999999</v>
      </c>
      <c r="EW82" s="93">
        <v>354704.28239999997</v>
      </c>
      <c r="EX82" s="93">
        <v>242699.25839999999</v>
      </c>
      <c r="EZ82" s="103">
        <v>27630585.387858916</v>
      </c>
      <c r="FB82" s="116">
        <v>214</v>
      </c>
      <c r="FC82" s="57"/>
    </row>
    <row r="83" spans="1:159" x14ac:dyDescent="0.25">
      <c r="A83" s="6">
        <v>216</v>
      </c>
      <c r="B83" s="6" t="s">
        <v>68</v>
      </c>
      <c r="C83" s="7">
        <v>1408</v>
      </c>
      <c r="D83" s="7">
        <v>6017720.1369998464</v>
      </c>
      <c r="E83" s="144">
        <v>1449244.4094121165</v>
      </c>
      <c r="F83" s="57">
        <v>-288219</v>
      </c>
      <c r="H83" s="39">
        <f t="shared" si="53"/>
        <v>5729501.1369998464</v>
      </c>
      <c r="I83" s="142">
        <f t="shared" si="54"/>
        <v>4069.2479666192089</v>
      </c>
      <c r="K83" s="71">
        <f t="shared" si="96"/>
        <v>-177962.82245834172</v>
      </c>
      <c r="L83" s="35">
        <f t="shared" si="97"/>
        <v>-3.0125079675418595E-2</v>
      </c>
      <c r="M83" s="65">
        <f t="shared" si="98"/>
        <v>-126.39405004143588</v>
      </c>
      <c r="O83" s="54">
        <v>71281.83600000001</v>
      </c>
      <c r="P83" s="55">
        <v>55507.429700000008</v>
      </c>
      <c r="Q83" s="56">
        <f t="shared" si="55"/>
        <v>-15774.406300000002</v>
      </c>
      <c r="S83" s="74">
        <f t="shared" si="56"/>
        <v>5713726.7306998465</v>
      </c>
      <c r="T83" s="55"/>
      <c r="U83" s="6">
        <v>216</v>
      </c>
      <c r="V83" s="6" t="s">
        <v>68</v>
      </c>
      <c r="W83" s="7">
        <v>1408</v>
      </c>
      <c r="X83" s="7">
        <v>6017748.2969998466</v>
      </c>
      <c r="Y83" s="144">
        <v>1449244.4094121165</v>
      </c>
      <c r="Z83" s="57">
        <v>-288219</v>
      </c>
      <c r="AB83" s="39">
        <f t="shared" si="57"/>
        <v>5729529.2969998466</v>
      </c>
      <c r="AC83" s="142">
        <f t="shared" si="58"/>
        <v>4069.2679666192093</v>
      </c>
      <c r="AE83" s="71">
        <f t="shared" si="59"/>
        <v>-177934.66245834157</v>
      </c>
      <c r="AF83" s="35">
        <f t="shared" si="60"/>
        <v>-3.0120312824500263E-2</v>
      </c>
      <c r="AG83" s="65">
        <f t="shared" si="61"/>
        <v>-126.37405004143578</v>
      </c>
      <c r="AI83" s="54">
        <v>71281.83600000001</v>
      </c>
      <c r="AJ83" s="55">
        <v>55507.429700000008</v>
      </c>
      <c r="AK83" s="56">
        <f t="shared" si="62"/>
        <v>-15774.406300000002</v>
      </c>
      <c r="AM83" s="74">
        <f t="shared" si="63"/>
        <v>5713754.8906998467</v>
      </c>
      <c r="AN83" s="55"/>
      <c r="AO83" s="6">
        <v>216</v>
      </c>
      <c r="AP83" s="6" t="s">
        <v>68</v>
      </c>
      <c r="AQ83" s="7">
        <v>1408</v>
      </c>
      <c r="AR83" s="7">
        <v>5956894.5369998468</v>
      </c>
      <c r="AS83" s="7">
        <v>1449244.4094121165</v>
      </c>
      <c r="AT83" s="57">
        <v>-288219</v>
      </c>
      <c r="AV83" s="39">
        <f t="shared" si="64"/>
        <v>5668675.5369998468</v>
      </c>
      <c r="AX83" s="71">
        <f t="shared" si="65"/>
        <v>-238788.42245834135</v>
      </c>
      <c r="AY83" s="35">
        <f t="shared" si="66"/>
        <v>-4.0421477658958448E-2</v>
      </c>
      <c r="AZ83" s="65">
        <f t="shared" si="67"/>
        <v>-169.59405004143562</v>
      </c>
      <c r="BB83" s="54">
        <v>71281.83600000001</v>
      </c>
      <c r="BC83" s="55">
        <v>55507.429700000008</v>
      </c>
      <c r="BD83" s="56">
        <f t="shared" si="68"/>
        <v>-15774.406300000002</v>
      </c>
      <c r="BF83" s="74">
        <f t="shared" si="69"/>
        <v>5652901.1306998469</v>
      </c>
      <c r="BG83" s="55"/>
      <c r="BH83" s="6">
        <v>216</v>
      </c>
      <c r="BI83" s="6" t="s">
        <v>68</v>
      </c>
      <c r="BJ83" s="7">
        <v>1408</v>
      </c>
      <c r="BK83" s="7">
        <v>5954837.7391687483</v>
      </c>
      <c r="BL83" s="7">
        <v>1449244.4094121165</v>
      </c>
      <c r="BM83" s="57">
        <v>-272683</v>
      </c>
      <c r="BO83" s="39">
        <f t="shared" si="70"/>
        <v>5682154.7391687483</v>
      </c>
      <c r="BQ83" s="71">
        <f t="shared" si="71"/>
        <v>-225309.22028943989</v>
      </c>
      <c r="BR83" s="35">
        <f t="shared" si="72"/>
        <v>-3.8139753680376996E-2</v>
      </c>
      <c r="BS83" s="65">
        <f t="shared" si="73"/>
        <v>-160.02075304647721</v>
      </c>
      <c r="BU83" s="54">
        <v>71281.83600000001</v>
      </c>
      <c r="BV83" s="55">
        <v>55507.429700000008</v>
      </c>
      <c r="BW83" s="56">
        <f t="shared" si="74"/>
        <v>-15774.406300000002</v>
      </c>
      <c r="BY83" s="74">
        <f t="shared" si="75"/>
        <v>5666380.3328687483</v>
      </c>
      <c r="BZ83" s="55"/>
      <c r="CA83" s="6">
        <v>216</v>
      </c>
      <c r="CB83" s="6" t="s">
        <v>68</v>
      </c>
      <c r="CC83" s="7">
        <v>1408</v>
      </c>
      <c r="CD83" s="7">
        <v>5957130.9852452381</v>
      </c>
      <c r="CE83" s="7">
        <v>1449639.0421689665</v>
      </c>
      <c r="CF83" s="57">
        <v>-272683</v>
      </c>
      <c r="CH83" s="39">
        <f t="shared" si="76"/>
        <v>5684447.9852452381</v>
      </c>
      <c r="CJ83" s="71">
        <f t="shared" si="77"/>
        <v>-223015.9742129501</v>
      </c>
      <c r="CK83" s="35">
        <f t="shared" si="78"/>
        <v>-3.7751559001200294E-2</v>
      </c>
      <c r="CL83" s="65">
        <f t="shared" si="79"/>
        <v>-158.39202713987933</v>
      </c>
      <c r="CN83" s="54">
        <v>71281.83600000001</v>
      </c>
      <c r="CO83" s="55">
        <v>55507.429700000008</v>
      </c>
      <c r="CP83" s="56">
        <f t="shared" si="80"/>
        <v>-15774.406300000002</v>
      </c>
      <c r="CR83" s="74">
        <f t="shared" si="81"/>
        <v>5668673.5789452381</v>
      </c>
      <c r="CS83" s="55"/>
      <c r="CT83" s="65" t="e">
        <f>#REF!/#REF!</f>
        <v>#REF!</v>
      </c>
      <c r="CV83" s="54">
        <v>57304.895999999993</v>
      </c>
      <c r="CW83" s="55">
        <v>46885.824000000001</v>
      </c>
      <c r="CX83" s="56">
        <f t="shared" si="82"/>
        <v>-10419.071999999993</v>
      </c>
      <c r="CZ83" s="74" t="e">
        <f>#REF!+CX83</f>
        <v>#REF!</v>
      </c>
      <c r="DB83" s="6">
        <v>216</v>
      </c>
      <c r="DC83" s="6" t="s">
        <v>68</v>
      </c>
      <c r="DD83" s="7">
        <v>1408</v>
      </c>
      <c r="DE83" s="7">
        <v>5912679.8780088145</v>
      </c>
      <c r="DF83" s="7">
        <v>1410324.4966527747</v>
      </c>
      <c r="DG83" s="57">
        <v>-272683</v>
      </c>
      <c r="DI83" s="39">
        <f t="shared" si="83"/>
        <v>5639996.8780088145</v>
      </c>
      <c r="DK83" s="71">
        <f t="shared" si="84"/>
        <v>-267467.08144937363</v>
      </c>
      <c r="DL83" s="35">
        <f t="shared" si="85"/>
        <v>-4.5276125810491577E-2</v>
      </c>
      <c r="DM83" s="65">
        <f t="shared" si="86"/>
        <v>-189.96241580211196</v>
      </c>
      <c r="DO83" s="54">
        <v>57304.895999999993</v>
      </c>
      <c r="DP83" s="55">
        <v>46885.824000000001</v>
      </c>
      <c r="DQ83" s="56">
        <f t="shared" si="87"/>
        <v>-10419.071999999993</v>
      </c>
      <c r="DS83" s="74">
        <f t="shared" si="88"/>
        <v>5629577.8060088148</v>
      </c>
      <c r="DU83" s="6">
        <v>216</v>
      </c>
      <c r="DV83" s="6" t="s">
        <v>68</v>
      </c>
      <c r="DW83" s="7">
        <v>1408</v>
      </c>
      <c r="DX83" s="7">
        <v>5913955.5483262017</v>
      </c>
      <c r="DY83" s="7">
        <v>1410324.4966527747</v>
      </c>
      <c r="DZ83" s="57">
        <v>-272683</v>
      </c>
      <c r="EB83" s="39">
        <f t="shared" si="89"/>
        <v>5641272.5483262017</v>
      </c>
      <c r="ED83" s="71">
        <f t="shared" si="90"/>
        <v>-266191.41113198642</v>
      </c>
      <c r="EE83" s="35">
        <f t="shared" si="91"/>
        <v>-4.5060183686063578E-2</v>
      </c>
      <c r="EF83" s="65">
        <f t="shared" si="92"/>
        <v>-189.05639995169489</v>
      </c>
      <c r="EH83" s="54">
        <v>57304.895999999993</v>
      </c>
      <c r="EI83" s="55">
        <v>46885.824000000001</v>
      </c>
      <c r="EJ83" s="56">
        <f t="shared" si="93"/>
        <v>-10419.071999999993</v>
      </c>
      <c r="EL83" s="74">
        <f t="shared" si="94"/>
        <v>5630853.476326202</v>
      </c>
      <c r="EM83" s="55"/>
      <c r="EN83" s="112" t="s">
        <v>68</v>
      </c>
      <c r="EO83" s="93">
        <v>1424</v>
      </c>
      <c r="EP83" s="93">
        <v>6179846.9594581882</v>
      </c>
      <c r="EQ83" s="93">
        <v>1441922.8247961907</v>
      </c>
      <c r="ER83" s="93">
        <v>-272383</v>
      </c>
      <c r="ET83" s="103">
        <f t="shared" si="95"/>
        <v>5907463.9594581882</v>
      </c>
      <c r="EV83" s="93">
        <v>57304.895999999993</v>
      </c>
      <c r="EW83" s="93">
        <v>46885.824000000001</v>
      </c>
      <c r="EX83" s="93">
        <v>-10419.071999999993</v>
      </c>
      <c r="EZ83" s="103">
        <v>5896744.8874581885</v>
      </c>
      <c r="FB83" s="116">
        <v>216</v>
      </c>
      <c r="FC83" s="57"/>
    </row>
    <row r="84" spans="1:159" x14ac:dyDescent="0.25">
      <c r="A84" s="6">
        <v>217</v>
      </c>
      <c r="B84" s="6" t="s">
        <v>69</v>
      </c>
      <c r="C84" s="7">
        <v>5520</v>
      </c>
      <c r="D84" s="7">
        <v>13756296.490133042</v>
      </c>
      <c r="E84" s="144">
        <v>4024883.1572086252</v>
      </c>
      <c r="F84" s="57">
        <v>-66816</v>
      </c>
      <c r="H84" s="39">
        <f t="shared" si="53"/>
        <v>13689480.490133042</v>
      </c>
      <c r="I84" s="142">
        <f t="shared" si="54"/>
        <v>2479.9783496617829</v>
      </c>
      <c r="K84" s="71">
        <f t="shared" si="96"/>
        <v>349968.6395116169</v>
      </c>
      <c r="L84" s="35">
        <f t="shared" si="97"/>
        <v>2.6235490730893089E-2</v>
      </c>
      <c r="M84" s="65">
        <f t="shared" si="98"/>
        <v>63.400115853553785</v>
      </c>
      <c r="O84" s="54">
        <v>40987.055699999997</v>
      </c>
      <c r="P84" s="55">
        <v>23826.613700000002</v>
      </c>
      <c r="Q84" s="56">
        <f t="shared" si="55"/>
        <v>-17160.441999999995</v>
      </c>
      <c r="S84" s="74">
        <f t="shared" si="56"/>
        <v>13672320.048133042</v>
      </c>
      <c r="T84" s="55"/>
      <c r="U84" s="6">
        <v>217</v>
      </c>
      <c r="V84" s="6" t="s">
        <v>69</v>
      </c>
      <c r="W84" s="7">
        <v>5520</v>
      </c>
      <c r="X84" s="7">
        <v>13756406.890133042</v>
      </c>
      <c r="Y84" s="144">
        <v>4024883.1572086252</v>
      </c>
      <c r="Z84" s="57">
        <v>-66816</v>
      </c>
      <c r="AB84" s="39">
        <f t="shared" si="57"/>
        <v>13689590.890133042</v>
      </c>
      <c r="AC84" s="142">
        <f t="shared" si="58"/>
        <v>2479.9983496617829</v>
      </c>
      <c r="AE84" s="71">
        <f t="shared" si="59"/>
        <v>350079.03951161727</v>
      </c>
      <c r="AF84" s="35">
        <f t="shared" si="60"/>
        <v>2.6243766895811014E-2</v>
      </c>
      <c r="AG84" s="65">
        <f t="shared" si="61"/>
        <v>63.420115853553853</v>
      </c>
      <c r="AI84" s="54">
        <v>40987.055699999997</v>
      </c>
      <c r="AJ84" s="55">
        <v>23826.613700000002</v>
      </c>
      <c r="AK84" s="56">
        <f t="shared" si="62"/>
        <v>-17160.441999999995</v>
      </c>
      <c r="AM84" s="74">
        <f t="shared" si="63"/>
        <v>13672430.448133042</v>
      </c>
      <c r="AN84" s="55"/>
      <c r="AO84" s="6">
        <v>217</v>
      </c>
      <c r="AP84" s="6" t="s">
        <v>69</v>
      </c>
      <c r="AQ84" s="7">
        <v>5520</v>
      </c>
      <c r="AR84" s="7">
        <v>13517832.490133042</v>
      </c>
      <c r="AS84" s="7">
        <v>4024883.1572086252</v>
      </c>
      <c r="AT84" s="57">
        <v>-66816</v>
      </c>
      <c r="AV84" s="39">
        <f t="shared" si="64"/>
        <v>13451016.490133042</v>
      </c>
      <c r="AX84" s="71">
        <f t="shared" si="65"/>
        <v>111504.6395116169</v>
      </c>
      <c r="AY84" s="35">
        <f t="shared" si="66"/>
        <v>8.3589745082330302E-3</v>
      </c>
      <c r="AZ84" s="65">
        <f t="shared" si="67"/>
        <v>20.200115853553786</v>
      </c>
      <c r="BB84" s="54">
        <v>40987.055699999997</v>
      </c>
      <c r="BC84" s="55">
        <v>23826.613700000002</v>
      </c>
      <c r="BD84" s="56">
        <f t="shared" si="68"/>
        <v>-17160.441999999995</v>
      </c>
      <c r="BF84" s="74">
        <f t="shared" si="69"/>
        <v>13433856.048133042</v>
      </c>
      <c r="BG84" s="55"/>
      <c r="BH84" s="6">
        <v>217</v>
      </c>
      <c r="BI84" s="6" t="s">
        <v>69</v>
      </c>
      <c r="BJ84" s="7">
        <v>5520</v>
      </c>
      <c r="BK84" s="7">
        <v>13517967.568766808</v>
      </c>
      <c r="BL84" s="7">
        <v>4024883.1572086252</v>
      </c>
      <c r="BM84" s="57">
        <v>-98230</v>
      </c>
      <c r="BO84" s="39">
        <f t="shared" si="70"/>
        <v>13419737.568766808</v>
      </c>
      <c r="BQ84" s="71">
        <f t="shared" si="71"/>
        <v>80225.718145383522</v>
      </c>
      <c r="BR84" s="35">
        <f t="shared" si="72"/>
        <v>6.0141419748913965E-3</v>
      </c>
      <c r="BS84" s="65">
        <f t="shared" si="73"/>
        <v>14.533644591554985</v>
      </c>
      <c r="BU84" s="54">
        <v>40987.055699999997</v>
      </c>
      <c r="BV84" s="55">
        <v>23826.613700000002</v>
      </c>
      <c r="BW84" s="56">
        <f t="shared" si="74"/>
        <v>-17160.441999999995</v>
      </c>
      <c r="BY84" s="74">
        <f t="shared" si="75"/>
        <v>13402577.126766808</v>
      </c>
      <c r="BZ84" s="55"/>
      <c r="CA84" s="6">
        <v>217</v>
      </c>
      <c r="CB84" s="6" t="s">
        <v>69</v>
      </c>
      <c r="CC84" s="7">
        <v>5520</v>
      </c>
      <c r="CD84" s="7">
        <v>13611383.105015503</v>
      </c>
      <c r="CE84" s="7">
        <v>4125599.1718800566</v>
      </c>
      <c r="CF84" s="57">
        <v>-98230</v>
      </c>
      <c r="CH84" s="39">
        <f t="shared" si="76"/>
        <v>13513153.105015503</v>
      </c>
      <c r="CJ84" s="71">
        <f t="shared" si="77"/>
        <v>173641.25439407863</v>
      </c>
      <c r="CK84" s="35">
        <f t="shared" si="78"/>
        <v>1.3017062118805307E-2</v>
      </c>
      <c r="CL84" s="65">
        <f t="shared" si="79"/>
        <v>31.456748984434533</v>
      </c>
      <c r="CN84" s="54">
        <v>40987.055699999997</v>
      </c>
      <c r="CO84" s="55">
        <v>23826.613700000002</v>
      </c>
      <c r="CP84" s="56">
        <f t="shared" si="80"/>
        <v>-17160.441999999995</v>
      </c>
      <c r="CR84" s="74">
        <f t="shared" si="81"/>
        <v>13495992.663015503</v>
      </c>
      <c r="CS84" s="55"/>
      <c r="CT84" s="65" t="e">
        <f>#REF!/#REF!</f>
        <v>#REF!</v>
      </c>
      <c r="CV84" s="54">
        <v>44281.055999999997</v>
      </c>
      <c r="CW84" s="55">
        <v>23508.031199999998</v>
      </c>
      <c r="CX84" s="56">
        <f t="shared" si="82"/>
        <v>-20773.024799999999</v>
      </c>
      <c r="CZ84" s="74" t="e">
        <f>#REF!+CX84</f>
        <v>#REF!</v>
      </c>
      <c r="DB84" s="6">
        <v>217</v>
      </c>
      <c r="DC84" s="6" t="s">
        <v>69</v>
      </c>
      <c r="DD84" s="7">
        <v>5520</v>
      </c>
      <c r="DE84" s="7">
        <v>13436113.447540805</v>
      </c>
      <c r="DF84" s="7">
        <v>4039953.4724384802</v>
      </c>
      <c r="DG84" s="57">
        <v>-98230</v>
      </c>
      <c r="DI84" s="39">
        <f t="shared" si="83"/>
        <v>13337883.447540805</v>
      </c>
      <c r="DK84" s="71">
        <f t="shared" si="84"/>
        <v>-1628.4030806198716</v>
      </c>
      <c r="DL84" s="35">
        <f t="shared" si="85"/>
        <v>-1.2207366347847368E-4</v>
      </c>
      <c r="DM84" s="65">
        <f t="shared" si="86"/>
        <v>-0.29500055808331005</v>
      </c>
      <c r="DO84" s="54">
        <v>44281.055999999997</v>
      </c>
      <c r="DP84" s="55">
        <v>23508.031199999998</v>
      </c>
      <c r="DQ84" s="56">
        <f t="shared" si="87"/>
        <v>-20773.024799999999</v>
      </c>
      <c r="DS84" s="74">
        <f t="shared" si="88"/>
        <v>13317110.422740804</v>
      </c>
      <c r="DU84" s="6">
        <v>217</v>
      </c>
      <c r="DV84" s="6" t="s">
        <v>69</v>
      </c>
      <c r="DW84" s="7">
        <v>5520</v>
      </c>
      <c r="DX84" s="7">
        <v>13422117.369897421</v>
      </c>
      <c r="DY84" s="7">
        <v>4039953.4724384802</v>
      </c>
      <c r="DZ84" s="57">
        <v>-98230</v>
      </c>
      <c r="EB84" s="39">
        <f t="shared" si="89"/>
        <v>13323887.369897421</v>
      </c>
      <c r="ED84" s="71">
        <f t="shared" si="90"/>
        <v>-15624.480724003166</v>
      </c>
      <c r="EE84" s="35">
        <f t="shared" si="91"/>
        <v>-1.1712932901120588E-3</v>
      </c>
      <c r="EF84" s="65">
        <f t="shared" si="92"/>
        <v>-2.8305218702904287</v>
      </c>
      <c r="EH84" s="54">
        <v>44281.055999999997</v>
      </c>
      <c r="EI84" s="55">
        <v>23508.031199999998</v>
      </c>
      <c r="EJ84" s="56">
        <f t="shared" si="93"/>
        <v>-20773.024799999999</v>
      </c>
      <c r="EL84" s="74">
        <f t="shared" si="94"/>
        <v>13303114.345097421</v>
      </c>
      <c r="EM84" s="55"/>
      <c r="EN84" s="112" t="s">
        <v>69</v>
      </c>
      <c r="EO84" s="93">
        <v>5578</v>
      </c>
      <c r="EP84" s="93">
        <v>13406784.850621425</v>
      </c>
      <c r="EQ84" s="93">
        <v>3971421.3415765828</v>
      </c>
      <c r="ER84" s="93">
        <v>-67273</v>
      </c>
      <c r="ET84" s="103">
        <f t="shared" si="95"/>
        <v>13339511.850621425</v>
      </c>
      <c r="EV84" s="93">
        <v>44281.055999999997</v>
      </c>
      <c r="EW84" s="93">
        <v>23508.031199999998</v>
      </c>
      <c r="EX84" s="93">
        <v>-20773.024799999999</v>
      </c>
      <c r="EZ84" s="103">
        <v>13287781.825821424</v>
      </c>
      <c r="FB84" s="116">
        <v>217</v>
      </c>
      <c r="FC84" s="57"/>
    </row>
    <row r="85" spans="1:159" x14ac:dyDescent="0.25">
      <c r="A85" s="6">
        <v>218</v>
      </c>
      <c r="B85" s="6" t="s">
        <v>70</v>
      </c>
      <c r="C85" s="7">
        <v>1329</v>
      </c>
      <c r="D85" s="7">
        <v>5148351.1727353875</v>
      </c>
      <c r="E85" s="144">
        <v>1178707.7637601648</v>
      </c>
      <c r="F85" s="57">
        <v>-300273</v>
      </c>
      <c r="H85" s="39">
        <f t="shared" si="53"/>
        <v>4848078.1727353875</v>
      </c>
      <c r="I85" s="142">
        <f t="shared" si="54"/>
        <v>3647.9143511929174</v>
      </c>
      <c r="K85" s="71">
        <f t="shared" si="96"/>
        <v>207945.89870576002</v>
      </c>
      <c r="L85" s="35">
        <f t="shared" si="97"/>
        <v>4.4814648899043921E-2</v>
      </c>
      <c r="M85" s="65">
        <f t="shared" si="98"/>
        <v>156.46794485008277</v>
      </c>
      <c r="O85" s="54">
        <v>446171.49200000003</v>
      </c>
      <c r="P85" s="55">
        <v>17226.4437</v>
      </c>
      <c r="Q85" s="56">
        <f t="shared" si="55"/>
        <v>-428945.04830000002</v>
      </c>
      <c r="S85" s="74">
        <f t="shared" si="56"/>
        <v>4419133.1244353876</v>
      </c>
      <c r="T85" s="55"/>
      <c r="U85" s="6">
        <v>218</v>
      </c>
      <c r="V85" s="6" t="s">
        <v>70</v>
      </c>
      <c r="W85" s="7">
        <v>1329</v>
      </c>
      <c r="X85" s="7">
        <v>5148377.7527353875</v>
      </c>
      <c r="Y85" s="144">
        <v>1178707.7637601648</v>
      </c>
      <c r="Z85" s="57">
        <v>-300273</v>
      </c>
      <c r="AB85" s="39">
        <f t="shared" si="57"/>
        <v>4848104.7527353875</v>
      </c>
      <c r="AC85" s="142">
        <f t="shared" si="58"/>
        <v>3647.9343511929178</v>
      </c>
      <c r="AE85" s="71">
        <f t="shared" si="59"/>
        <v>207972.47870576009</v>
      </c>
      <c r="AF85" s="35">
        <f t="shared" si="60"/>
        <v>4.4820377184021667E-2</v>
      </c>
      <c r="AG85" s="65">
        <f t="shared" si="61"/>
        <v>156.48794485008284</v>
      </c>
      <c r="AI85" s="54">
        <v>446171.49200000003</v>
      </c>
      <c r="AJ85" s="55">
        <v>17226.4437</v>
      </c>
      <c r="AK85" s="56">
        <f t="shared" si="62"/>
        <v>-428945.04830000002</v>
      </c>
      <c r="AM85" s="74">
        <f t="shared" si="63"/>
        <v>4419159.7044353876</v>
      </c>
      <c r="AN85" s="55"/>
      <c r="AO85" s="6">
        <v>218</v>
      </c>
      <c r="AP85" s="6" t="s">
        <v>70</v>
      </c>
      <c r="AQ85" s="7">
        <v>1329</v>
      </c>
      <c r="AR85" s="7">
        <v>5090938.3727353876</v>
      </c>
      <c r="AS85" s="7">
        <v>1178707.7637601648</v>
      </c>
      <c r="AT85" s="57">
        <v>-300273</v>
      </c>
      <c r="AV85" s="39">
        <f t="shared" si="64"/>
        <v>4790665.3727353876</v>
      </c>
      <c r="AX85" s="71">
        <f t="shared" si="65"/>
        <v>150533.0987057602</v>
      </c>
      <c r="AY85" s="35">
        <f t="shared" si="66"/>
        <v>3.2441553347149051E-2</v>
      </c>
      <c r="AZ85" s="65">
        <f t="shared" si="67"/>
        <v>113.26794485008293</v>
      </c>
      <c r="BB85" s="54">
        <v>446171.49200000003</v>
      </c>
      <c r="BC85" s="55">
        <v>17226.4437</v>
      </c>
      <c r="BD85" s="56">
        <f t="shared" si="68"/>
        <v>-428945.04830000002</v>
      </c>
      <c r="BF85" s="74">
        <f t="shared" si="69"/>
        <v>4361720.3244353877</v>
      </c>
      <c r="BG85" s="55"/>
      <c r="BH85" s="6">
        <v>218</v>
      </c>
      <c r="BI85" s="6" t="s">
        <v>70</v>
      </c>
      <c r="BJ85" s="7">
        <v>1329</v>
      </c>
      <c r="BK85" s="7">
        <v>5089069.4619728019</v>
      </c>
      <c r="BL85" s="7">
        <v>1178707.7637601648</v>
      </c>
      <c r="BM85" s="57">
        <v>-306201</v>
      </c>
      <c r="BO85" s="39">
        <f t="shared" si="70"/>
        <v>4782868.4619728019</v>
      </c>
      <c r="BQ85" s="71">
        <f t="shared" si="71"/>
        <v>142736.1879431745</v>
      </c>
      <c r="BR85" s="35">
        <f t="shared" si="72"/>
        <v>3.0761232549782077E-2</v>
      </c>
      <c r="BS85" s="65">
        <f t="shared" si="73"/>
        <v>107.40119484061287</v>
      </c>
      <c r="BU85" s="54">
        <v>446171.49199999997</v>
      </c>
      <c r="BV85" s="55">
        <v>17226.4437</v>
      </c>
      <c r="BW85" s="56">
        <f t="shared" si="74"/>
        <v>-428945.04829999997</v>
      </c>
      <c r="BY85" s="74">
        <f t="shared" si="75"/>
        <v>4353923.413672802</v>
      </c>
      <c r="BZ85" s="55"/>
      <c r="CA85" s="6">
        <v>218</v>
      </c>
      <c r="CB85" s="6" t="s">
        <v>70</v>
      </c>
      <c r="CC85" s="7">
        <v>1329</v>
      </c>
      <c r="CD85" s="7">
        <v>5093072.7457544338</v>
      </c>
      <c r="CE85" s="7">
        <v>1183738.5820773696</v>
      </c>
      <c r="CF85" s="57">
        <v>-306201</v>
      </c>
      <c r="CH85" s="39">
        <f t="shared" si="76"/>
        <v>4786871.7457544338</v>
      </c>
      <c r="CJ85" s="71">
        <f t="shared" si="77"/>
        <v>146739.47172480635</v>
      </c>
      <c r="CK85" s="35">
        <f t="shared" si="78"/>
        <v>3.1623984632096161E-2</v>
      </c>
      <c r="CL85" s="65">
        <f t="shared" si="79"/>
        <v>110.41344749797318</v>
      </c>
      <c r="CN85" s="54">
        <v>446171.49199999997</v>
      </c>
      <c r="CO85" s="55">
        <v>17226.4437</v>
      </c>
      <c r="CP85" s="56">
        <f t="shared" si="80"/>
        <v>-428945.04829999997</v>
      </c>
      <c r="CR85" s="74">
        <f t="shared" si="81"/>
        <v>4357926.6974544339</v>
      </c>
      <c r="CS85" s="55"/>
      <c r="CT85" s="65" t="e">
        <f>#REF!/#REF!</f>
        <v>#REF!</v>
      </c>
      <c r="CV85" s="54">
        <v>461109.0552</v>
      </c>
      <c r="CW85" s="55">
        <v>10484.191200000001</v>
      </c>
      <c r="CX85" s="56">
        <f t="shared" si="82"/>
        <v>-450624.864</v>
      </c>
      <c r="CZ85" s="74" t="e">
        <f>#REF!+CX85</f>
        <v>#REF!</v>
      </c>
      <c r="DB85" s="6">
        <v>218</v>
      </c>
      <c r="DC85" s="6" t="s">
        <v>70</v>
      </c>
      <c r="DD85" s="7">
        <v>1329</v>
      </c>
      <c r="DE85" s="7">
        <v>5090284.4570432641</v>
      </c>
      <c r="DF85" s="7">
        <v>1190225.7900268096</v>
      </c>
      <c r="DG85" s="57">
        <v>-306201</v>
      </c>
      <c r="DI85" s="39">
        <f t="shared" si="83"/>
        <v>4784083.4570432641</v>
      </c>
      <c r="DK85" s="71">
        <f t="shared" si="84"/>
        <v>143951.18301363662</v>
      </c>
      <c r="DL85" s="35">
        <f t="shared" si="85"/>
        <v>3.1023077471156912E-2</v>
      </c>
      <c r="DM85" s="65">
        <f t="shared" si="86"/>
        <v>108.31541235036616</v>
      </c>
      <c r="DO85" s="54">
        <v>461109.0552</v>
      </c>
      <c r="DP85" s="55">
        <v>10484.191200000001</v>
      </c>
      <c r="DQ85" s="56">
        <f t="shared" si="87"/>
        <v>-450624.864</v>
      </c>
      <c r="DS85" s="74">
        <f t="shared" si="88"/>
        <v>4333458.593043264</v>
      </c>
      <c r="DU85" s="6">
        <v>218</v>
      </c>
      <c r="DV85" s="6" t="s">
        <v>70</v>
      </c>
      <c r="DW85" s="7">
        <v>1329</v>
      </c>
      <c r="DX85" s="7">
        <v>5090821.2187757082</v>
      </c>
      <c r="DY85" s="7">
        <v>1190225.7900268096</v>
      </c>
      <c r="DZ85" s="57">
        <v>-306201</v>
      </c>
      <c r="EB85" s="39">
        <f t="shared" si="89"/>
        <v>4784620.2187757082</v>
      </c>
      <c r="ED85" s="71">
        <f t="shared" si="90"/>
        <v>144487.94474608079</v>
      </c>
      <c r="EE85" s="35">
        <f t="shared" si="91"/>
        <v>3.1138755581336736E-2</v>
      </c>
      <c r="EF85" s="65">
        <f t="shared" si="92"/>
        <v>108.71929627244604</v>
      </c>
      <c r="EH85" s="54">
        <v>461109.0552</v>
      </c>
      <c r="EI85" s="55">
        <v>10484.191200000001</v>
      </c>
      <c r="EJ85" s="56">
        <f t="shared" si="93"/>
        <v>-450624.864</v>
      </c>
      <c r="EL85" s="74">
        <f t="shared" si="94"/>
        <v>4333995.3547757082</v>
      </c>
      <c r="EM85" s="55"/>
      <c r="EN85" s="112" t="s">
        <v>70</v>
      </c>
      <c r="EO85" s="93">
        <v>1349</v>
      </c>
      <c r="EP85" s="93">
        <v>4946047.2740296274</v>
      </c>
      <c r="EQ85" s="93">
        <v>1226554.3268181819</v>
      </c>
      <c r="ER85" s="93">
        <v>-305915</v>
      </c>
      <c r="ET85" s="103">
        <f t="shared" si="95"/>
        <v>4640132.2740296274</v>
      </c>
      <c r="EV85" s="93">
        <v>461109.0552</v>
      </c>
      <c r="EW85" s="93">
        <v>10484.191200000001</v>
      </c>
      <c r="EX85" s="93">
        <v>-450624.864</v>
      </c>
      <c r="EZ85" s="103">
        <v>4189221.4100296274</v>
      </c>
      <c r="FB85" s="116">
        <v>218</v>
      </c>
      <c r="FC85" s="57"/>
    </row>
    <row r="86" spans="1:159" x14ac:dyDescent="0.25">
      <c r="A86" s="6">
        <v>224</v>
      </c>
      <c r="B86" s="6" t="s">
        <v>71</v>
      </c>
      <c r="C86" s="7">
        <v>8900</v>
      </c>
      <c r="D86" s="7">
        <v>18746655.510115709</v>
      </c>
      <c r="E86" s="144">
        <v>4356677.7373800697</v>
      </c>
      <c r="F86" s="57">
        <v>-631427</v>
      </c>
      <c r="H86" s="39">
        <f t="shared" si="53"/>
        <v>18115228.510115709</v>
      </c>
      <c r="I86" s="142">
        <f t="shared" si="54"/>
        <v>2035.4189337208661</v>
      </c>
      <c r="K86" s="71">
        <f t="shared" si="96"/>
        <v>329316.58530812338</v>
      </c>
      <c r="L86" s="35">
        <f t="shared" si="97"/>
        <v>1.8515586195431248E-2</v>
      </c>
      <c r="M86" s="65">
        <f t="shared" si="98"/>
        <v>37.001863517766672</v>
      </c>
      <c r="O86" s="54">
        <v>146418.17127999998</v>
      </c>
      <c r="P86" s="55">
        <v>204737.27340000006</v>
      </c>
      <c r="Q86" s="56">
        <f t="shared" si="55"/>
        <v>58319.102120000083</v>
      </c>
      <c r="S86" s="74">
        <f t="shared" si="56"/>
        <v>18173547.61223571</v>
      </c>
      <c r="T86" s="55"/>
      <c r="U86" s="6">
        <v>224</v>
      </c>
      <c r="V86" s="6" t="s">
        <v>71</v>
      </c>
      <c r="W86" s="7">
        <v>8900</v>
      </c>
      <c r="X86" s="7">
        <v>18746833.510115702</v>
      </c>
      <c r="Y86" s="144">
        <v>4356677.7373800697</v>
      </c>
      <c r="Z86" s="57">
        <v>-631427</v>
      </c>
      <c r="AB86" s="39">
        <f t="shared" si="57"/>
        <v>18115406.510115702</v>
      </c>
      <c r="AC86" s="142">
        <f t="shared" si="58"/>
        <v>2035.4389337208654</v>
      </c>
      <c r="AE86" s="71">
        <f t="shared" si="59"/>
        <v>329494.58530811593</v>
      </c>
      <c r="AF86" s="35">
        <f t="shared" si="60"/>
        <v>1.8525594116348944E-2</v>
      </c>
      <c r="AG86" s="65">
        <f t="shared" si="61"/>
        <v>37.021863517765837</v>
      </c>
      <c r="AI86" s="54">
        <v>146418.17127999998</v>
      </c>
      <c r="AJ86" s="55">
        <v>204737.27340000006</v>
      </c>
      <c r="AK86" s="56">
        <f t="shared" si="62"/>
        <v>58319.102120000083</v>
      </c>
      <c r="AM86" s="74">
        <f t="shared" si="63"/>
        <v>18173725.612235703</v>
      </c>
      <c r="AN86" s="55"/>
      <c r="AO86" s="6">
        <v>224</v>
      </c>
      <c r="AP86" s="6" t="s">
        <v>71</v>
      </c>
      <c r="AQ86" s="7">
        <v>8900</v>
      </c>
      <c r="AR86" s="7">
        <v>18362175.510115702</v>
      </c>
      <c r="AS86" s="7">
        <v>4356677.7373800697</v>
      </c>
      <c r="AT86" s="57">
        <v>-631427</v>
      </c>
      <c r="AV86" s="39">
        <f t="shared" si="64"/>
        <v>17730748.510115702</v>
      </c>
      <c r="AX86" s="71">
        <f t="shared" si="65"/>
        <v>-55163.414691884071</v>
      </c>
      <c r="AY86" s="35">
        <f t="shared" si="66"/>
        <v>-3.1015229876935786E-3</v>
      </c>
      <c r="AZ86" s="65">
        <f t="shared" si="67"/>
        <v>-6.1981364822341654</v>
      </c>
      <c r="BB86" s="54">
        <v>146418.17127999998</v>
      </c>
      <c r="BC86" s="55">
        <v>204737.27340000006</v>
      </c>
      <c r="BD86" s="56">
        <f t="shared" si="68"/>
        <v>58319.102120000083</v>
      </c>
      <c r="BF86" s="74">
        <f t="shared" si="69"/>
        <v>17789067.612235703</v>
      </c>
      <c r="BG86" s="55"/>
      <c r="BH86" s="6">
        <v>224</v>
      </c>
      <c r="BI86" s="6" t="s">
        <v>71</v>
      </c>
      <c r="BJ86" s="7">
        <v>8900</v>
      </c>
      <c r="BK86" s="7">
        <v>18376470.923219625</v>
      </c>
      <c r="BL86" s="7">
        <v>4356677.7373800697</v>
      </c>
      <c r="BM86" s="57">
        <v>-638152</v>
      </c>
      <c r="BO86" s="39">
        <f t="shared" si="70"/>
        <v>17738318.923219625</v>
      </c>
      <c r="BQ86" s="71">
        <f t="shared" si="71"/>
        <v>-47593.001587960869</v>
      </c>
      <c r="BR86" s="35">
        <f t="shared" si="72"/>
        <v>-2.6758820008311577E-3</v>
      </c>
      <c r="BS86" s="65">
        <f t="shared" si="73"/>
        <v>-5.3475282683102101</v>
      </c>
      <c r="BU86" s="54">
        <v>146418.17127999998</v>
      </c>
      <c r="BV86" s="55">
        <v>204737.27340000001</v>
      </c>
      <c r="BW86" s="56">
        <f t="shared" si="74"/>
        <v>58319.102120000025</v>
      </c>
      <c r="BY86" s="74">
        <f t="shared" si="75"/>
        <v>17796638.025339626</v>
      </c>
      <c r="BZ86" s="55"/>
      <c r="CA86" s="6">
        <v>224</v>
      </c>
      <c r="CB86" s="6" t="s">
        <v>71</v>
      </c>
      <c r="CC86" s="7">
        <v>8900</v>
      </c>
      <c r="CD86" s="7">
        <v>18346121.895539764</v>
      </c>
      <c r="CE86" s="7">
        <v>4382017.0003529089</v>
      </c>
      <c r="CF86" s="57">
        <v>-638152</v>
      </c>
      <c r="CH86" s="39">
        <f t="shared" si="76"/>
        <v>17707969.895539764</v>
      </c>
      <c r="CJ86" s="71">
        <f t="shared" si="77"/>
        <v>-77942.029267821461</v>
      </c>
      <c r="CK86" s="35">
        <f t="shared" si="78"/>
        <v>-4.3822340736495392E-3</v>
      </c>
      <c r="CL86" s="65">
        <f t="shared" si="79"/>
        <v>-8.757531378406906</v>
      </c>
      <c r="CN86" s="54">
        <v>146418.17127999998</v>
      </c>
      <c r="CO86" s="55">
        <v>204737.27340000001</v>
      </c>
      <c r="CP86" s="56">
        <f t="shared" si="80"/>
        <v>58319.102120000025</v>
      </c>
      <c r="CR86" s="74">
        <f t="shared" si="81"/>
        <v>17766288.997659765</v>
      </c>
      <c r="CS86" s="55"/>
      <c r="CT86" s="65" t="e">
        <f>#REF!/#REF!</f>
        <v>#REF!</v>
      </c>
      <c r="CV86" s="54">
        <v>129665.35103999998</v>
      </c>
      <c r="CW86" s="55">
        <v>156416.31840000002</v>
      </c>
      <c r="CX86" s="56">
        <f t="shared" si="82"/>
        <v>26750.967360000039</v>
      </c>
      <c r="CZ86" s="74" t="e">
        <f>#REF!+CX86</f>
        <v>#REF!</v>
      </c>
      <c r="DB86" s="6">
        <v>224</v>
      </c>
      <c r="DC86" s="6" t="s">
        <v>71</v>
      </c>
      <c r="DD86" s="7">
        <v>8900</v>
      </c>
      <c r="DE86" s="7">
        <v>18112237.181888748</v>
      </c>
      <c r="DF86" s="7">
        <v>4295521.7362511242</v>
      </c>
      <c r="DG86" s="57">
        <v>-638152</v>
      </c>
      <c r="DI86" s="39">
        <f t="shared" si="83"/>
        <v>17474085.181888748</v>
      </c>
      <c r="DK86" s="71">
        <f t="shared" si="84"/>
        <v>-311826.74291883782</v>
      </c>
      <c r="DL86" s="35">
        <f t="shared" si="85"/>
        <v>-1.7532232490362523E-2</v>
      </c>
      <c r="DM86" s="65">
        <f t="shared" si="86"/>
        <v>-35.036712687509869</v>
      </c>
      <c r="DO86" s="54">
        <v>129665.35103999998</v>
      </c>
      <c r="DP86" s="55">
        <v>156416.31840000002</v>
      </c>
      <c r="DQ86" s="56">
        <f t="shared" si="87"/>
        <v>26750.967360000039</v>
      </c>
      <c r="DS86" s="74">
        <f t="shared" si="88"/>
        <v>17500836.149248749</v>
      </c>
      <c r="DU86" s="6">
        <v>224</v>
      </c>
      <c r="DV86" s="6" t="s">
        <v>71</v>
      </c>
      <c r="DW86" s="7">
        <v>8900</v>
      </c>
      <c r="DX86" s="7">
        <v>18068242.980901767</v>
      </c>
      <c r="DY86" s="7">
        <v>4295521.7362511242</v>
      </c>
      <c r="DZ86" s="57">
        <v>-638152</v>
      </c>
      <c r="EB86" s="39">
        <f t="shared" si="89"/>
        <v>17430090.980901767</v>
      </c>
      <c r="ED86" s="71">
        <f t="shared" si="90"/>
        <v>-355820.94390581921</v>
      </c>
      <c r="EE86" s="35">
        <f t="shared" si="91"/>
        <v>-2.0005774537178733E-2</v>
      </c>
      <c r="EF86" s="65">
        <f t="shared" si="92"/>
        <v>-39.979881337732493</v>
      </c>
      <c r="EH86" s="54">
        <v>129665.35103999998</v>
      </c>
      <c r="EI86" s="55">
        <v>156416.31840000002</v>
      </c>
      <c r="EJ86" s="56">
        <f t="shared" si="93"/>
        <v>26750.967360000039</v>
      </c>
      <c r="EL86" s="74">
        <f t="shared" si="94"/>
        <v>17456841.948261768</v>
      </c>
      <c r="EM86" s="55"/>
      <c r="EN86" s="112" t="s">
        <v>71</v>
      </c>
      <c r="EO86" s="93">
        <v>8911</v>
      </c>
      <c r="EP86" s="93">
        <v>18340771.924807586</v>
      </c>
      <c r="EQ86" s="93">
        <v>4168610.8436819245</v>
      </c>
      <c r="ER86" s="93">
        <v>-554860</v>
      </c>
      <c r="ET86" s="103">
        <f t="shared" si="95"/>
        <v>17785911.924807586</v>
      </c>
      <c r="EV86" s="93">
        <v>129665.35103999998</v>
      </c>
      <c r="EW86" s="93">
        <v>156416.31840000002</v>
      </c>
      <c r="EX86" s="93">
        <v>26750.967360000039</v>
      </c>
      <c r="EZ86" s="103">
        <v>17734528.892167587</v>
      </c>
      <c r="FB86" s="116">
        <v>224</v>
      </c>
      <c r="FC86" s="57"/>
    </row>
    <row r="87" spans="1:159" x14ac:dyDescent="0.25">
      <c r="A87" s="6">
        <v>226</v>
      </c>
      <c r="B87" s="6" t="s">
        <v>72</v>
      </c>
      <c r="C87" s="7">
        <v>4146</v>
      </c>
      <c r="D87" s="7">
        <v>14552534.314422298</v>
      </c>
      <c r="E87" s="144">
        <v>3990983.1158073735</v>
      </c>
      <c r="F87" s="57">
        <v>54125</v>
      </c>
      <c r="H87" s="39">
        <f t="shared" si="53"/>
        <v>14606659.314422298</v>
      </c>
      <c r="I87" s="142">
        <f t="shared" si="54"/>
        <v>3523.0726759339841</v>
      </c>
      <c r="K87" s="71">
        <f t="shared" si="96"/>
        <v>-269328.32932095788</v>
      </c>
      <c r="L87" s="35">
        <f t="shared" si="97"/>
        <v>-1.810490407567901E-2</v>
      </c>
      <c r="M87" s="65">
        <f t="shared" si="98"/>
        <v>-64.961005624929541</v>
      </c>
      <c r="O87" s="54">
        <v>23826.613700000002</v>
      </c>
      <c r="P87" s="55">
        <v>205925.304</v>
      </c>
      <c r="Q87" s="56">
        <f t="shared" si="55"/>
        <v>182098.69030000002</v>
      </c>
      <c r="S87" s="74">
        <f t="shared" si="56"/>
        <v>14788758.004722299</v>
      </c>
      <c r="T87" s="55"/>
      <c r="U87" s="6">
        <v>226</v>
      </c>
      <c r="V87" s="6" t="s">
        <v>72</v>
      </c>
      <c r="W87" s="7">
        <v>4146</v>
      </c>
      <c r="X87" s="7">
        <v>14552617.234422298</v>
      </c>
      <c r="Y87" s="144">
        <v>3990983.1158073735</v>
      </c>
      <c r="Z87" s="57">
        <v>54125</v>
      </c>
      <c r="AB87" s="39">
        <f t="shared" si="57"/>
        <v>14606742.234422298</v>
      </c>
      <c r="AC87" s="142">
        <f t="shared" si="58"/>
        <v>3523.0926759339841</v>
      </c>
      <c r="AE87" s="71">
        <f t="shared" si="59"/>
        <v>-269245.40932095796</v>
      </c>
      <c r="AF87" s="35">
        <f t="shared" si="60"/>
        <v>-1.809932999199558E-2</v>
      </c>
      <c r="AG87" s="65">
        <f t="shared" si="61"/>
        <v>-64.941005624929559</v>
      </c>
      <c r="AI87" s="54">
        <v>23826.613700000002</v>
      </c>
      <c r="AJ87" s="55">
        <v>205925.304</v>
      </c>
      <c r="AK87" s="56">
        <f t="shared" si="62"/>
        <v>182098.69030000002</v>
      </c>
      <c r="AM87" s="74">
        <f t="shared" si="63"/>
        <v>14788840.924722299</v>
      </c>
      <c r="AN87" s="55"/>
      <c r="AO87" s="6">
        <v>226</v>
      </c>
      <c r="AP87" s="6" t="s">
        <v>72</v>
      </c>
      <c r="AQ87" s="7">
        <v>4146</v>
      </c>
      <c r="AR87" s="7">
        <v>14373427.114422297</v>
      </c>
      <c r="AS87" s="7">
        <v>3990983.1158073735</v>
      </c>
      <c r="AT87" s="57">
        <v>54125</v>
      </c>
      <c r="AV87" s="39">
        <f t="shared" si="64"/>
        <v>14427552.114422297</v>
      </c>
      <c r="AX87" s="71">
        <f t="shared" si="65"/>
        <v>-448435.529320959</v>
      </c>
      <c r="AY87" s="35">
        <f t="shared" si="66"/>
        <v>-3.014492483190305E-2</v>
      </c>
      <c r="AZ87" s="65">
        <f t="shared" si="67"/>
        <v>-108.16100562492981</v>
      </c>
      <c r="BB87" s="54">
        <v>23826.613700000002</v>
      </c>
      <c r="BC87" s="55">
        <v>205925.304</v>
      </c>
      <c r="BD87" s="56">
        <f t="shared" si="68"/>
        <v>182098.69030000002</v>
      </c>
      <c r="BF87" s="74">
        <f t="shared" si="69"/>
        <v>14609650.804722298</v>
      </c>
      <c r="BG87" s="55"/>
      <c r="BH87" s="6">
        <v>226</v>
      </c>
      <c r="BI87" s="6" t="s">
        <v>72</v>
      </c>
      <c r="BJ87" s="7">
        <v>4146</v>
      </c>
      <c r="BK87" s="7">
        <v>14367232.705114909</v>
      </c>
      <c r="BL87" s="7">
        <v>3990983.1158073735</v>
      </c>
      <c r="BM87" s="57">
        <v>53953</v>
      </c>
      <c r="BO87" s="39">
        <f t="shared" si="70"/>
        <v>14421185.705114909</v>
      </c>
      <c r="BQ87" s="71">
        <f t="shared" si="71"/>
        <v>-454801.93862834759</v>
      </c>
      <c r="BR87" s="35">
        <f t="shared" si="72"/>
        <v>-3.0572890319630935E-2</v>
      </c>
      <c r="BS87" s="65">
        <f t="shared" si="73"/>
        <v>-109.69656020944225</v>
      </c>
      <c r="BU87" s="54">
        <v>23826.613700000002</v>
      </c>
      <c r="BV87" s="55">
        <v>205925.304</v>
      </c>
      <c r="BW87" s="56">
        <f t="shared" si="74"/>
        <v>182098.69030000002</v>
      </c>
      <c r="BY87" s="74">
        <f t="shared" si="75"/>
        <v>14603284.395414909</v>
      </c>
      <c r="BZ87" s="55"/>
      <c r="CA87" s="6">
        <v>226</v>
      </c>
      <c r="CB87" s="6" t="s">
        <v>72</v>
      </c>
      <c r="CC87" s="7">
        <v>4146</v>
      </c>
      <c r="CD87" s="7">
        <v>14333661.329529472</v>
      </c>
      <c r="CE87" s="7">
        <v>3941797.5900703776</v>
      </c>
      <c r="CF87" s="57">
        <v>53953</v>
      </c>
      <c r="CH87" s="39">
        <f t="shared" si="76"/>
        <v>14387614.329529472</v>
      </c>
      <c r="CJ87" s="71">
        <f t="shared" si="77"/>
        <v>-488373.31421378441</v>
      </c>
      <c r="CK87" s="35">
        <f t="shared" si="78"/>
        <v>-3.2829639679029382E-2</v>
      </c>
      <c r="CL87" s="65">
        <f t="shared" si="79"/>
        <v>-117.79385292180039</v>
      </c>
      <c r="CN87" s="54">
        <v>23826.613700000002</v>
      </c>
      <c r="CO87" s="55">
        <v>205925.304</v>
      </c>
      <c r="CP87" s="56">
        <f t="shared" si="80"/>
        <v>182098.69030000002</v>
      </c>
      <c r="CR87" s="74">
        <f t="shared" si="81"/>
        <v>14569713.019829473</v>
      </c>
      <c r="CS87" s="55"/>
      <c r="CT87" s="65" t="e">
        <f>#REF!/#REF!</f>
        <v>#REF!</v>
      </c>
      <c r="CV87" s="54">
        <v>13023.84</v>
      </c>
      <c r="CW87" s="55">
        <v>188910.79920000001</v>
      </c>
      <c r="CX87" s="56">
        <f t="shared" si="82"/>
        <v>175886.95920000001</v>
      </c>
      <c r="CZ87" s="74" t="e">
        <f>#REF!+CX87</f>
        <v>#REF!</v>
      </c>
      <c r="DB87" s="6">
        <v>226</v>
      </c>
      <c r="DC87" s="6" t="s">
        <v>72</v>
      </c>
      <c r="DD87" s="7">
        <v>4146</v>
      </c>
      <c r="DE87" s="7">
        <v>14259478.091725644</v>
      </c>
      <c r="DF87" s="7">
        <v>3901730.5149263577</v>
      </c>
      <c r="DG87" s="57">
        <v>53953</v>
      </c>
      <c r="DI87" s="39">
        <f t="shared" si="83"/>
        <v>14313431.091725644</v>
      </c>
      <c r="DK87" s="71">
        <f t="shared" si="84"/>
        <v>-562556.55201761238</v>
      </c>
      <c r="DL87" s="35">
        <f t="shared" si="85"/>
        <v>-3.7816416999661866E-2</v>
      </c>
      <c r="DM87" s="65">
        <f t="shared" si="86"/>
        <v>-135.68657791066386</v>
      </c>
      <c r="DO87" s="54">
        <v>13023.84</v>
      </c>
      <c r="DP87" s="55">
        <v>188910.79920000001</v>
      </c>
      <c r="DQ87" s="56">
        <f t="shared" si="87"/>
        <v>175886.95920000001</v>
      </c>
      <c r="DS87" s="74">
        <f t="shared" si="88"/>
        <v>14489318.050925644</v>
      </c>
      <c r="DU87" s="6">
        <v>226</v>
      </c>
      <c r="DV87" s="6" t="s">
        <v>72</v>
      </c>
      <c r="DW87" s="7">
        <v>4146</v>
      </c>
      <c r="DX87" s="7">
        <v>14253338.935387146</v>
      </c>
      <c r="DY87" s="7">
        <v>3901730.5149263577</v>
      </c>
      <c r="DZ87" s="57">
        <v>53953</v>
      </c>
      <c r="EB87" s="39">
        <f t="shared" si="89"/>
        <v>14307291.935387146</v>
      </c>
      <c r="ED87" s="71">
        <f t="shared" si="90"/>
        <v>-568695.70835611038</v>
      </c>
      <c r="EE87" s="35">
        <f t="shared" si="91"/>
        <v>-3.8229105991177674E-2</v>
      </c>
      <c r="EF87" s="65">
        <f t="shared" si="92"/>
        <v>-137.16731991223116</v>
      </c>
      <c r="EH87" s="54">
        <v>13023.84</v>
      </c>
      <c r="EI87" s="55">
        <v>188910.79920000001</v>
      </c>
      <c r="EJ87" s="56">
        <f t="shared" si="93"/>
        <v>175886.95920000001</v>
      </c>
      <c r="EL87" s="74">
        <f t="shared" si="94"/>
        <v>14483178.894587146</v>
      </c>
      <c r="EM87" s="55"/>
      <c r="EN87" s="112" t="s">
        <v>72</v>
      </c>
      <c r="EO87" s="93">
        <v>4232</v>
      </c>
      <c r="EP87" s="93">
        <v>14841039.643743256</v>
      </c>
      <c r="EQ87" s="93">
        <v>3907228.2042199993</v>
      </c>
      <c r="ER87" s="93">
        <v>34948</v>
      </c>
      <c r="ET87" s="103">
        <f t="shared" si="95"/>
        <v>14875987.643743256</v>
      </c>
      <c r="EV87" s="93">
        <v>13023.84</v>
      </c>
      <c r="EW87" s="93">
        <v>188910.79920000001</v>
      </c>
      <c r="EX87" s="93">
        <v>175886.95920000001</v>
      </c>
      <c r="EZ87" s="103">
        <v>15070879.602943256</v>
      </c>
      <c r="FB87" s="116">
        <v>226</v>
      </c>
      <c r="FC87" s="57"/>
    </row>
    <row r="88" spans="1:159" x14ac:dyDescent="0.25">
      <c r="A88" s="6">
        <v>230</v>
      </c>
      <c r="B88" s="6" t="s">
        <v>73</v>
      </c>
      <c r="C88" s="7">
        <v>2403</v>
      </c>
      <c r="D88" s="7">
        <v>8278523.0426590387</v>
      </c>
      <c r="E88" s="144">
        <v>2588499.1337087392</v>
      </c>
      <c r="F88" s="57">
        <v>-427856</v>
      </c>
      <c r="H88" s="39">
        <f t="shared" si="53"/>
        <v>7850667.0426590387</v>
      </c>
      <c r="I88" s="142">
        <f t="shared" si="54"/>
        <v>3267.0274834203242</v>
      </c>
      <c r="K88" s="71">
        <f t="shared" si="96"/>
        <v>51942.004574405029</v>
      </c>
      <c r="L88" s="35">
        <f t="shared" si="97"/>
        <v>6.6603200293316126E-3</v>
      </c>
      <c r="M88" s="65">
        <f t="shared" si="98"/>
        <v>21.615482552811081</v>
      </c>
      <c r="O88" s="54">
        <v>17160.442000000003</v>
      </c>
      <c r="P88" s="55">
        <v>39601.020000000004</v>
      </c>
      <c r="Q88" s="56">
        <f t="shared" si="55"/>
        <v>22440.578000000001</v>
      </c>
      <c r="S88" s="74">
        <f t="shared" si="56"/>
        <v>7873107.6206590384</v>
      </c>
      <c r="T88" s="55"/>
      <c r="U88" s="6">
        <v>230</v>
      </c>
      <c r="V88" s="6" t="s">
        <v>73</v>
      </c>
      <c r="W88" s="7">
        <v>2403</v>
      </c>
      <c r="X88" s="7">
        <v>8278571.1026590373</v>
      </c>
      <c r="Y88" s="144">
        <v>2588499.1337087392</v>
      </c>
      <c r="Z88" s="57">
        <v>-427856</v>
      </c>
      <c r="AB88" s="39">
        <f t="shared" si="57"/>
        <v>7850715.1026590373</v>
      </c>
      <c r="AC88" s="142">
        <f t="shared" si="58"/>
        <v>3267.0474834203233</v>
      </c>
      <c r="AE88" s="71">
        <f t="shared" si="59"/>
        <v>51990.064574403688</v>
      </c>
      <c r="AF88" s="35">
        <f t="shared" si="60"/>
        <v>6.6664825751021018E-3</v>
      </c>
      <c r="AG88" s="65">
        <f t="shared" si="61"/>
        <v>21.635482552810522</v>
      </c>
      <c r="AI88" s="54">
        <v>17160.442000000003</v>
      </c>
      <c r="AJ88" s="55">
        <v>39601.020000000004</v>
      </c>
      <c r="AK88" s="56">
        <f t="shared" si="62"/>
        <v>22440.578000000001</v>
      </c>
      <c r="AM88" s="74">
        <f t="shared" si="63"/>
        <v>7873155.6806590371</v>
      </c>
      <c r="AN88" s="55"/>
      <c r="AO88" s="6">
        <v>230</v>
      </c>
      <c r="AP88" s="6" t="s">
        <v>73</v>
      </c>
      <c r="AQ88" s="7">
        <v>2403</v>
      </c>
      <c r="AR88" s="7">
        <v>8174713.4426590372</v>
      </c>
      <c r="AS88" s="7">
        <v>2588499.1337087392</v>
      </c>
      <c r="AT88" s="57">
        <v>-427856</v>
      </c>
      <c r="AV88" s="39">
        <f t="shared" si="64"/>
        <v>7746857.4426590372</v>
      </c>
      <c r="AX88" s="71">
        <f t="shared" si="65"/>
        <v>-51867.595425596461</v>
      </c>
      <c r="AY88" s="35">
        <f t="shared" si="66"/>
        <v>-6.6507788352973066E-3</v>
      </c>
      <c r="AZ88" s="65">
        <f t="shared" si="67"/>
        <v>-21.584517447189537</v>
      </c>
      <c r="BB88" s="54">
        <v>17160.442000000003</v>
      </c>
      <c r="BC88" s="55">
        <v>39601.020000000004</v>
      </c>
      <c r="BD88" s="56">
        <f t="shared" si="68"/>
        <v>22440.578000000001</v>
      </c>
      <c r="BF88" s="74">
        <f t="shared" si="69"/>
        <v>7769298.0206590369</v>
      </c>
      <c r="BG88" s="55"/>
      <c r="BH88" s="6">
        <v>230</v>
      </c>
      <c r="BI88" s="6" t="s">
        <v>73</v>
      </c>
      <c r="BJ88" s="7">
        <v>2403</v>
      </c>
      <c r="BK88" s="7">
        <v>8167716.9848933835</v>
      </c>
      <c r="BL88" s="7">
        <v>2588499.1337087392</v>
      </c>
      <c r="BM88" s="57">
        <v>-428262</v>
      </c>
      <c r="BO88" s="39">
        <f t="shared" si="70"/>
        <v>7739454.9848933835</v>
      </c>
      <c r="BQ88" s="71">
        <f t="shared" si="71"/>
        <v>-59270.05319125019</v>
      </c>
      <c r="BR88" s="35">
        <f t="shared" si="72"/>
        <v>-7.5999670333045761E-3</v>
      </c>
      <c r="BS88" s="65">
        <f t="shared" si="73"/>
        <v>-24.665024216084142</v>
      </c>
      <c r="BU88" s="54">
        <v>17160.442000000003</v>
      </c>
      <c r="BV88" s="55">
        <v>39601.020000000004</v>
      </c>
      <c r="BW88" s="56">
        <f t="shared" si="74"/>
        <v>22440.578000000001</v>
      </c>
      <c r="BY88" s="74">
        <f t="shared" si="75"/>
        <v>7761895.5628933832</v>
      </c>
      <c r="BZ88" s="55"/>
      <c r="CA88" s="6">
        <v>230</v>
      </c>
      <c r="CB88" s="6" t="s">
        <v>73</v>
      </c>
      <c r="CC88" s="7">
        <v>2403</v>
      </c>
      <c r="CD88" s="7">
        <v>8176302.9926742371</v>
      </c>
      <c r="CE88" s="7">
        <v>2588885.5084223491</v>
      </c>
      <c r="CF88" s="57">
        <v>-428262</v>
      </c>
      <c r="CH88" s="39">
        <f t="shared" si="76"/>
        <v>7748040.9926742371</v>
      </c>
      <c r="CJ88" s="71">
        <f t="shared" si="77"/>
        <v>-50684.045410396531</v>
      </c>
      <c r="CK88" s="35">
        <f t="shared" si="78"/>
        <v>-6.4990168473543887E-3</v>
      </c>
      <c r="CL88" s="65">
        <f t="shared" si="79"/>
        <v>-21.091987270244083</v>
      </c>
      <c r="CN88" s="54">
        <v>17160.442000000003</v>
      </c>
      <c r="CO88" s="55">
        <v>39601.020000000004</v>
      </c>
      <c r="CP88" s="56">
        <f t="shared" si="80"/>
        <v>22440.578000000001</v>
      </c>
      <c r="CR88" s="74">
        <f t="shared" si="81"/>
        <v>7770481.5706742369</v>
      </c>
      <c r="CS88" s="55"/>
      <c r="CT88" s="65" t="e">
        <f>#REF!/#REF!</f>
        <v>#REF!</v>
      </c>
      <c r="CV88" s="54">
        <v>10419.072</v>
      </c>
      <c r="CW88" s="55">
        <v>26047.68</v>
      </c>
      <c r="CX88" s="56">
        <f t="shared" si="82"/>
        <v>15628.608</v>
      </c>
      <c r="CZ88" s="74" t="e">
        <f>#REF!+CX88</f>
        <v>#REF!</v>
      </c>
      <c r="DB88" s="6">
        <v>230</v>
      </c>
      <c r="DC88" s="6" t="s">
        <v>73</v>
      </c>
      <c r="DD88" s="7">
        <v>2403</v>
      </c>
      <c r="DE88" s="7">
        <v>8041415.7309519295</v>
      </c>
      <c r="DF88" s="7">
        <v>2482467.9925319501</v>
      </c>
      <c r="DG88" s="57">
        <v>-428262</v>
      </c>
      <c r="DI88" s="39">
        <f t="shared" si="83"/>
        <v>7613153.7309519295</v>
      </c>
      <c r="DK88" s="71">
        <f t="shared" si="84"/>
        <v>-185571.30713270418</v>
      </c>
      <c r="DL88" s="35">
        <f t="shared" si="85"/>
        <v>-2.3795082686782414E-2</v>
      </c>
      <c r="DM88" s="65">
        <f t="shared" si="86"/>
        <v>-77.22484691331843</v>
      </c>
      <c r="DO88" s="54">
        <v>10419.072</v>
      </c>
      <c r="DP88" s="55">
        <v>26047.68</v>
      </c>
      <c r="DQ88" s="56">
        <f t="shared" si="87"/>
        <v>15628.608</v>
      </c>
      <c r="DS88" s="74">
        <f t="shared" si="88"/>
        <v>7628782.3389519295</v>
      </c>
      <c r="DU88" s="6">
        <v>230</v>
      </c>
      <c r="DV88" s="6" t="s">
        <v>73</v>
      </c>
      <c r="DW88" s="7">
        <v>2403</v>
      </c>
      <c r="DX88" s="7">
        <v>8045235.4330814835</v>
      </c>
      <c r="DY88" s="7">
        <v>2482467.9925319501</v>
      </c>
      <c r="DZ88" s="57">
        <v>-428262</v>
      </c>
      <c r="EB88" s="39">
        <f t="shared" si="89"/>
        <v>7616973.4330814835</v>
      </c>
      <c r="ED88" s="71">
        <f t="shared" si="90"/>
        <v>-181751.60500315018</v>
      </c>
      <c r="EE88" s="35">
        <f t="shared" si="91"/>
        <v>-2.3305297226864197E-2</v>
      </c>
      <c r="EF88" s="65">
        <f t="shared" si="92"/>
        <v>-75.635291303849428</v>
      </c>
      <c r="EH88" s="54">
        <v>10419.072</v>
      </c>
      <c r="EI88" s="55">
        <v>26047.68</v>
      </c>
      <c r="EJ88" s="56">
        <f t="shared" si="93"/>
        <v>15628.608</v>
      </c>
      <c r="EL88" s="74">
        <f t="shared" si="94"/>
        <v>7632602.0410814835</v>
      </c>
      <c r="EM88" s="55"/>
      <c r="EN88" s="112" t="s">
        <v>73</v>
      </c>
      <c r="EO88" s="93">
        <v>2449</v>
      </c>
      <c r="EP88" s="93">
        <v>8226492.0380846336</v>
      </c>
      <c r="EQ88" s="93">
        <v>2487982.8314896212</v>
      </c>
      <c r="ER88" s="93">
        <v>-427767</v>
      </c>
      <c r="ET88" s="103">
        <f t="shared" si="95"/>
        <v>7798725.0380846336</v>
      </c>
      <c r="EV88" s="93">
        <v>10419.072</v>
      </c>
      <c r="EW88" s="93">
        <v>26047.68</v>
      </c>
      <c r="EX88" s="93">
        <v>15628.608</v>
      </c>
      <c r="EZ88" s="103">
        <v>7813858.6460846337</v>
      </c>
      <c r="FB88" s="116">
        <v>230</v>
      </c>
      <c r="FC88" s="57"/>
    </row>
    <row r="89" spans="1:159" x14ac:dyDescent="0.25">
      <c r="A89" s="6">
        <v>231</v>
      </c>
      <c r="B89" s="6" t="s">
        <v>74</v>
      </c>
      <c r="C89" s="7">
        <v>1274</v>
      </c>
      <c r="D89" s="7">
        <v>1989911.3548274627</v>
      </c>
      <c r="E89" s="144">
        <v>-278981.06667239277</v>
      </c>
      <c r="F89" s="57">
        <v>-197454</v>
      </c>
      <c r="H89" s="39">
        <f t="shared" si="53"/>
        <v>1792457.3548274627</v>
      </c>
      <c r="I89" s="142">
        <f t="shared" si="54"/>
        <v>1406.9523978237542</v>
      </c>
      <c r="K89" s="71">
        <f t="shared" si="96"/>
        <v>-145711.81043925975</v>
      </c>
      <c r="L89" s="35">
        <f t="shared" si="97"/>
        <v>-7.5180130326347197E-2</v>
      </c>
      <c r="M89" s="65">
        <f t="shared" si="98"/>
        <v>-114.37347758183654</v>
      </c>
      <c r="O89" s="54">
        <v>359049.24800000002</v>
      </c>
      <c r="P89" s="55">
        <v>43627.123700000004</v>
      </c>
      <c r="Q89" s="56">
        <f t="shared" si="55"/>
        <v>-315422.12430000002</v>
      </c>
      <c r="S89" s="74">
        <f t="shared" si="56"/>
        <v>1477035.2305274627</v>
      </c>
      <c r="T89" s="55"/>
      <c r="U89" s="6">
        <v>231</v>
      </c>
      <c r="V89" s="6" t="s">
        <v>74</v>
      </c>
      <c r="W89" s="7">
        <v>1274</v>
      </c>
      <c r="X89" s="7">
        <v>1989936.8348274636</v>
      </c>
      <c r="Y89" s="144">
        <v>-278981.06667239324</v>
      </c>
      <c r="Z89" s="57">
        <v>-197454</v>
      </c>
      <c r="AB89" s="39">
        <f t="shared" si="57"/>
        <v>1792482.8348274636</v>
      </c>
      <c r="AC89" s="142">
        <f t="shared" si="58"/>
        <v>1406.9723978237548</v>
      </c>
      <c r="AE89" s="71">
        <f t="shared" si="59"/>
        <v>-145686.33043925883</v>
      </c>
      <c r="AF89" s="35">
        <f t="shared" si="60"/>
        <v>-7.5166983899060277E-2</v>
      </c>
      <c r="AG89" s="65">
        <f t="shared" si="61"/>
        <v>-114.35347758183582</v>
      </c>
      <c r="AI89" s="54">
        <v>359049.24800000002</v>
      </c>
      <c r="AJ89" s="55">
        <v>43627.123700000004</v>
      </c>
      <c r="AK89" s="56">
        <f t="shared" si="62"/>
        <v>-315422.12430000002</v>
      </c>
      <c r="AM89" s="74">
        <f t="shared" si="63"/>
        <v>1477060.7105274636</v>
      </c>
      <c r="AN89" s="55"/>
      <c r="AO89" s="6">
        <v>231</v>
      </c>
      <c r="AP89" s="6" t="s">
        <v>74</v>
      </c>
      <c r="AQ89" s="7">
        <v>1274</v>
      </c>
      <c r="AR89" s="7">
        <v>1934874.5548274638</v>
      </c>
      <c r="AS89" s="7">
        <v>-278981.06667239324</v>
      </c>
      <c r="AT89" s="57">
        <v>-197454</v>
      </c>
      <c r="AV89" s="39">
        <f t="shared" si="64"/>
        <v>1737420.5548274638</v>
      </c>
      <c r="AX89" s="71">
        <f t="shared" si="65"/>
        <v>-200748.61043925863</v>
      </c>
      <c r="AY89" s="35">
        <f t="shared" si="66"/>
        <v>-0.10357641326505805</v>
      </c>
      <c r="AZ89" s="65">
        <f t="shared" si="67"/>
        <v>-157.57347758183565</v>
      </c>
      <c r="BB89" s="54">
        <v>359049.24800000002</v>
      </c>
      <c r="BC89" s="55">
        <v>43627.123700000004</v>
      </c>
      <c r="BD89" s="56">
        <f t="shared" si="68"/>
        <v>-315422.12430000002</v>
      </c>
      <c r="BF89" s="74">
        <f t="shared" si="69"/>
        <v>1421998.4305274638</v>
      </c>
      <c r="BG89" s="55"/>
      <c r="BH89" s="6">
        <v>231</v>
      </c>
      <c r="BI89" s="6" t="s">
        <v>74</v>
      </c>
      <c r="BJ89" s="7">
        <v>1274</v>
      </c>
      <c r="BK89" s="7">
        <v>1934351.8535846425</v>
      </c>
      <c r="BL89" s="7">
        <v>-278981.06667239324</v>
      </c>
      <c r="BM89" s="57">
        <v>-211679</v>
      </c>
      <c r="BO89" s="39">
        <f t="shared" si="70"/>
        <v>1722672.8535846425</v>
      </c>
      <c r="BQ89" s="71">
        <f t="shared" si="71"/>
        <v>-215496.31168207992</v>
      </c>
      <c r="BR89" s="35">
        <f t="shared" si="72"/>
        <v>-0.11118550204178089</v>
      </c>
      <c r="BS89" s="65">
        <f t="shared" si="73"/>
        <v>-169.14938122612239</v>
      </c>
      <c r="BU89" s="54">
        <v>359049.24800000002</v>
      </c>
      <c r="BV89" s="55">
        <v>43627.123700000004</v>
      </c>
      <c r="BW89" s="56">
        <f t="shared" si="74"/>
        <v>-315422.12430000002</v>
      </c>
      <c r="BY89" s="74">
        <f t="shared" si="75"/>
        <v>1407250.7292846425</v>
      </c>
      <c r="BZ89" s="55"/>
      <c r="CA89" s="6">
        <v>231</v>
      </c>
      <c r="CB89" s="6" t="s">
        <v>74</v>
      </c>
      <c r="CC89" s="7">
        <v>1274</v>
      </c>
      <c r="CD89" s="7">
        <v>1940822.2931958393</v>
      </c>
      <c r="CE89" s="7">
        <v>-280865.78080297326</v>
      </c>
      <c r="CF89" s="57">
        <v>-211679</v>
      </c>
      <c r="CH89" s="39">
        <f t="shared" si="76"/>
        <v>1729143.2931958393</v>
      </c>
      <c r="CJ89" s="71">
        <f t="shared" si="77"/>
        <v>-209025.87207088317</v>
      </c>
      <c r="CK89" s="35">
        <f t="shared" si="78"/>
        <v>-0.10784707331886478</v>
      </c>
      <c r="CL89" s="65">
        <f t="shared" si="79"/>
        <v>-164.07054322675287</v>
      </c>
      <c r="CN89" s="54">
        <v>359049.24800000002</v>
      </c>
      <c r="CO89" s="55">
        <v>43627.123700000004</v>
      </c>
      <c r="CP89" s="56">
        <f t="shared" si="80"/>
        <v>-315422.12430000002</v>
      </c>
      <c r="CR89" s="74">
        <f t="shared" si="81"/>
        <v>1413721.1688958392</v>
      </c>
      <c r="CS89" s="55"/>
      <c r="CT89" s="65" t="e">
        <f>#REF!/#REF!</f>
        <v>#REF!</v>
      </c>
      <c r="CV89" s="54">
        <v>312572.15999999997</v>
      </c>
      <c r="CW89" s="55">
        <v>15889.084800000001</v>
      </c>
      <c r="CX89" s="56">
        <f t="shared" si="82"/>
        <v>-296683.07519999996</v>
      </c>
      <c r="CZ89" s="74" t="e">
        <f>#REF!+CX89</f>
        <v>#REF!</v>
      </c>
      <c r="DB89" s="6">
        <v>231</v>
      </c>
      <c r="DC89" s="6" t="s">
        <v>74</v>
      </c>
      <c r="DD89" s="7">
        <v>1274</v>
      </c>
      <c r="DE89" s="7">
        <v>1943610.6368921376</v>
      </c>
      <c r="DF89" s="7">
        <v>-258199.07161631563</v>
      </c>
      <c r="DG89" s="57">
        <v>-211679</v>
      </c>
      <c r="DI89" s="39">
        <f t="shared" si="83"/>
        <v>1731931.6368921376</v>
      </c>
      <c r="DK89" s="71">
        <f t="shared" si="84"/>
        <v>-206237.52837458486</v>
      </c>
      <c r="DL89" s="35">
        <f t="shared" si="85"/>
        <v>-0.10640842505932827</v>
      </c>
      <c r="DM89" s="65">
        <f t="shared" si="86"/>
        <v>-161.88189040391276</v>
      </c>
      <c r="DO89" s="54">
        <v>312572.15999999997</v>
      </c>
      <c r="DP89" s="55">
        <v>15889.084800000001</v>
      </c>
      <c r="DQ89" s="56">
        <f t="shared" si="87"/>
        <v>-296683.07519999996</v>
      </c>
      <c r="DS89" s="74">
        <f t="shared" si="88"/>
        <v>1435248.5616921377</v>
      </c>
      <c r="DU89" s="6">
        <v>231</v>
      </c>
      <c r="DV89" s="6" t="s">
        <v>74</v>
      </c>
      <c r="DW89" s="7">
        <v>1274</v>
      </c>
      <c r="DX89" s="7">
        <v>1946073.4614484776</v>
      </c>
      <c r="DY89" s="7">
        <v>-258199.07161631563</v>
      </c>
      <c r="DZ89" s="57">
        <v>-211679</v>
      </c>
      <c r="EB89" s="39">
        <f t="shared" si="89"/>
        <v>1734394.4614484776</v>
      </c>
      <c r="ED89" s="71">
        <f t="shared" si="90"/>
        <v>-203774.70381824486</v>
      </c>
      <c r="EE89" s="35">
        <f t="shared" si="91"/>
        <v>-0.10513772867199767</v>
      </c>
      <c r="EF89" s="65">
        <f t="shared" si="92"/>
        <v>-159.94874711008231</v>
      </c>
      <c r="EH89" s="54">
        <v>312572.15999999997</v>
      </c>
      <c r="EI89" s="55">
        <v>15889.084800000001</v>
      </c>
      <c r="EJ89" s="56">
        <f t="shared" si="93"/>
        <v>-296683.07519999996</v>
      </c>
      <c r="EL89" s="74">
        <f t="shared" si="94"/>
        <v>1437711.3862484777</v>
      </c>
      <c r="EM89" s="55"/>
      <c r="EN89" s="112" t="s">
        <v>74</v>
      </c>
      <c r="EO89" s="93">
        <v>1296</v>
      </c>
      <c r="EP89" s="93">
        <v>2149586.1652667224</v>
      </c>
      <c r="EQ89" s="93">
        <v>-235134.98933359762</v>
      </c>
      <c r="ER89" s="93">
        <v>-211417</v>
      </c>
      <c r="ET89" s="103">
        <f t="shared" si="95"/>
        <v>1938169.1652667224</v>
      </c>
      <c r="EV89" s="93">
        <v>312572.15999999997</v>
      </c>
      <c r="EW89" s="93">
        <v>15889.084800000001</v>
      </c>
      <c r="EX89" s="93">
        <v>-296683.07519999996</v>
      </c>
      <c r="EZ89" s="103">
        <v>1641224.0900667226</v>
      </c>
      <c r="FB89" s="116">
        <v>231</v>
      </c>
      <c r="FC89" s="57"/>
    </row>
    <row r="90" spans="1:159" x14ac:dyDescent="0.25">
      <c r="A90" s="6">
        <v>232</v>
      </c>
      <c r="B90" s="6" t="s">
        <v>75</v>
      </c>
      <c r="C90" s="7">
        <v>13610</v>
      </c>
      <c r="D90" s="7">
        <v>39372763.833372809</v>
      </c>
      <c r="E90" s="144">
        <v>10589298.210188102</v>
      </c>
      <c r="F90" s="57">
        <v>-610476</v>
      </c>
      <c r="H90" s="39">
        <f t="shared" si="53"/>
        <v>38762287.833372809</v>
      </c>
      <c r="I90" s="142">
        <f t="shared" si="54"/>
        <v>2848.0740509458346</v>
      </c>
      <c r="K90" s="71">
        <f t="shared" si="96"/>
        <v>44587.288179628551</v>
      </c>
      <c r="L90" s="35">
        <f t="shared" si="97"/>
        <v>1.1515995927388327E-3</v>
      </c>
      <c r="M90" s="65">
        <f t="shared" si="98"/>
        <v>3.2760681983562492</v>
      </c>
      <c r="O90" s="54">
        <v>227177.85139999999</v>
      </c>
      <c r="P90" s="55">
        <v>122763.16200000001</v>
      </c>
      <c r="Q90" s="56">
        <f t="shared" si="55"/>
        <v>-104414.68939999997</v>
      </c>
      <c r="S90" s="74">
        <f t="shared" si="56"/>
        <v>38657873.143972807</v>
      </c>
      <c r="T90" s="55"/>
      <c r="U90" s="6">
        <v>232</v>
      </c>
      <c r="V90" s="6" t="s">
        <v>75</v>
      </c>
      <c r="W90" s="7">
        <v>13610</v>
      </c>
      <c r="X90" s="7">
        <v>39373036.033372805</v>
      </c>
      <c r="Y90" s="144">
        <v>10589298.210188102</v>
      </c>
      <c r="Z90" s="57">
        <v>-610476</v>
      </c>
      <c r="AB90" s="39">
        <f t="shared" si="57"/>
        <v>38762560.033372805</v>
      </c>
      <c r="AC90" s="142">
        <f t="shared" si="58"/>
        <v>2848.0940509458342</v>
      </c>
      <c r="AE90" s="71">
        <f t="shared" si="59"/>
        <v>44859.488179624081</v>
      </c>
      <c r="AF90" s="35">
        <f t="shared" si="60"/>
        <v>1.1586299689275686E-3</v>
      </c>
      <c r="AG90" s="65">
        <f t="shared" si="61"/>
        <v>3.2960681983559206</v>
      </c>
      <c r="AI90" s="54">
        <v>227177.85139999999</v>
      </c>
      <c r="AJ90" s="55">
        <v>122763.16200000001</v>
      </c>
      <c r="AK90" s="56">
        <f t="shared" si="62"/>
        <v>-104414.68939999997</v>
      </c>
      <c r="AM90" s="74">
        <f t="shared" si="63"/>
        <v>38658145.343972802</v>
      </c>
      <c r="AN90" s="55"/>
      <c r="AO90" s="6">
        <v>232</v>
      </c>
      <c r="AP90" s="6" t="s">
        <v>75</v>
      </c>
      <c r="AQ90" s="7">
        <v>13610</v>
      </c>
      <c r="AR90" s="7">
        <v>38784811.833372809</v>
      </c>
      <c r="AS90" s="7">
        <v>10589298.210188102</v>
      </c>
      <c r="AT90" s="57">
        <v>-669640</v>
      </c>
      <c r="AV90" s="39">
        <f t="shared" si="64"/>
        <v>38115171.833372809</v>
      </c>
      <c r="AX90" s="71">
        <f t="shared" si="65"/>
        <v>-602528.71182037145</v>
      </c>
      <c r="AY90" s="35">
        <f t="shared" si="66"/>
        <v>-1.5562099591040296E-2</v>
      </c>
      <c r="AZ90" s="65">
        <f t="shared" si="67"/>
        <v>-44.27102952390679</v>
      </c>
      <c r="BB90" s="54">
        <v>227177.85139999999</v>
      </c>
      <c r="BC90" s="55">
        <v>122763.16200000001</v>
      </c>
      <c r="BD90" s="56">
        <f t="shared" si="68"/>
        <v>-104414.68939999997</v>
      </c>
      <c r="BF90" s="74">
        <f t="shared" si="69"/>
        <v>38010757.143972807</v>
      </c>
      <c r="BG90" s="55"/>
      <c r="BH90" s="6">
        <v>232</v>
      </c>
      <c r="BI90" s="6" t="s">
        <v>75</v>
      </c>
      <c r="BJ90" s="7">
        <v>13610</v>
      </c>
      <c r="BK90" s="7">
        <v>38778515.239701979</v>
      </c>
      <c r="BL90" s="7">
        <v>10589298.210188102</v>
      </c>
      <c r="BM90" s="57">
        <v>-561411</v>
      </c>
      <c r="BO90" s="39">
        <f t="shared" si="70"/>
        <v>38217104.239701979</v>
      </c>
      <c r="BQ90" s="71">
        <f t="shared" si="71"/>
        <v>-500596.30549120158</v>
      </c>
      <c r="BR90" s="35">
        <f t="shared" si="72"/>
        <v>-1.2929391426716607E-2</v>
      </c>
      <c r="BS90" s="65">
        <f t="shared" si="73"/>
        <v>-36.78150664887594</v>
      </c>
      <c r="BU90" s="54">
        <v>227177.85140000007</v>
      </c>
      <c r="BV90" s="55">
        <v>122763.16200000001</v>
      </c>
      <c r="BW90" s="56">
        <f t="shared" si="74"/>
        <v>-104414.68940000006</v>
      </c>
      <c r="BY90" s="74">
        <f t="shared" si="75"/>
        <v>38112689.550301977</v>
      </c>
      <c r="BZ90" s="55"/>
      <c r="CA90" s="6">
        <v>232</v>
      </c>
      <c r="CB90" s="6" t="s">
        <v>75</v>
      </c>
      <c r="CC90" s="7">
        <v>13610</v>
      </c>
      <c r="CD90" s="7">
        <v>38759925.133806005</v>
      </c>
      <c r="CE90" s="7">
        <v>10579564.625346797</v>
      </c>
      <c r="CF90" s="57">
        <v>-561411</v>
      </c>
      <c r="CH90" s="39">
        <f t="shared" si="76"/>
        <v>38198514.133806005</v>
      </c>
      <c r="CJ90" s="71">
        <f t="shared" si="77"/>
        <v>-519186.41138717532</v>
      </c>
      <c r="CK90" s="35">
        <f t="shared" si="78"/>
        <v>-1.34095363122393E-2</v>
      </c>
      <c r="CL90" s="65">
        <f t="shared" si="79"/>
        <v>-38.147421850637421</v>
      </c>
      <c r="CN90" s="54">
        <v>227177.85140000007</v>
      </c>
      <c r="CO90" s="55">
        <v>122763.16200000001</v>
      </c>
      <c r="CP90" s="56">
        <f t="shared" si="80"/>
        <v>-104414.68940000006</v>
      </c>
      <c r="CR90" s="74">
        <f t="shared" si="81"/>
        <v>38094099.444406003</v>
      </c>
      <c r="CS90" s="55"/>
      <c r="CT90" s="65" t="e">
        <f>#REF!/#REF!</f>
        <v>#REF!</v>
      </c>
      <c r="CV90" s="54">
        <v>241071.27840000004</v>
      </c>
      <c r="CW90" s="55">
        <v>221405.28000000003</v>
      </c>
      <c r="CX90" s="56">
        <f t="shared" si="82"/>
        <v>-19665.998400000011</v>
      </c>
      <c r="CZ90" s="74" t="e">
        <f>#REF!+CX90</f>
        <v>#REF!</v>
      </c>
      <c r="DB90" s="6">
        <v>232</v>
      </c>
      <c r="DC90" s="6" t="s">
        <v>75</v>
      </c>
      <c r="DD90" s="7">
        <v>13610</v>
      </c>
      <c r="DE90" s="7">
        <v>38530799.668537669</v>
      </c>
      <c r="DF90" s="7">
        <v>10539380.576812189</v>
      </c>
      <c r="DG90" s="57">
        <v>-561411</v>
      </c>
      <c r="DI90" s="39">
        <f t="shared" si="83"/>
        <v>37969388.668537669</v>
      </c>
      <c r="DK90" s="71">
        <f t="shared" si="84"/>
        <v>-748311.87665551156</v>
      </c>
      <c r="DL90" s="35">
        <f t="shared" si="85"/>
        <v>-1.9327384274333274E-2</v>
      </c>
      <c r="DM90" s="65">
        <f t="shared" si="86"/>
        <v>-54.98250379540864</v>
      </c>
      <c r="DO90" s="54">
        <v>241071.27840000004</v>
      </c>
      <c r="DP90" s="55">
        <v>221405.28000000003</v>
      </c>
      <c r="DQ90" s="56">
        <f t="shared" si="87"/>
        <v>-19665.998400000011</v>
      </c>
      <c r="DS90" s="74">
        <f t="shared" si="88"/>
        <v>37949722.670137666</v>
      </c>
      <c r="DU90" s="6">
        <v>232</v>
      </c>
      <c r="DV90" s="6" t="s">
        <v>75</v>
      </c>
      <c r="DW90" s="7">
        <v>13610</v>
      </c>
      <c r="DX90" s="7">
        <v>38460528.609960176</v>
      </c>
      <c r="DY90" s="7">
        <v>10539380.576812189</v>
      </c>
      <c r="DZ90" s="57">
        <v>-561411</v>
      </c>
      <c r="EB90" s="39">
        <f t="shared" si="89"/>
        <v>37899117.609960176</v>
      </c>
      <c r="ED90" s="71">
        <f t="shared" si="90"/>
        <v>-818582.93523300439</v>
      </c>
      <c r="EE90" s="35">
        <f t="shared" si="91"/>
        <v>-2.1142343778332462E-2</v>
      </c>
      <c r="EF90" s="65">
        <f t="shared" si="92"/>
        <v>-60.145696931153886</v>
      </c>
      <c r="EH90" s="54">
        <v>241071.27840000004</v>
      </c>
      <c r="EI90" s="55">
        <v>221405.28000000003</v>
      </c>
      <c r="EJ90" s="56">
        <f t="shared" si="93"/>
        <v>-19665.998400000011</v>
      </c>
      <c r="EL90" s="74">
        <f t="shared" si="94"/>
        <v>37879451.611560173</v>
      </c>
      <c r="EM90" s="55"/>
      <c r="EN90" s="112" t="s">
        <v>75</v>
      </c>
      <c r="EO90" s="93">
        <v>13772</v>
      </c>
      <c r="EP90" s="93">
        <v>39278839.54519318</v>
      </c>
      <c r="EQ90" s="93">
        <v>10441756.988210913</v>
      </c>
      <c r="ER90" s="93">
        <v>-561139</v>
      </c>
      <c r="ET90" s="103">
        <f t="shared" si="95"/>
        <v>38717700.54519318</v>
      </c>
      <c r="EV90" s="93">
        <v>241071.27840000004</v>
      </c>
      <c r="EW90" s="93">
        <v>221405.28000000003</v>
      </c>
      <c r="EX90" s="93">
        <v>-19665.998400000011</v>
      </c>
      <c r="EZ90" s="103">
        <v>38697762.546793178</v>
      </c>
      <c r="FB90" s="116">
        <v>232</v>
      </c>
      <c r="FC90" s="57"/>
    </row>
    <row r="91" spans="1:159" x14ac:dyDescent="0.25">
      <c r="A91" s="6">
        <v>233</v>
      </c>
      <c r="B91" s="6" t="s">
        <v>76</v>
      </c>
      <c r="C91" s="7">
        <v>16278</v>
      </c>
      <c r="D91" s="7">
        <v>49952942.07321927</v>
      </c>
      <c r="E91" s="144">
        <v>12683906.406466236</v>
      </c>
      <c r="F91" s="57">
        <v>-417241</v>
      </c>
      <c r="H91" s="39">
        <f t="shared" si="53"/>
        <v>49535701.07321927</v>
      </c>
      <c r="I91" s="142">
        <f t="shared" si="54"/>
        <v>3043.1073272649755</v>
      </c>
      <c r="K91" s="71">
        <f t="shared" si="96"/>
        <v>1097041.0017665997</v>
      </c>
      <c r="L91" s="35">
        <f t="shared" si="97"/>
        <v>2.2648046005986466E-2</v>
      </c>
      <c r="M91" s="65">
        <f t="shared" si="98"/>
        <v>67.394090291596001</v>
      </c>
      <c r="O91" s="54">
        <v>75439.943100000004</v>
      </c>
      <c r="P91" s="55">
        <v>529399.63569999998</v>
      </c>
      <c r="Q91" s="56">
        <f t="shared" si="55"/>
        <v>453959.69259999995</v>
      </c>
      <c r="S91" s="74">
        <f t="shared" si="56"/>
        <v>49989660.765819266</v>
      </c>
      <c r="T91" s="55"/>
      <c r="U91" s="6">
        <v>233</v>
      </c>
      <c r="V91" s="6" t="s">
        <v>76</v>
      </c>
      <c r="W91" s="7">
        <v>16278</v>
      </c>
      <c r="X91" s="7">
        <v>49953267.633219264</v>
      </c>
      <c r="Y91" s="144">
        <v>12683906.406466236</v>
      </c>
      <c r="Z91" s="57">
        <v>-417241</v>
      </c>
      <c r="AB91" s="39">
        <f t="shared" si="57"/>
        <v>49536026.633219264</v>
      </c>
      <c r="AC91" s="142">
        <f t="shared" si="58"/>
        <v>3043.1273272649751</v>
      </c>
      <c r="AE91" s="71">
        <f t="shared" si="59"/>
        <v>1097366.5617665946</v>
      </c>
      <c r="AF91" s="35">
        <f t="shared" si="60"/>
        <v>2.2654767083727153E-2</v>
      </c>
      <c r="AG91" s="65">
        <f t="shared" si="61"/>
        <v>67.414090291595684</v>
      </c>
      <c r="AI91" s="54">
        <v>75439.943100000004</v>
      </c>
      <c r="AJ91" s="55">
        <v>529399.63569999998</v>
      </c>
      <c r="AK91" s="56">
        <f t="shared" si="62"/>
        <v>453959.69259999995</v>
      </c>
      <c r="AM91" s="74">
        <f t="shared" si="63"/>
        <v>49989986.325819261</v>
      </c>
      <c r="AN91" s="55"/>
      <c r="AO91" s="6">
        <v>233</v>
      </c>
      <c r="AP91" s="6" t="s">
        <v>76</v>
      </c>
      <c r="AQ91" s="7">
        <v>16278</v>
      </c>
      <c r="AR91" s="7">
        <v>49249732.473219268</v>
      </c>
      <c r="AS91" s="7">
        <v>12683906.406466236</v>
      </c>
      <c r="AT91" s="57">
        <v>-417241</v>
      </c>
      <c r="AV91" s="39">
        <f t="shared" si="64"/>
        <v>48832491.473219268</v>
      </c>
      <c r="AX91" s="71">
        <f t="shared" si="65"/>
        <v>393831.40176659822</v>
      </c>
      <c r="AY91" s="35">
        <f t="shared" si="66"/>
        <v>8.1305180858770865E-3</v>
      </c>
      <c r="AZ91" s="65">
        <f t="shared" si="67"/>
        <v>24.194090291595909</v>
      </c>
      <c r="BB91" s="54">
        <v>75439.943100000004</v>
      </c>
      <c r="BC91" s="55">
        <v>529399.63569999998</v>
      </c>
      <c r="BD91" s="56">
        <f t="shared" si="68"/>
        <v>453959.69259999995</v>
      </c>
      <c r="BF91" s="74">
        <f t="shared" si="69"/>
        <v>49286451.165819265</v>
      </c>
      <c r="BG91" s="55"/>
      <c r="BH91" s="6">
        <v>233</v>
      </c>
      <c r="BI91" s="6" t="s">
        <v>76</v>
      </c>
      <c r="BJ91" s="7">
        <v>16278</v>
      </c>
      <c r="BK91" s="7">
        <v>49251002.981210887</v>
      </c>
      <c r="BL91" s="7">
        <v>12683906.406466236</v>
      </c>
      <c r="BM91" s="57">
        <v>-479610</v>
      </c>
      <c r="BO91" s="39">
        <f t="shared" si="70"/>
        <v>48771392.981210887</v>
      </c>
      <c r="BQ91" s="71">
        <f t="shared" si="71"/>
        <v>332732.90975821763</v>
      </c>
      <c r="BR91" s="35">
        <f t="shared" si="72"/>
        <v>6.8691600731192355E-3</v>
      </c>
      <c r="BS91" s="65">
        <f t="shared" si="73"/>
        <v>20.440650556469937</v>
      </c>
      <c r="BU91" s="54">
        <v>75439.943100000004</v>
      </c>
      <c r="BV91" s="55">
        <v>529399.63569999998</v>
      </c>
      <c r="BW91" s="56">
        <f t="shared" si="74"/>
        <v>453959.69259999995</v>
      </c>
      <c r="BY91" s="74">
        <f t="shared" si="75"/>
        <v>49225352.673810884</v>
      </c>
      <c r="BZ91" s="55"/>
      <c r="CA91" s="6">
        <v>233</v>
      </c>
      <c r="CB91" s="6" t="s">
        <v>76</v>
      </c>
      <c r="CC91" s="7">
        <v>16278</v>
      </c>
      <c r="CD91" s="7">
        <v>49298695.765610576</v>
      </c>
      <c r="CE91" s="7">
        <v>12718694.556178</v>
      </c>
      <c r="CF91" s="57">
        <v>-479610</v>
      </c>
      <c r="CH91" s="39">
        <f t="shared" si="76"/>
        <v>48819085.765610576</v>
      </c>
      <c r="CJ91" s="71">
        <f t="shared" si="77"/>
        <v>380425.69415790588</v>
      </c>
      <c r="CK91" s="35">
        <f t="shared" si="78"/>
        <v>7.8537617183616071E-3</v>
      </c>
      <c r="CL91" s="65">
        <f t="shared" si="79"/>
        <v>23.370542705363427</v>
      </c>
      <c r="CN91" s="54">
        <v>75439.943100000004</v>
      </c>
      <c r="CO91" s="55">
        <v>529399.63569999998</v>
      </c>
      <c r="CP91" s="56">
        <f t="shared" si="80"/>
        <v>453959.69259999995</v>
      </c>
      <c r="CR91" s="74">
        <f t="shared" si="81"/>
        <v>49273045.458210573</v>
      </c>
      <c r="CS91" s="55"/>
      <c r="CT91" s="65" t="e">
        <f>#REF!/#REF!</f>
        <v>#REF!</v>
      </c>
      <c r="CV91" s="54">
        <v>93771.647999999986</v>
      </c>
      <c r="CW91" s="55">
        <v>351708.79920000001</v>
      </c>
      <c r="CX91" s="56">
        <f t="shared" si="82"/>
        <v>257937.15120000002</v>
      </c>
      <c r="CZ91" s="74" t="e">
        <f>#REF!+CX91</f>
        <v>#REF!</v>
      </c>
      <c r="DB91" s="6">
        <v>233</v>
      </c>
      <c r="DC91" s="6" t="s">
        <v>76</v>
      </c>
      <c r="DD91" s="7">
        <v>16278</v>
      </c>
      <c r="DE91" s="7">
        <v>48699354.704376213</v>
      </c>
      <c r="DF91" s="7">
        <v>12316030.502879739</v>
      </c>
      <c r="DG91" s="57">
        <v>-479610</v>
      </c>
      <c r="DI91" s="39">
        <f t="shared" si="83"/>
        <v>48219744.704376213</v>
      </c>
      <c r="DK91" s="71">
        <f t="shared" si="84"/>
        <v>-218915.36707645655</v>
      </c>
      <c r="DL91" s="35">
        <f t="shared" si="85"/>
        <v>-4.5194348223821816E-3</v>
      </c>
      <c r="DM91" s="65">
        <f t="shared" si="86"/>
        <v>-13.448542024601091</v>
      </c>
      <c r="DO91" s="54">
        <v>93771.647999999986</v>
      </c>
      <c r="DP91" s="55">
        <v>351708.79920000001</v>
      </c>
      <c r="DQ91" s="56">
        <f t="shared" si="87"/>
        <v>257937.15120000002</v>
      </c>
      <c r="DS91" s="74">
        <f t="shared" si="88"/>
        <v>48477681.85557621</v>
      </c>
      <c r="DU91" s="6">
        <v>233</v>
      </c>
      <c r="DV91" s="6" t="s">
        <v>76</v>
      </c>
      <c r="DW91" s="7">
        <v>16278</v>
      </c>
      <c r="DX91" s="7">
        <v>48670581.343830332</v>
      </c>
      <c r="DY91" s="7">
        <v>12316030.502879739</v>
      </c>
      <c r="DZ91" s="57">
        <v>-479610</v>
      </c>
      <c r="EB91" s="39">
        <f t="shared" si="89"/>
        <v>48190971.343830332</v>
      </c>
      <c r="ED91" s="71">
        <f t="shared" si="90"/>
        <v>-247688.72762233764</v>
      </c>
      <c r="EE91" s="35">
        <f t="shared" si="91"/>
        <v>-5.113451265104524E-3</v>
      </c>
      <c r="EF91" s="65">
        <f t="shared" si="92"/>
        <v>-15.216164616189804</v>
      </c>
      <c r="EH91" s="54">
        <v>93771.647999999986</v>
      </c>
      <c r="EI91" s="55">
        <v>351708.79920000001</v>
      </c>
      <c r="EJ91" s="56">
        <f t="shared" si="93"/>
        <v>257937.15120000002</v>
      </c>
      <c r="EL91" s="74">
        <f t="shared" si="94"/>
        <v>48448908.495030329</v>
      </c>
      <c r="EM91" s="55"/>
      <c r="EN91" s="112" t="s">
        <v>76</v>
      </c>
      <c r="EO91" s="93">
        <v>16599</v>
      </c>
      <c r="EP91" s="93">
        <v>48913537.07145267</v>
      </c>
      <c r="EQ91" s="93">
        <v>12088565.117013333</v>
      </c>
      <c r="ER91" s="93">
        <v>-474877</v>
      </c>
      <c r="ET91" s="103">
        <f t="shared" si="95"/>
        <v>48438660.07145267</v>
      </c>
      <c r="EV91" s="93">
        <v>93771.647999999986</v>
      </c>
      <c r="EW91" s="93">
        <v>351708.79920000001</v>
      </c>
      <c r="EX91" s="93">
        <v>257937.15120000002</v>
      </c>
      <c r="EZ91" s="103">
        <v>48691864.222652666</v>
      </c>
      <c r="FB91" s="116">
        <v>233</v>
      </c>
      <c r="FC91" s="57"/>
    </row>
    <row r="92" spans="1:159" x14ac:dyDescent="0.25">
      <c r="A92" s="6">
        <v>235</v>
      </c>
      <c r="B92" s="6" t="s">
        <v>77</v>
      </c>
      <c r="C92" s="7">
        <v>9624</v>
      </c>
      <c r="D92" s="7">
        <v>-4035475.5667328201</v>
      </c>
      <c r="E92" s="144">
        <v>-14312285.993686229</v>
      </c>
      <c r="F92" s="57">
        <v>2156881</v>
      </c>
      <c r="H92" s="39">
        <f t="shared" si="53"/>
        <v>-1878594.5667328201</v>
      </c>
      <c r="I92" s="142">
        <f t="shared" si="54"/>
        <v>-195.19893669293643</v>
      </c>
      <c r="K92" s="71">
        <f t="shared" si="96"/>
        <v>405103.269702686</v>
      </c>
      <c r="L92" s="35">
        <f t="shared" si="97"/>
        <v>-0.17738917261269058</v>
      </c>
      <c r="M92" s="65">
        <f t="shared" si="98"/>
        <v>42.093024698949087</v>
      </c>
      <c r="O92" s="54">
        <v>1120340.5765140003</v>
      </c>
      <c r="P92" s="55">
        <v>3978846.4828000003</v>
      </c>
      <c r="Q92" s="56">
        <f t="shared" si="55"/>
        <v>2858505.9062860003</v>
      </c>
      <c r="S92" s="74">
        <f t="shared" si="56"/>
        <v>979911.33955318015</v>
      </c>
      <c r="T92" s="55"/>
      <c r="U92" s="6">
        <v>235</v>
      </c>
      <c r="V92" s="6" t="s">
        <v>77</v>
      </c>
      <c r="W92" s="7">
        <v>9624</v>
      </c>
      <c r="X92" s="7">
        <v>-4035283.0867328178</v>
      </c>
      <c r="Y92" s="144">
        <v>-14312285.993686227</v>
      </c>
      <c r="Z92" s="57">
        <v>2156881</v>
      </c>
      <c r="AB92" s="39">
        <f t="shared" si="57"/>
        <v>-1878402.0867328178</v>
      </c>
      <c r="AC92" s="142">
        <f t="shared" si="58"/>
        <v>-195.17893669293619</v>
      </c>
      <c r="AE92" s="71">
        <f t="shared" si="59"/>
        <v>405295.74970268831</v>
      </c>
      <c r="AF92" s="35">
        <f t="shared" si="60"/>
        <v>-0.17747345696805991</v>
      </c>
      <c r="AG92" s="65">
        <f t="shared" si="61"/>
        <v>42.113024698949324</v>
      </c>
      <c r="AI92" s="54">
        <v>1120340.5765140003</v>
      </c>
      <c r="AJ92" s="55">
        <v>3978846.4828000003</v>
      </c>
      <c r="AK92" s="56">
        <f t="shared" si="62"/>
        <v>2858505.9062860003</v>
      </c>
      <c r="AM92" s="74">
        <f t="shared" si="63"/>
        <v>980103.81955318246</v>
      </c>
      <c r="AN92" s="55"/>
      <c r="AO92" s="6">
        <v>235</v>
      </c>
      <c r="AP92" s="6" t="s">
        <v>77</v>
      </c>
      <c r="AQ92" s="7">
        <v>9624</v>
      </c>
      <c r="AR92" s="7">
        <v>-4451232.3667328171</v>
      </c>
      <c r="AS92" s="7">
        <v>-14312285.993686227</v>
      </c>
      <c r="AT92" s="57">
        <v>2156881</v>
      </c>
      <c r="AV92" s="39">
        <f t="shared" si="64"/>
        <v>-2294351.3667328171</v>
      </c>
      <c r="AX92" s="71">
        <f t="shared" si="65"/>
        <v>-10653.530297311023</v>
      </c>
      <c r="AY92" s="35">
        <f t="shared" si="66"/>
        <v>4.665034982885263E-3</v>
      </c>
      <c r="AZ92" s="65">
        <f t="shared" si="67"/>
        <v>-1.1069753010506049</v>
      </c>
      <c r="BB92" s="54">
        <v>1120340.5765140003</v>
      </c>
      <c r="BC92" s="55">
        <v>3978846.4828000003</v>
      </c>
      <c r="BD92" s="56">
        <f t="shared" si="68"/>
        <v>2858505.9062860003</v>
      </c>
      <c r="BF92" s="74">
        <f t="shared" si="69"/>
        <v>564154.53955318313</v>
      </c>
      <c r="BG92" s="55"/>
      <c r="BH92" s="6">
        <v>235</v>
      </c>
      <c r="BI92" s="6" t="s">
        <v>77</v>
      </c>
      <c r="BJ92" s="7">
        <v>9624</v>
      </c>
      <c r="BK92" s="7">
        <v>-4456334.3237588126</v>
      </c>
      <c r="BL92" s="7">
        <v>-14312285.993686227</v>
      </c>
      <c r="BM92" s="57">
        <v>2080712</v>
      </c>
      <c r="BO92" s="39">
        <f t="shared" si="70"/>
        <v>-2375622.3237588126</v>
      </c>
      <c r="BQ92" s="71">
        <f t="shared" si="71"/>
        <v>-91924.487323306501</v>
      </c>
      <c r="BR92" s="35">
        <f t="shared" si="72"/>
        <v>4.0252473797841047E-2</v>
      </c>
      <c r="BS92" s="65">
        <f t="shared" si="73"/>
        <v>-9.5515884583651811</v>
      </c>
      <c r="BU92" s="54">
        <v>1120340.5765140001</v>
      </c>
      <c r="BV92" s="55">
        <v>3978846.4828000003</v>
      </c>
      <c r="BW92" s="56">
        <f t="shared" si="74"/>
        <v>2858505.9062860003</v>
      </c>
      <c r="BY92" s="74">
        <f t="shared" si="75"/>
        <v>482883.58252718765</v>
      </c>
      <c r="BZ92" s="55"/>
      <c r="CA92" s="6">
        <v>235</v>
      </c>
      <c r="CB92" s="6" t="s">
        <v>77</v>
      </c>
      <c r="CC92" s="7">
        <v>9624</v>
      </c>
      <c r="CD92" s="7">
        <v>-4339379.3904799446</v>
      </c>
      <c r="CE92" s="7">
        <v>-14216393.047761997</v>
      </c>
      <c r="CF92" s="57">
        <v>2080712</v>
      </c>
      <c r="CH92" s="39">
        <f t="shared" si="76"/>
        <v>-2258667.3904799446</v>
      </c>
      <c r="CJ92" s="71">
        <f t="shared" si="77"/>
        <v>25030.445955561474</v>
      </c>
      <c r="CK92" s="35">
        <f t="shared" si="78"/>
        <v>-1.0960489411607129E-2</v>
      </c>
      <c r="CL92" s="65">
        <f t="shared" si="79"/>
        <v>2.6008360302952487</v>
      </c>
      <c r="CN92" s="54">
        <v>1120340.5765140001</v>
      </c>
      <c r="CO92" s="55">
        <v>3978846.4828000003</v>
      </c>
      <c r="CP92" s="56">
        <f t="shared" si="80"/>
        <v>2858505.9062860003</v>
      </c>
      <c r="CR92" s="74">
        <f t="shared" si="81"/>
        <v>599838.51580605563</v>
      </c>
      <c r="CS92" s="55"/>
      <c r="CT92" s="65" t="e">
        <f>#REF!/#REF!</f>
        <v>#REF!</v>
      </c>
      <c r="CV92" s="54">
        <v>906459.26399999997</v>
      </c>
      <c r="CW92" s="55">
        <v>3819110.8416000004</v>
      </c>
      <c r="CX92" s="56">
        <f t="shared" si="82"/>
        <v>2912651.5776000004</v>
      </c>
      <c r="CZ92" s="74" t="e">
        <f>#REF!+CX92</f>
        <v>#REF!</v>
      </c>
      <c r="DB92" s="6">
        <v>235</v>
      </c>
      <c r="DC92" s="6" t="s">
        <v>77</v>
      </c>
      <c r="DD92" s="7">
        <v>9624</v>
      </c>
      <c r="DE92" s="7">
        <v>-5161482.6245202571</v>
      </c>
      <c r="DF92" s="7">
        <v>-14928059.526939472</v>
      </c>
      <c r="DG92" s="57">
        <v>2080712</v>
      </c>
      <c r="DI92" s="39">
        <f t="shared" si="83"/>
        <v>-3080770.6245202571</v>
      </c>
      <c r="DK92" s="71">
        <f t="shared" si="84"/>
        <v>-797072.788084751</v>
      </c>
      <c r="DL92" s="35">
        <f t="shared" si="85"/>
        <v>0.34902725543097968</v>
      </c>
      <c r="DM92" s="65">
        <f t="shared" si="86"/>
        <v>-82.821362020443786</v>
      </c>
      <c r="DO92" s="54">
        <v>906459.26399999997</v>
      </c>
      <c r="DP92" s="55">
        <v>3819110.8416000004</v>
      </c>
      <c r="DQ92" s="56">
        <f t="shared" si="87"/>
        <v>2912651.5776000004</v>
      </c>
      <c r="DS92" s="74">
        <f t="shared" si="88"/>
        <v>-168119.04692025669</v>
      </c>
      <c r="DU92" s="6">
        <v>235</v>
      </c>
      <c r="DV92" s="6" t="s">
        <v>77</v>
      </c>
      <c r="DW92" s="7">
        <v>9624</v>
      </c>
      <c r="DX92" s="7">
        <v>-5177747.0874984358</v>
      </c>
      <c r="DY92" s="7">
        <v>-14928059.526939472</v>
      </c>
      <c r="DZ92" s="57">
        <v>2080712</v>
      </c>
      <c r="EB92" s="39">
        <f t="shared" si="89"/>
        <v>-3097035.0874984358</v>
      </c>
      <c r="ED92" s="71">
        <f t="shared" si="90"/>
        <v>-813337.25106292963</v>
      </c>
      <c r="EE92" s="35">
        <f t="shared" si="91"/>
        <v>0.35614924097507639</v>
      </c>
      <c r="EF92" s="65">
        <f t="shared" si="92"/>
        <v>-84.511351939207145</v>
      </c>
      <c r="EH92" s="54">
        <v>906459.26399999997</v>
      </c>
      <c r="EI92" s="55">
        <v>3819110.8416000004</v>
      </c>
      <c r="EJ92" s="56">
        <f t="shared" si="93"/>
        <v>2912651.5776000004</v>
      </c>
      <c r="EL92" s="74">
        <f t="shared" si="94"/>
        <v>-184383.50989843532</v>
      </c>
      <c r="EM92" s="55"/>
      <c r="EN92" s="112" t="s">
        <v>77</v>
      </c>
      <c r="EO92" s="93">
        <v>9397</v>
      </c>
      <c r="EP92" s="93">
        <v>-4496691.8364355061</v>
      </c>
      <c r="EQ92" s="93">
        <v>-14316598.707493139</v>
      </c>
      <c r="ER92" s="93">
        <v>2212994</v>
      </c>
      <c r="ET92" s="103">
        <f t="shared" si="95"/>
        <v>-2283697.8364355061</v>
      </c>
      <c r="EV92" s="93">
        <v>906459.26399999997</v>
      </c>
      <c r="EW92" s="93">
        <v>3819110.8416000004</v>
      </c>
      <c r="EX92" s="93">
        <v>2912651.5776000004</v>
      </c>
      <c r="EZ92" s="103">
        <v>515119.74116449431</v>
      </c>
      <c r="FB92" s="116">
        <v>235</v>
      </c>
      <c r="FC92" s="57"/>
    </row>
    <row r="93" spans="1:159" x14ac:dyDescent="0.25">
      <c r="A93" s="6">
        <v>236</v>
      </c>
      <c r="B93" s="6" t="s">
        <v>78</v>
      </c>
      <c r="C93" s="7">
        <v>4309</v>
      </c>
      <c r="D93" s="7">
        <v>10432518.834922073</v>
      </c>
      <c r="E93" s="144">
        <v>2823272.8713548058</v>
      </c>
      <c r="F93" s="57">
        <v>605624</v>
      </c>
      <c r="H93" s="39">
        <f t="shared" si="53"/>
        <v>11038142.834922073</v>
      </c>
      <c r="I93" s="142">
        <f t="shared" si="54"/>
        <v>2561.6483719939833</v>
      </c>
      <c r="K93" s="71">
        <f t="shared" si="96"/>
        <v>155805.56700973399</v>
      </c>
      <c r="L93" s="35">
        <f t="shared" si="97"/>
        <v>1.431728894022999E-2</v>
      </c>
      <c r="M93" s="65">
        <f t="shared" si="98"/>
        <v>36.158172896201897</v>
      </c>
      <c r="O93" s="54">
        <v>64681.665999999997</v>
      </c>
      <c r="P93" s="55">
        <v>162430.18370000002</v>
      </c>
      <c r="Q93" s="56">
        <f t="shared" si="55"/>
        <v>97748.517700000026</v>
      </c>
      <c r="S93" s="74">
        <f t="shared" si="56"/>
        <v>11135891.352622073</v>
      </c>
      <c r="T93" s="55"/>
      <c r="U93" s="6">
        <v>236</v>
      </c>
      <c r="V93" s="6" t="s">
        <v>78</v>
      </c>
      <c r="W93" s="7">
        <v>4309</v>
      </c>
      <c r="X93" s="7">
        <v>10432605.014922073</v>
      </c>
      <c r="Y93" s="144">
        <v>2823272.8713548058</v>
      </c>
      <c r="Z93" s="57">
        <v>605624</v>
      </c>
      <c r="AB93" s="39">
        <f t="shared" si="57"/>
        <v>11038229.014922073</v>
      </c>
      <c r="AC93" s="142">
        <f t="shared" si="58"/>
        <v>2561.6683719939829</v>
      </c>
      <c r="AE93" s="71">
        <f t="shared" si="59"/>
        <v>155891.74700973369</v>
      </c>
      <c r="AF93" s="35">
        <f t="shared" si="60"/>
        <v>1.4325208194878881E-2</v>
      </c>
      <c r="AG93" s="65">
        <f t="shared" si="61"/>
        <v>36.178172896201829</v>
      </c>
      <c r="AI93" s="54">
        <v>64681.665999999997</v>
      </c>
      <c r="AJ93" s="55">
        <v>162430.18370000002</v>
      </c>
      <c r="AK93" s="56">
        <f t="shared" si="62"/>
        <v>97748.517700000026</v>
      </c>
      <c r="AM93" s="74">
        <f t="shared" si="63"/>
        <v>11135977.532622073</v>
      </c>
      <c r="AN93" s="55"/>
      <c r="AO93" s="6">
        <v>236</v>
      </c>
      <c r="AP93" s="6" t="s">
        <v>78</v>
      </c>
      <c r="AQ93" s="7">
        <v>4309</v>
      </c>
      <c r="AR93" s="7">
        <v>10246370.034922075</v>
      </c>
      <c r="AS93" s="7">
        <v>2823272.8713548058</v>
      </c>
      <c r="AT93" s="57">
        <v>605624</v>
      </c>
      <c r="AV93" s="39">
        <f t="shared" si="64"/>
        <v>10851994.034922075</v>
      </c>
      <c r="AX93" s="71">
        <f t="shared" si="65"/>
        <v>-30343.232990264893</v>
      </c>
      <c r="AY93" s="35">
        <f t="shared" si="66"/>
        <v>-2.7883011014311191E-3</v>
      </c>
      <c r="AZ93" s="65">
        <f t="shared" si="67"/>
        <v>-7.0418271037978402</v>
      </c>
      <c r="BB93" s="54">
        <v>64681.665999999997</v>
      </c>
      <c r="BC93" s="55">
        <v>162430.18370000002</v>
      </c>
      <c r="BD93" s="56">
        <f t="shared" si="68"/>
        <v>97748.517700000026</v>
      </c>
      <c r="BF93" s="74">
        <f t="shared" si="69"/>
        <v>10949742.552622074</v>
      </c>
      <c r="BG93" s="55"/>
      <c r="BH93" s="6">
        <v>236</v>
      </c>
      <c r="BI93" s="6" t="s">
        <v>78</v>
      </c>
      <c r="BJ93" s="7">
        <v>4309</v>
      </c>
      <c r="BK93" s="7">
        <v>10249982.811461492</v>
      </c>
      <c r="BL93" s="7">
        <v>2823272.8713548058</v>
      </c>
      <c r="BM93" s="57">
        <v>801524</v>
      </c>
      <c r="BO93" s="39">
        <f t="shared" si="70"/>
        <v>11051506.811461492</v>
      </c>
      <c r="BQ93" s="71">
        <f t="shared" si="71"/>
        <v>169169.54354915209</v>
      </c>
      <c r="BR93" s="35">
        <f t="shared" si="72"/>
        <v>1.5545331796319659E-2</v>
      </c>
      <c r="BS93" s="65">
        <f t="shared" si="73"/>
        <v>39.259583093328402</v>
      </c>
      <c r="BU93" s="54">
        <v>64681.665999999997</v>
      </c>
      <c r="BV93" s="55">
        <v>162430.18370000002</v>
      </c>
      <c r="BW93" s="56">
        <f t="shared" si="74"/>
        <v>97748.517700000026</v>
      </c>
      <c r="BY93" s="74">
        <f t="shared" si="75"/>
        <v>11149255.329161491</v>
      </c>
      <c r="BZ93" s="55"/>
      <c r="CA93" s="6">
        <v>236</v>
      </c>
      <c r="CB93" s="6" t="s">
        <v>78</v>
      </c>
      <c r="CC93" s="7">
        <v>4309</v>
      </c>
      <c r="CD93" s="7">
        <v>10293850.872856956</v>
      </c>
      <c r="CE93" s="7">
        <v>2848169.4885249035</v>
      </c>
      <c r="CF93" s="57">
        <v>801524</v>
      </c>
      <c r="CH93" s="39">
        <f t="shared" si="76"/>
        <v>11095374.872856956</v>
      </c>
      <c r="CJ93" s="71">
        <f t="shared" si="77"/>
        <v>213037.60494461656</v>
      </c>
      <c r="CK93" s="35">
        <f t="shared" si="78"/>
        <v>1.9576456757389726E-2</v>
      </c>
      <c r="CL93" s="65">
        <f t="shared" si="79"/>
        <v>49.440149673849284</v>
      </c>
      <c r="CN93" s="54">
        <v>64681.665999999997</v>
      </c>
      <c r="CO93" s="55">
        <v>162430.18370000002</v>
      </c>
      <c r="CP93" s="56">
        <f t="shared" si="80"/>
        <v>97748.517700000026</v>
      </c>
      <c r="CR93" s="74">
        <f t="shared" si="81"/>
        <v>11193123.390556956</v>
      </c>
      <c r="CS93" s="55"/>
      <c r="CT93" s="65" t="e">
        <f>#REF!/#REF!</f>
        <v>#REF!</v>
      </c>
      <c r="CV93" s="54">
        <v>80747.808000000005</v>
      </c>
      <c r="CW93" s="55">
        <v>146127.48480000001</v>
      </c>
      <c r="CX93" s="56">
        <f t="shared" si="82"/>
        <v>65379.676800000001</v>
      </c>
      <c r="CZ93" s="74" t="e">
        <f>#REF!+CX93</f>
        <v>#REF!</v>
      </c>
      <c r="DB93" s="6">
        <v>236</v>
      </c>
      <c r="DC93" s="6" t="s">
        <v>78</v>
      </c>
      <c r="DD93" s="7">
        <v>4309</v>
      </c>
      <c r="DE93" s="7">
        <v>10258370.629273174</v>
      </c>
      <c r="DF93" s="7">
        <v>2877340.9040288557</v>
      </c>
      <c r="DG93" s="57">
        <v>801524</v>
      </c>
      <c r="DI93" s="39">
        <f t="shared" si="83"/>
        <v>11059894.629273174</v>
      </c>
      <c r="DK93" s="71">
        <f t="shared" si="84"/>
        <v>177557.36136083491</v>
      </c>
      <c r="DL93" s="35">
        <f t="shared" si="85"/>
        <v>1.6316105353983153E-2</v>
      </c>
      <c r="DM93" s="65">
        <f t="shared" si="86"/>
        <v>41.206164158931287</v>
      </c>
      <c r="DO93" s="54">
        <v>80747.808000000005</v>
      </c>
      <c r="DP93" s="55">
        <v>146127.48480000001</v>
      </c>
      <c r="DQ93" s="56">
        <f t="shared" si="87"/>
        <v>65379.676800000001</v>
      </c>
      <c r="DS93" s="74">
        <f t="shared" si="88"/>
        <v>11125274.306073174</v>
      </c>
      <c r="DU93" s="6">
        <v>236</v>
      </c>
      <c r="DV93" s="6" t="s">
        <v>78</v>
      </c>
      <c r="DW93" s="7">
        <v>4309</v>
      </c>
      <c r="DX93" s="7">
        <v>10263212.477240469</v>
      </c>
      <c r="DY93" s="7">
        <v>2877340.9040288557</v>
      </c>
      <c r="DZ93" s="57">
        <v>801524</v>
      </c>
      <c r="EB93" s="39">
        <f t="shared" si="89"/>
        <v>11064736.477240469</v>
      </c>
      <c r="ED93" s="71">
        <f t="shared" si="90"/>
        <v>182399.20932812989</v>
      </c>
      <c r="EE93" s="35">
        <f t="shared" si="91"/>
        <v>1.6761032564755387E-2</v>
      </c>
      <c r="EF93" s="65">
        <f t="shared" si="92"/>
        <v>42.329823469048478</v>
      </c>
      <c r="EH93" s="54">
        <v>80747.808000000005</v>
      </c>
      <c r="EI93" s="55">
        <v>146127.48480000001</v>
      </c>
      <c r="EJ93" s="56">
        <f t="shared" si="93"/>
        <v>65379.676800000001</v>
      </c>
      <c r="EL93" s="74">
        <f t="shared" si="94"/>
        <v>11130116.154040469</v>
      </c>
      <c r="EM93" s="55"/>
      <c r="EN93" s="112" t="s">
        <v>78</v>
      </c>
      <c r="EO93" s="93">
        <v>4298</v>
      </c>
      <c r="EP93" s="93">
        <v>10099370.267912339</v>
      </c>
      <c r="EQ93" s="93">
        <v>2687516.3313041884</v>
      </c>
      <c r="ER93" s="93">
        <v>782967</v>
      </c>
      <c r="ET93" s="103">
        <f t="shared" si="95"/>
        <v>10882337.267912339</v>
      </c>
      <c r="EV93" s="93">
        <v>80747.808000000005</v>
      </c>
      <c r="EW93" s="93">
        <v>146127.48480000001</v>
      </c>
      <c r="EX93" s="93">
        <v>65379.676800000001</v>
      </c>
      <c r="EZ93" s="103">
        <v>10966273.944712339</v>
      </c>
      <c r="FB93" s="116">
        <v>236</v>
      </c>
      <c r="FC93" s="57"/>
    </row>
    <row r="94" spans="1:159" x14ac:dyDescent="0.25">
      <c r="A94" s="6">
        <v>239</v>
      </c>
      <c r="B94" s="6" t="s">
        <v>79</v>
      </c>
      <c r="C94" s="7">
        <v>2309</v>
      </c>
      <c r="D94" s="7">
        <v>8613284.973075442</v>
      </c>
      <c r="E94" s="144">
        <v>1916190.9322553969</v>
      </c>
      <c r="F94" s="57">
        <v>-455119</v>
      </c>
      <c r="H94" s="39">
        <f t="shared" si="53"/>
        <v>8158165.973075442</v>
      </c>
      <c r="I94" s="142">
        <f t="shared" si="54"/>
        <v>3533.2031065723004</v>
      </c>
      <c r="K94" s="71">
        <f t="shared" si="96"/>
        <v>702924.6786007937</v>
      </c>
      <c r="L94" s="35">
        <f t="shared" si="97"/>
        <v>9.4285972892890382E-2</v>
      </c>
      <c r="M94" s="65">
        <f t="shared" si="98"/>
        <v>304.42818475564906</v>
      </c>
      <c r="O94" s="54">
        <v>0</v>
      </c>
      <c r="P94" s="55">
        <v>58147.497700000007</v>
      </c>
      <c r="Q94" s="56">
        <f t="shared" si="55"/>
        <v>58147.497700000007</v>
      </c>
      <c r="S94" s="74">
        <f t="shared" si="56"/>
        <v>8216313.4707754422</v>
      </c>
      <c r="T94" s="55"/>
      <c r="U94" s="6">
        <v>239</v>
      </c>
      <c r="V94" s="6" t="s">
        <v>79</v>
      </c>
      <c r="W94" s="7">
        <v>2309</v>
      </c>
      <c r="X94" s="7">
        <v>8613331.1530754417</v>
      </c>
      <c r="Y94" s="144">
        <v>1916190.9322553962</v>
      </c>
      <c r="Z94" s="57">
        <v>-455119</v>
      </c>
      <c r="AB94" s="39">
        <f t="shared" si="57"/>
        <v>8158212.1530754417</v>
      </c>
      <c r="AC94" s="142">
        <f t="shared" si="58"/>
        <v>3533.2231065723004</v>
      </c>
      <c r="AE94" s="71">
        <f t="shared" si="59"/>
        <v>702970.85860079341</v>
      </c>
      <c r="AF94" s="35">
        <f t="shared" si="60"/>
        <v>9.4292167192736046E-2</v>
      </c>
      <c r="AG94" s="65">
        <f t="shared" si="61"/>
        <v>304.44818475564892</v>
      </c>
      <c r="AI94" s="54">
        <v>0</v>
      </c>
      <c r="AJ94" s="55">
        <v>58147.497700000007</v>
      </c>
      <c r="AK94" s="56">
        <f t="shared" si="62"/>
        <v>58147.497700000007</v>
      </c>
      <c r="AM94" s="74">
        <f t="shared" si="63"/>
        <v>8216359.6507754419</v>
      </c>
      <c r="AN94" s="55"/>
      <c r="AO94" s="6">
        <v>239</v>
      </c>
      <c r="AP94" s="6" t="s">
        <v>79</v>
      </c>
      <c r="AQ94" s="7">
        <v>2309</v>
      </c>
      <c r="AR94" s="7">
        <v>8513536.1730754413</v>
      </c>
      <c r="AS94" s="7">
        <v>1916190.9322553962</v>
      </c>
      <c r="AT94" s="57">
        <v>-455119</v>
      </c>
      <c r="AV94" s="39">
        <f t="shared" si="64"/>
        <v>8058417.1730754413</v>
      </c>
      <c r="AX94" s="71">
        <f t="shared" si="65"/>
        <v>603175.87860079296</v>
      </c>
      <c r="AY94" s="35">
        <f t="shared" si="66"/>
        <v>8.0906285226184246E-2</v>
      </c>
      <c r="AZ94" s="65">
        <f t="shared" si="67"/>
        <v>261.22818475564873</v>
      </c>
      <c r="BB94" s="54">
        <v>0</v>
      </c>
      <c r="BC94" s="55">
        <v>58147.497700000007</v>
      </c>
      <c r="BD94" s="56">
        <f t="shared" si="68"/>
        <v>58147.497700000007</v>
      </c>
      <c r="BF94" s="74">
        <f t="shared" si="69"/>
        <v>8116564.6707754415</v>
      </c>
      <c r="BG94" s="55"/>
      <c r="BH94" s="6">
        <v>239</v>
      </c>
      <c r="BI94" s="6" t="s">
        <v>79</v>
      </c>
      <c r="BJ94" s="7">
        <v>2309</v>
      </c>
      <c r="BK94" s="7">
        <v>8516311.0811200906</v>
      </c>
      <c r="BL94" s="7">
        <v>1916190.9322553962</v>
      </c>
      <c r="BM94" s="57">
        <v>-465918</v>
      </c>
      <c r="BO94" s="39">
        <f t="shared" si="70"/>
        <v>8050393.0811200906</v>
      </c>
      <c r="BQ94" s="71">
        <f t="shared" si="71"/>
        <v>595151.78664544225</v>
      </c>
      <c r="BR94" s="35">
        <f t="shared" si="72"/>
        <v>7.9829983113562125E-2</v>
      </c>
      <c r="BS94" s="65">
        <f t="shared" si="73"/>
        <v>257.7530474861162</v>
      </c>
      <c r="BU94" s="54">
        <v>0</v>
      </c>
      <c r="BV94" s="55">
        <v>58147.497700000007</v>
      </c>
      <c r="BW94" s="56">
        <f t="shared" si="74"/>
        <v>58147.497700000007</v>
      </c>
      <c r="BY94" s="74">
        <f t="shared" si="75"/>
        <v>8108540.5788200907</v>
      </c>
      <c r="BZ94" s="55"/>
      <c r="CA94" s="6">
        <v>239</v>
      </c>
      <c r="CB94" s="6" t="s">
        <v>79</v>
      </c>
      <c r="CC94" s="7">
        <v>2309</v>
      </c>
      <c r="CD94" s="7">
        <v>8506272.1234468874</v>
      </c>
      <c r="CE94" s="7">
        <v>1921913.7858460431</v>
      </c>
      <c r="CF94" s="57">
        <v>-465918</v>
      </c>
      <c r="CH94" s="39">
        <f t="shared" si="76"/>
        <v>8040354.1234468874</v>
      </c>
      <c r="CJ94" s="71">
        <f t="shared" si="77"/>
        <v>585112.82897223905</v>
      </c>
      <c r="CK94" s="35">
        <f t="shared" si="78"/>
        <v>7.8483419363755205E-2</v>
      </c>
      <c r="CL94" s="65">
        <f t="shared" si="79"/>
        <v>253.40529622011218</v>
      </c>
      <c r="CN94" s="54">
        <v>0</v>
      </c>
      <c r="CO94" s="55">
        <v>58147.497700000007</v>
      </c>
      <c r="CP94" s="56">
        <f t="shared" si="80"/>
        <v>58147.497700000007</v>
      </c>
      <c r="CR94" s="74">
        <f t="shared" si="81"/>
        <v>8098501.6211468875</v>
      </c>
      <c r="CS94" s="55"/>
      <c r="CT94" s="65" t="e">
        <f>#REF!/#REF!</f>
        <v>#REF!</v>
      </c>
      <c r="CV94" s="54">
        <v>31322.335200000001</v>
      </c>
      <c r="CW94" s="55">
        <v>53397.744000000006</v>
      </c>
      <c r="CX94" s="56">
        <f t="shared" si="82"/>
        <v>22075.408800000005</v>
      </c>
      <c r="CZ94" s="74" t="e">
        <f>#REF!+CX94</f>
        <v>#REF!</v>
      </c>
      <c r="DB94" s="6">
        <v>239</v>
      </c>
      <c r="DC94" s="6" t="s">
        <v>79</v>
      </c>
      <c r="DD94" s="7">
        <v>2309</v>
      </c>
      <c r="DE94" s="7">
        <v>8482507.5168917272</v>
      </c>
      <c r="DF94" s="7">
        <v>1912503.3749810983</v>
      </c>
      <c r="DG94" s="57">
        <v>-465918</v>
      </c>
      <c r="DI94" s="39">
        <f t="shared" si="83"/>
        <v>8016589.5168917272</v>
      </c>
      <c r="DK94" s="71">
        <f t="shared" si="84"/>
        <v>561348.22241707891</v>
      </c>
      <c r="DL94" s="35">
        <f t="shared" si="85"/>
        <v>7.5295781886109386E-2</v>
      </c>
      <c r="DM94" s="65">
        <f t="shared" si="86"/>
        <v>243.11313227244648</v>
      </c>
      <c r="DO94" s="54">
        <v>31322.335200000001</v>
      </c>
      <c r="DP94" s="55">
        <v>53397.744000000006</v>
      </c>
      <c r="DQ94" s="56">
        <f t="shared" si="87"/>
        <v>22075.408800000005</v>
      </c>
      <c r="DS94" s="74">
        <f t="shared" si="88"/>
        <v>8038664.9256917275</v>
      </c>
      <c r="DU94" s="6">
        <v>239</v>
      </c>
      <c r="DV94" s="6" t="s">
        <v>79</v>
      </c>
      <c r="DW94" s="7">
        <v>2309</v>
      </c>
      <c r="DX94" s="7">
        <v>8477724.259363411</v>
      </c>
      <c r="DY94" s="7">
        <v>1912503.3749810983</v>
      </c>
      <c r="DZ94" s="57">
        <v>-465918</v>
      </c>
      <c r="EB94" s="39">
        <f t="shared" si="89"/>
        <v>8011806.259363411</v>
      </c>
      <c r="ED94" s="71">
        <f t="shared" si="90"/>
        <v>556564.96488876268</v>
      </c>
      <c r="EE94" s="35">
        <f t="shared" si="91"/>
        <v>7.4654185277846521E-2</v>
      </c>
      <c r="EF94" s="65">
        <f t="shared" si="92"/>
        <v>241.0415612337647</v>
      </c>
      <c r="EH94" s="54">
        <v>31322.335200000001</v>
      </c>
      <c r="EI94" s="55">
        <v>53397.744000000006</v>
      </c>
      <c r="EJ94" s="56">
        <f t="shared" si="93"/>
        <v>22075.408800000005</v>
      </c>
      <c r="EL94" s="74">
        <f t="shared" si="94"/>
        <v>8033881.6681634113</v>
      </c>
      <c r="EM94" s="55"/>
      <c r="EN94" s="112" t="s">
        <v>79</v>
      </c>
      <c r="EO94" s="93">
        <v>2346</v>
      </c>
      <c r="EP94" s="93">
        <v>7920683.2944746483</v>
      </c>
      <c r="EQ94" s="93">
        <v>1644994.6218215395</v>
      </c>
      <c r="ER94" s="93">
        <v>-465442</v>
      </c>
      <c r="ET94" s="103">
        <f t="shared" si="95"/>
        <v>7455241.2944746483</v>
      </c>
      <c r="EV94" s="93">
        <v>31322.335200000001</v>
      </c>
      <c r="EW94" s="93">
        <v>53397.744000000006</v>
      </c>
      <c r="EX94" s="93">
        <v>22075.408800000005</v>
      </c>
      <c r="EZ94" s="103">
        <v>7476840.7032746486</v>
      </c>
      <c r="FB94" s="116">
        <v>239</v>
      </c>
      <c r="FC94" s="57"/>
    </row>
    <row r="95" spans="1:159" x14ac:dyDescent="0.25">
      <c r="A95" s="6">
        <v>240</v>
      </c>
      <c r="B95" s="6" t="s">
        <v>80</v>
      </c>
      <c r="C95" s="7">
        <v>21256</v>
      </c>
      <c r="D95" s="7">
        <v>43143433.14261847</v>
      </c>
      <c r="E95" s="144">
        <v>3991573.8805772862</v>
      </c>
      <c r="F95" s="57">
        <v>1030868</v>
      </c>
      <c r="H95" s="39">
        <f t="shared" si="53"/>
        <v>44174301.14261847</v>
      </c>
      <c r="I95" s="142">
        <f t="shared" si="54"/>
        <v>2078.2038550347415</v>
      </c>
      <c r="K95" s="71">
        <f t="shared" si="96"/>
        <v>-677170.88554997742</v>
      </c>
      <c r="L95" s="35">
        <f t="shared" si="97"/>
        <v>-1.5098074933297352E-2</v>
      </c>
      <c r="M95" s="65">
        <f t="shared" si="98"/>
        <v>-31.857870039046738</v>
      </c>
      <c r="O95" s="54">
        <v>346772.93180000002</v>
      </c>
      <c r="P95" s="55">
        <v>124281.20109999999</v>
      </c>
      <c r="Q95" s="56">
        <f t="shared" si="55"/>
        <v>-222491.73070000001</v>
      </c>
      <c r="S95" s="74">
        <f t="shared" si="56"/>
        <v>43951809.411918469</v>
      </c>
      <c r="T95" s="55"/>
      <c r="U95" s="6">
        <v>240</v>
      </c>
      <c r="V95" s="6" t="s">
        <v>80</v>
      </c>
      <c r="W95" s="7">
        <v>21256</v>
      </c>
      <c r="X95" s="7">
        <v>43143858.262618467</v>
      </c>
      <c r="Y95" s="144">
        <v>3991573.8805772862</v>
      </c>
      <c r="Z95" s="57">
        <v>1030868</v>
      </c>
      <c r="AB95" s="39">
        <f t="shared" si="57"/>
        <v>44174726.262618467</v>
      </c>
      <c r="AC95" s="142">
        <f t="shared" si="58"/>
        <v>2078.2238550347415</v>
      </c>
      <c r="AE95" s="71">
        <f t="shared" si="59"/>
        <v>-676745.7655499801</v>
      </c>
      <c r="AF95" s="35">
        <f t="shared" si="60"/>
        <v>-1.5088596537588728E-2</v>
      </c>
      <c r="AG95" s="65">
        <f t="shared" si="61"/>
        <v>-31.837870039046862</v>
      </c>
      <c r="AI95" s="54">
        <v>346772.93180000002</v>
      </c>
      <c r="AJ95" s="55">
        <v>124281.20109999999</v>
      </c>
      <c r="AK95" s="56">
        <f t="shared" si="62"/>
        <v>-222491.73070000001</v>
      </c>
      <c r="AM95" s="74">
        <f t="shared" si="63"/>
        <v>43952234.531918466</v>
      </c>
      <c r="AN95" s="55"/>
      <c r="AO95" s="6">
        <v>240</v>
      </c>
      <c r="AP95" s="6" t="s">
        <v>80</v>
      </c>
      <c r="AQ95" s="7">
        <v>21256</v>
      </c>
      <c r="AR95" s="7">
        <v>42225173.942618467</v>
      </c>
      <c r="AS95" s="7">
        <v>3991573.8805772862</v>
      </c>
      <c r="AT95" s="57">
        <v>1030868</v>
      </c>
      <c r="AV95" s="39">
        <f t="shared" si="64"/>
        <v>43256041.942618467</v>
      </c>
      <c r="AX95" s="71">
        <f t="shared" si="65"/>
        <v>-1595430.0855499804</v>
      </c>
      <c r="AY95" s="35">
        <f t="shared" si="66"/>
        <v>-3.5571409664057155E-2</v>
      </c>
      <c r="AZ95" s="65">
        <f t="shared" si="67"/>
        <v>-75.057870039046875</v>
      </c>
      <c r="BB95" s="54">
        <v>346772.93180000002</v>
      </c>
      <c r="BC95" s="55">
        <v>124281.20109999999</v>
      </c>
      <c r="BD95" s="56">
        <f t="shared" si="68"/>
        <v>-222491.73070000001</v>
      </c>
      <c r="BF95" s="74">
        <f t="shared" si="69"/>
        <v>43033550.211918466</v>
      </c>
      <c r="BG95" s="55"/>
      <c r="BH95" s="6">
        <v>240</v>
      </c>
      <c r="BI95" s="6" t="s">
        <v>80</v>
      </c>
      <c r="BJ95" s="7">
        <v>21256</v>
      </c>
      <c r="BK95" s="7">
        <v>42226840.280561492</v>
      </c>
      <c r="BL95" s="7">
        <v>3991573.8805772862</v>
      </c>
      <c r="BM95" s="57">
        <v>988677</v>
      </c>
      <c r="BO95" s="39">
        <f t="shared" si="70"/>
        <v>43215517.280561492</v>
      </c>
      <c r="BQ95" s="71">
        <f t="shared" si="71"/>
        <v>-1635954.7476069555</v>
      </c>
      <c r="BR95" s="35">
        <f t="shared" si="72"/>
        <v>-3.6474939921247472E-2</v>
      </c>
      <c r="BS95" s="65">
        <f t="shared" si="73"/>
        <v>-76.96437465219023</v>
      </c>
      <c r="BU95" s="54">
        <v>346772.93180000008</v>
      </c>
      <c r="BV95" s="55">
        <v>124281.20110000001</v>
      </c>
      <c r="BW95" s="56">
        <f t="shared" si="74"/>
        <v>-222491.73070000007</v>
      </c>
      <c r="BY95" s="74">
        <f t="shared" si="75"/>
        <v>42993025.549861491</v>
      </c>
      <c r="BZ95" s="55"/>
      <c r="CA95" s="6">
        <v>240</v>
      </c>
      <c r="CB95" s="6" t="s">
        <v>80</v>
      </c>
      <c r="CC95" s="7">
        <v>21256</v>
      </c>
      <c r="CD95" s="7">
        <v>42197363.396755829</v>
      </c>
      <c r="CE95" s="7">
        <v>3973180.5864914921</v>
      </c>
      <c r="CF95" s="57">
        <v>988677</v>
      </c>
      <c r="CH95" s="39">
        <f t="shared" si="76"/>
        <v>43186040.396755829</v>
      </c>
      <c r="CJ95" s="71">
        <f t="shared" si="77"/>
        <v>-1665431.6314126179</v>
      </c>
      <c r="CK95" s="35">
        <f t="shared" si="78"/>
        <v>-3.7132150988637848E-2</v>
      </c>
      <c r="CL95" s="65">
        <f t="shared" si="79"/>
        <v>-78.351130570785557</v>
      </c>
      <c r="CN95" s="54">
        <v>346772.93180000008</v>
      </c>
      <c r="CO95" s="55">
        <v>124281.20110000001</v>
      </c>
      <c r="CP95" s="56">
        <f t="shared" si="80"/>
        <v>-222491.73070000007</v>
      </c>
      <c r="CR95" s="74">
        <f t="shared" si="81"/>
        <v>42963548.666055828</v>
      </c>
      <c r="CS95" s="55"/>
      <c r="CT95" s="65" t="e">
        <f>#REF!/#REF!</f>
        <v>#REF!</v>
      </c>
      <c r="CV95" s="54">
        <v>344910.35472</v>
      </c>
      <c r="CW95" s="55">
        <v>106860.6072</v>
      </c>
      <c r="CX95" s="56">
        <f t="shared" si="82"/>
        <v>-238049.74752</v>
      </c>
      <c r="CZ95" s="74" t="e">
        <f>#REF!+CX95</f>
        <v>#REF!</v>
      </c>
      <c r="DB95" s="6">
        <v>240</v>
      </c>
      <c r="DC95" s="6" t="s">
        <v>80</v>
      </c>
      <c r="DD95" s="7">
        <v>21256</v>
      </c>
      <c r="DE95" s="7">
        <v>41777286.063057482</v>
      </c>
      <c r="DF95" s="7">
        <v>3824026.0025440217</v>
      </c>
      <c r="DG95" s="57">
        <v>988677</v>
      </c>
      <c r="DI95" s="39">
        <f t="shared" si="83"/>
        <v>42765963.063057482</v>
      </c>
      <c r="DK95" s="71">
        <f t="shared" si="84"/>
        <v>-2085508.9651109651</v>
      </c>
      <c r="DL95" s="35">
        <f t="shared" si="85"/>
        <v>-4.6498116356162966E-2</v>
      </c>
      <c r="DM95" s="65">
        <f t="shared" si="86"/>
        <v>-98.113895611166967</v>
      </c>
      <c r="DO95" s="54">
        <v>344910.35472</v>
      </c>
      <c r="DP95" s="55">
        <v>106860.6072</v>
      </c>
      <c r="DQ95" s="56">
        <f t="shared" si="87"/>
        <v>-238049.74752</v>
      </c>
      <c r="DS95" s="74">
        <f t="shared" si="88"/>
        <v>42527913.315537483</v>
      </c>
      <c r="DU95" s="6">
        <v>240</v>
      </c>
      <c r="DV95" s="6" t="s">
        <v>80</v>
      </c>
      <c r="DW95" s="7">
        <v>21256</v>
      </c>
      <c r="DX95" s="7">
        <v>41520987.733606875</v>
      </c>
      <c r="DY95" s="7">
        <v>3824026.0025440217</v>
      </c>
      <c r="DZ95" s="57">
        <v>988677</v>
      </c>
      <c r="EB95" s="39">
        <f t="shared" si="89"/>
        <v>42509664.733606875</v>
      </c>
      <c r="ED95" s="71">
        <f t="shared" si="90"/>
        <v>-2341807.2945615724</v>
      </c>
      <c r="EE95" s="35">
        <f t="shared" si="91"/>
        <v>-5.2212495792575711E-2</v>
      </c>
      <c r="EF95" s="65">
        <f t="shared" si="92"/>
        <v>-110.17158894249023</v>
      </c>
      <c r="EH95" s="54">
        <v>344910.35472</v>
      </c>
      <c r="EI95" s="55">
        <v>106860.6072</v>
      </c>
      <c r="EJ95" s="56">
        <f t="shared" si="93"/>
        <v>-238049.74752</v>
      </c>
      <c r="EL95" s="74">
        <f t="shared" si="94"/>
        <v>42271614.986086875</v>
      </c>
      <c r="EM95" s="55"/>
      <c r="EN95" s="112" t="s">
        <v>80</v>
      </c>
      <c r="EO95" s="93">
        <v>21602</v>
      </c>
      <c r="EP95" s="93">
        <v>43908727.028168447</v>
      </c>
      <c r="EQ95" s="93">
        <v>4480215.1530880015</v>
      </c>
      <c r="ER95" s="93">
        <v>942745</v>
      </c>
      <c r="ET95" s="103">
        <f t="shared" si="95"/>
        <v>44851472.028168447</v>
      </c>
      <c r="EV95" s="93">
        <v>344910.35472</v>
      </c>
      <c r="EW95" s="93">
        <v>106860.6072</v>
      </c>
      <c r="EX95" s="93">
        <v>-238049.74752</v>
      </c>
      <c r="EZ95" s="103">
        <v>44659354.280648448</v>
      </c>
      <c r="FB95" s="116">
        <v>240</v>
      </c>
      <c r="FC95" s="57"/>
    </row>
    <row r="96" spans="1:159" x14ac:dyDescent="0.25">
      <c r="A96" s="6">
        <v>241</v>
      </c>
      <c r="B96" s="6" t="s">
        <v>81</v>
      </c>
      <c r="C96" s="7">
        <v>8296</v>
      </c>
      <c r="D96" s="7">
        <v>13772668.468688674</v>
      </c>
      <c r="E96" s="144">
        <v>1648765.6767542788</v>
      </c>
      <c r="F96" s="57">
        <v>-650983</v>
      </c>
      <c r="H96" s="39">
        <f t="shared" si="53"/>
        <v>13121685.468688674</v>
      </c>
      <c r="I96" s="142">
        <f t="shared" si="54"/>
        <v>1581.6882194658479</v>
      </c>
      <c r="K96" s="71">
        <f t="shared" si="96"/>
        <v>711645.87853118964</v>
      </c>
      <c r="L96" s="35">
        <f t="shared" si="97"/>
        <v>5.7344368111089866E-2</v>
      </c>
      <c r="M96" s="65">
        <f t="shared" si="98"/>
        <v>85.781807923238873</v>
      </c>
      <c r="O96" s="54">
        <v>235084.85506000003</v>
      </c>
      <c r="P96" s="55">
        <v>155764.01199999999</v>
      </c>
      <c r="Q96" s="56">
        <f t="shared" si="55"/>
        <v>-79320.843060000043</v>
      </c>
      <c r="S96" s="74">
        <f t="shared" si="56"/>
        <v>13042364.625628674</v>
      </c>
      <c r="T96" s="55"/>
      <c r="U96" s="6">
        <v>241</v>
      </c>
      <c r="V96" s="6" t="s">
        <v>81</v>
      </c>
      <c r="W96" s="7">
        <v>8296</v>
      </c>
      <c r="X96" s="7">
        <v>13772834.388688678</v>
      </c>
      <c r="Y96" s="144">
        <v>1648765.6767542821</v>
      </c>
      <c r="Z96" s="57">
        <v>-650983</v>
      </c>
      <c r="AB96" s="39">
        <f t="shared" si="57"/>
        <v>13121851.388688678</v>
      </c>
      <c r="AC96" s="142">
        <f t="shared" si="58"/>
        <v>1581.7082194658483</v>
      </c>
      <c r="AE96" s="71">
        <f t="shared" si="59"/>
        <v>711811.79853119329</v>
      </c>
      <c r="AF96" s="35">
        <f t="shared" si="60"/>
        <v>5.7357737931451699E-2</v>
      </c>
      <c r="AG96" s="65">
        <f t="shared" si="61"/>
        <v>85.801807923239309</v>
      </c>
      <c r="AI96" s="54">
        <v>235084.85506000003</v>
      </c>
      <c r="AJ96" s="55">
        <v>155764.01199999999</v>
      </c>
      <c r="AK96" s="56">
        <f t="shared" si="62"/>
        <v>-79320.843060000043</v>
      </c>
      <c r="AM96" s="74">
        <f t="shared" si="63"/>
        <v>13042530.545628678</v>
      </c>
      <c r="AN96" s="55"/>
      <c r="AO96" s="6">
        <v>241</v>
      </c>
      <c r="AP96" s="6" t="s">
        <v>81</v>
      </c>
      <c r="AQ96" s="7">
        <v>8296</v>
      </c>
      <c r="AR96" s="7">
        <v>13414281.268688677</v>
      </c>
      <c r="AS96" s="7">
        <v>1648765.6767542821</v>
      </c>
      <c r="AT96" s="57">
        <v>-650983</v>
      </c>
      <c r="AV96" s="39">
        <f t="shared" si="64"/>
        <v>12763298.268688677</v>
      </c>
      <c r="AX96" s="71">
        <f t="shared" si="65"/>
        <v>353258.67853119224</v>
      </c>
      <c r="AY96" s="35">
        <f t="shared" si="66"/>
        <v>2.8465556130164559E-2</v>
      </c>
      <c r="AZ96" s="65">
        <f t="shared" si="67"/>
        <v>42.581807923239182</v>
      </c>
      <c r="BB96" s="54">
        <v>235084.85506000003</v>
      </c>
      <c r="BC96" s="55">
        <v>155764.01199999999</v>
      </c>
      <c r="BD96" s="56">
        <f t="shared" si="68"/>
        <v>-79320.843060000043</v>
      </c>
      <c r="BF96" s="74">
        <f t="shared" si="69"/>
        <v>12683977.425628677</v>
      </c>
      <c r="BG96" s="55"/>
      <c r="BH96" s="6">
        <v>241</v>
      </c>
      <c r="BI96" s="6" t="s">
        <v>81</v>
      </c>
      <c r="BJ96" s="7">
        <v>8296</v>
      </c>
      <c r="BK96" s="7">
        <v>13425737.436218921</v>
      </c>
      <c r="BL96" s="7">
        <v>1648765.6767542821</v>
      </c>
      <c r="BM96" s="57">
        <v>-615151</v>
      </c>
      <c r="BO96" s="39">
        <f t="shared" si="70"/>
        <v>12810586.436218921</v>
      </c>
      <c r="BQ96" s="71">
        <f t="shared" si="71"/>
        <v>400546.84606143646</v>
      </c>
      <c r="BR96" s="35">
        <f t="shared" si="72"/>
        <v>3.2276032896713221E-2</v>
      </c>
      <c r="BS96" s="65">
        <f t="shared" si="73"/>
        <v>48.281924549353477</v>
      </c>
      <c r="BU96" s="54">
        <v>235084.85506000006</v>
      </c>
      <c r="BV96" s="55">
        <v>155764.01199999999</v>
      </c>
      <c r="BW96" s="56">
        <f t="shared" si="74"/>
        <v>-79320.843060000072</v>
      </c>
      <c r="BY96" s="74">
        <f t="shared" si="75"/>
        <v>12731265.593158921</v>
      </c>
      <c r="BZ96" s="55"/>
      <c r="CA96" s="6">
        <v>241</v>
      </c>
      <c r="CB96" s="6" t="s">
        <v>81</v>
      </c>
      <c r="CC96" s="7">
        <v>8296</v>
      </c>
      <c r="CD96" s="7">
        <v>13447542.109672794</v>
      </c>
      <c r="CE96" s="7">
        <v>1683981.8340753778</v>
      </c>
      <c r="CF96" s="57">
        <v>-615151</v>
      </c>
      <c r="CH96" s="39">
        <f t="shared" si="76"/>
        <v>12832391.109672794</v>
      </c>
      <c r="CJ96" s="71">
        <f t="shared" si="77"/>
        <v>422351.51951530948</v>
      </c>
      <c r="CK96" s="35">
        <f t="shared" si="78"/>
        <v>3.403305174387037E-2</v>
      </c>
      <c r="CL96" s="65">
        <f t="shared" si="79"/>
        <v>50.910260308017051</v>
      </c>
      <c r="CN96" s="54">
        <v>235084.85506000006</v>
      </c>
      <c r="CO96" s="55">
        <v>155764.01199999999</v>
      </c>
      <c r="CP96" s="56">
        <f t="shared" si="80"/>
        <v>-79320.843060000072</v>
      </c>
      <c r="CR96" s="74">
        <f t="shared" si="81"/>
        <v>12753070.266612794</v>
      </c>
      <c r="CS96" s="55"/>
      <c r="CT96" s="65" t="e">
        <f>#REF!/#REF!</f>
        <v>#REF!</v>
      </c>
      <c r="CV96" s="54">
        <v>241683.39887999999</v>
      </c>
      <c r="CW96" s="55">
        <v>164165.50319999998</v>
      </c>
      <c r="CX96" s="56">
        <f t="shared" si="82"/>
        <v>-77517.895680000016</v>
      </c>
      <c r="CZ96" s="74" t="e">
        <f>#REF!+CX96</f>
        <v>#REF!</v>
      </c>
      <c r="DB96" s="6">
        <v>241</v>
      </c>
      <c r="DC96" s="6" t="s">
        <v>81</v>
      </c>
      <c r="DD96" s="7">
        <v>8296</v>
      </c>
      <c r="DE96" s="7">
        <v>13113177.914683171</v>
      </c>
      <c r="DF96" s="7">
        <v>1484847.7880385625</v>
      </c>
      <c r="DG96" s="57">
        <v>-615151</v>
      </c>
      <c r="DI96" s="39">
        <f t="shared" si="83"/>
        <v>12498026.914683171</v>
      </c>
      <c r="DK96" s="71">
        <f t="shared" si="84"/>
        <v>87987.324525685981</v>
      </c>
      <c r="DL96" s="35">
        <f t="shared" si="85"/>
        <v>7.0900115899283295E-3</v>
      </c>
      <c r="DM96" s="65">
        <f t="shared" si="86"/>
        <v>10.605993795285196</v>
      </c>
      <c r="DO96" s="54">
        <v>241683.39887999999</v>
      </c>
      <c r="DP96" s="55">
        <v>164165.50319999998</v>
      </c>
      <c r="DQ96" s="56">
        <f t="shared" si="87"/>
        <v>-77517.895680000016</v>
      </c>
      <c r="DS96" s="74">
        <f t="shared" si="88"/>
        <v>12420509.019003171</v>
      </c>
      <c r="DU96" s="6">
        <v>241</v>
      </c>
      <c r="DV96" s="6" t="s">
        <v>81</v>
      </c>
      <c r="DW96" s="7">
        <v>8296</v>
      </c>
      <c r="DX96" s="7">
        <v>13102653.403727148</v>
      </c>
      <c r="DY96" s="7">
        <v>1484847.7880385625</v>
      </c>
      <c r="DZ96" s="57">
        <v>-615151</v>
      </c>
      <c r="EB96" s="39">
        <f t="shared" si="89"/>
        <v>12487502.403727148</v>
      </c>
      <c r="ED96" s="71">
        <f t="shared" si="90"/>
        <v>77462.813569663092</v>
      </c>
      <c r="EE96" s="35">
        <f t="shared" si="91"/>
        <v>6.2419473368239336E-3</v>
      </c>
      <c r="EF96" s="65">
        <f t="shared" si="92"/>
        <v>9.3373690416662356</v>
      </c>
      <c r="EH96" s="54">
        <v>241683.39887999999</v>
      </c>
      <c r="EI96" s="55">
        <v>164165.50319999998</v>
      </c>
      <c r="EJ96" s="56">
        <f t="shared" si="93"/>
        <v>-77517.895680000016</v>
      </c>
      <c r="EL96" s="74">
        <f t="shared" si="94"/>
        <v>12409984.508047149</v>
      </c>
      <c r="EM96" s="55"/>
      <c r="EN96" s="112" t="s">
        <v>81</v>
      </c>
      <c r="EO96" s="93">
        <v>8316</v>
      </c>
      <c r="EP96" s="93">
        <v>13064208.590157485</v>
      </c>
      <c r="EQ96" s="93">
        <v>1825800.8688301162</v>
      </c>
      <c r="ER96" s="93">
        <v>-654169</v>
      </c>
      <c r="ET96" s="103">
        <f t="shared" si="95"/>
        <v>12410039.590157485</v>
      </c>
      <c r="EV96" s="93">
        <v>241683.39887999999</v>
      </c>
      <c r="EW96" s="93">
        <v>164165.50319999998</v>
      </c>
      <c r="EX96" s="93">
        <v>-77517.895680000016</v>
      </c>
      <c r="EZ96" s="103">
        <v>12371539.694477485</v>
      </c>
      <c r="FB96" s="116">
        <v>241</v>
      </c>
      <c r="FC96" s="57"/>
    </row>
    <row r="97" spans="1:159" x14ac:dyDescent="0.25">
      <c r="A97" s="6">
        <v>244</v>
      </c>
      <c r="B97" s="6" t="s">
        <v>82</v>
      </c>
      <c r="C97" s="7">
        <v>17535</v>
      </c>
      <c r="D97" s="7">
        <v>25155616.158103794</v>
      </c>
      <c r="E97" s="144">
        <v>2203888.4918367621</v>
      </c>
      <c r="F97" s="57">
        <v>-704056</v>
      </c>
      <c r="H97" s="39">
        <f t="shared" si="53"/>
        <v>24451560.158103794</v>
      </c>
      <c r="I97" s="142">
        <f t="shared" si="54"/>
        <v>1394.4431227889247</v>
      </c>
      <c r="K97" s="71">
        <f t="shared" si="96"/>
        <v>413055.62782032788</v>
      </c>
      <c r="L97" s="35">
        <f t="shared" si="97"/>
        <v>1.7183083386071898E-2</v>
      </c>
      <c r="M97" s="65">
        <f t="shared" si="98"/>
        <v>23.556066599391382</v>
      </c>
      <c r="O97" s="54">
        <v>411865.12837399996</v>
      </c>
      <c r="P97" s="55">
        <v>285391.35079999996</v>
      </c>
      <c r="Q97" s="56">
        <f t="shared" si="55"/>
        <v>-126473.77757400001</v>
      </c>
      <c r="S97" s="74">
        <f t="shared" si="56"/>
        <v>24325086.380529795</v>
      </c>
      <c r="T97" s="55"/>
      <c r="U97" s="6">
        <v>244</v>
      </c>
      <c r="V97" s="6" t="s">
        <v>82</v>
      </c>
      <c r="W97" s="7">
        <v>17535</v>
      </c>
      <c r="X97" s="7">
        <v>25155966.858103789</v>
      </c>
      <c r="Y97" s="144">
        <v>2203888.4918367621</v>
      </c>
      <c r="Z97" s="57">
        <v>-704056</v>
      </c>
      <c r="AB97" s="39">
        <f t="shared" si="57"/>
        <v>24451910.858103789</v>
      </c>
      <c r="AC97" s="142">
        <f t="shared" si="58"/>
        <v>1394.4631227889245</v>
      </c>
      <c r="AE97" s="71">
        <f t="shared" si="59"/>
        <v>413406.32782032341</v>
      </c>
      <c r="AF97" s="35">
        <f t="shared" si="60"/>
        <v>1.7197672479979702E-2</v>
      </c>
      <c r="AG97" s="65">
        <f t="shared" si="61"/>
        <v>23.576066599391126</v>
      </c>
      <c r="AI97" s="54">
        <v>411865.12837399996</v>
      </c>
      <c r="AJ97" s="55">
        <v>285391.35079999996</v>
      </c>
      <c r="AK97" s="56">
        <f t="shared" si="62"/>
        <v>-126473.77757400001</v>
      </c>
      <c r="AM97" s="74">
        <f t="shared" si="63"/>
        <v>24325437.08052979</v>
      </c>
      <c r="AN97" s="55"/>
      <c r="AO97" s="6">
        <v>244</v>
      </c>
      <c r="AP97" s="6" t="s">
        <v>82</v>
      </c>
      <c r="AQ97" s="7">
        <v>17535</v>
      </c>
      <c r="AR97" s="7">
        <v>24398104.158103794</v>
      </c>
      <c r="AS97" s="7">
        <v>2203888.4918367621</v>
      </c>
      <c r="AT97" s="57">
        <v>-704056</v>
      </c>
      <c r="AV97" s="39">
        <f t="shared" si="64"/>
        <v>23694048.158103794</v>
      </c>
      <c r="AX97" s="71">
        <f t="shared" si="65"/>
        <v>-344456.37217967212</v>
      </c>
      <c r="AY97" s="35">
        <f t="shared" si="66"/>
        <v>-1.4329359455191128E-2</v>
      </c>
      <c r="AZ97" s="65">
        <f t="shared" si="67"/>
        <v>-19.643933400608617</v>
      </c>
      <c r="BB97" s="54">
        <v>411865.12837399996</v>
      </c>
      <c r="BC97" s="55">
        <v>285391.35079999996</v>
      </c>
      <c r="BD97" s="56">
        <f t="shared" si="68"/>
        <v>-126473.77757400001</v>
      </c>
      <c r="BF97" s="74">
        <f t="shared" si="69"/>
        <v>23567574.380529795</v>
      </c>
      <c r="BG97" s="55"/>
      <c r="BH97" s="6">
        <v>244</v>
      </c>
      <c r="BI97" s="6" t="s">
        <v>82</v>
      </c>
      <c r="BJ97" s="7">
        <v>17535</v>
      </c>
      <c r="BK97" s="7">
        <v>24414074.46817857</v>
      </c>
      <c r="BL97" s="7">
        <v>2203888.4918367621</v>
      </c>
      <c r="BM97" s="57">
        <v>-818094</v>
      </c>
      <c r="BO97" s="39">
        <f t="shared" si="70"/>
        <v>23595980.46817857</v>
      </c>
      <c r="BQ97" s="71">
        <f t="shared" si="71"/>
        <v>-442524.06210489571</v>
      </c>
      <c r="BR97" s="35">
        <f t="shared" si="72"/>
        <v>-1.8408968059864472E-2</v>
      </c>
      <c r="BS97" s="65">
        <f t="shared" si="73"/>
        <v>-25.23661603107475</v>
      </c>
      <c r="BU97" s="54">
        <v>411865.12837400002</v>
      </c>
      <c r="BV97" s="55">
        <v>285391.35080000001</v>
      </c>
      <c r="BW97" s="56">
        <f t="shared" si="74"/>
        <v>-126473.77757400001</v>
      </c>
      <c r="BY97" s="74">
        <f t="shared" si="75"/>
        <v>23469506.690604571</v>
      </c>
      <c r="BZ97" s="55"/>
      <c r="CA97" s="6">
        <v>244</v>
      </c>
      <c r="CB97" s="6" t="s">
        <v>82</v>
      </c>
      <c r="CC97" s="7">
        <v>17535</v>
      </c>
      <c r="CD97" s="7">
        <v>24379540.02404036</v>
      </c>
      <c r="CE97" s="7">
        <v>2235206.3241929598</v>
      </c>
      <c r="CF97" s="57">
        <v>-818094</v>
      </c>
      <c r="CH97" s="39">
        <f t="shared" si="76"/>
        <v>23561446.02404036</v>
      </c>
      <c r="CJ97" s="71">
        <f t="shared" si="77"/>
        <v>-477058.50624310598</v>
      </c>
      <c r="CK97" s="35">
        <f t="shared" si="78"/>
        <v>-1.9845598366658477E-2</v>
      </c>
      <c r="CL97" s="65">
        <f t="shared" si="79"/>
        <v>-27.206073923188249</v>
      </c>
      <c r="CN97" s="54">
        <v>411865.12837400002</v>
      </c>
      <c r="CO97" s="55">
        <v>285391.35080000001</v>
      </c>
      <c r="CP97" s="56">
        <f t="shared" si="80"/>
        <v>-126473.77757400001</v>
      </c>
      <c r="CR97" s="74">
        <f t="shared" si="81"/>
        <v>23434972.246466361</v>
      </c>
      <c r="CS97" s="55"/>
      <c r="CT97" s="65" t="e">
        <f>#REF!/#REF!</f>
        <v>#REF!</v>
      </c>
      <c r="CV97" s="54">
        <v>539939.75395199994</v>
      </c>
      <c r="CW97" s="55">
        <v>170677.42320000002</v>
      </c>
      <c r="CX97" s="56">
        <f t="shared" si="82"/>
        <v>-369262.33075199992</v>
      </c>
      <c r="CZ97" s="74" t="e">
        <f>#REF!+CX97</f>
        <v>#REF!</v>
      </c>
      <c r="DB97" s="6">
        <v>244</v>
      </c>
      <c r="DC97" s="6" t="s">
        <v>82</v>
      </c>
      <c r="DD97" s="7">
        <v>17535</v>
      </c>
      <c r="DE97" s="7">
        <v>24297965.481144365</v>
      </c>
      <c r="DF97" s="7">
        <v>2400728.4202680225</v>
      </c>
      <c r="DG97" s="57">
        <v>-818094</v>
      </c>
      <c r="DI97" s="39">
        <f t="shared" si="83"/>
        <v>23479871.481144365</v>
      </c>
      <c r="DK97" s="71">
        <f t="shared" si="84"/>
        <v>-558633.04913910106</v>
      </c>
      <c r="DL97" s="35">
        <f t="shared" si="85"/>
        <v>-2.3239093282002663E-2</v>
      </c>
      <c r="DM97" s="65">
        <f t="shared" si="86"/>
        <v>-31.85817217787859</v>
      </c>
      <c r="DO97" s="54">
        <v>539939.75395199994</v>
      </c>
      <c r="DP97" s="55">
        <v>170677.42320000002</v>
      </c>
      <c r="DQ97" s="56">
        <f t="shared" si="87"/>
        <v>-369262.33075199992</v>
      </c>
      <c r="DS97" s="74">
        <f t="shared" si="88"/>
        <v>23110609.150392365</v>
      </c>
      <c r="DU97" s="6">
        <v>244</v>
      </c>
      <c r="DV97" s="6" t="s">
        <v>82</v>
      </c>
      <c r="DW97" s="7">
        <v>17535</v>
      </c>
      <c r="DX97" s="7">
        <v>24286309.333885897</v>
      </c>
      <c r="DY97" s="7">
        <v>2400728.4202680225</v>
      </c>
      <c r="DZ97" s="57">
        <v>-818094</v>
      </c>
      <c r="EB97" s="39">
        <f t="shared" si="89"/>
        <v>23468215.333885897</v>
      </c>
      <c r="ED97" s="71">
        <f t="shared" si="90"/>
        <v>-570289.19639756903</v>
      </c>
      <c r="EE97" s="35">
        <f t="shared" si="91"/>
        <v>-2.3723988140739973E-2</v>
      </c>
      <c r="EF97" s="65">
        <f t="shared" si="92"/>
        <v>-32.522908263334422</v>
      </c>
      <c r="EH97" s="54">
        <v>539939.75395199994</v>
      </c>
      <c r="EI97" s="55">
        <v>170677.42320000002</v>
      </c>
      <c r="EJ97" s="56">
        <f t="shared" si="93"/>
        <v>-369262.33075199992</v>
      </c>
      <c r="EL97" s="74">
        <f t="shared" si="94"/>
        <v>23098953.003133897</v>
      </c>
      <c r="EM97" s="55"/>
      <c r="EN97" s="112" t="s">
        <v>82</v>
      </c>
      <c r="EO97" s="93">
        <v>17297</v>
      </c>
      <c r="EP97" s="93">
        <v>24724663.530283466</v>
      </c>
      <c r="EQ97" s="93">
        <v>2619410.1687102471</v>
      </c>
      <c r="ER97" s="93">
        <v>-686159</v>
      </c>
      <c r="ET97" s="103">
        <f t="shared" si="95"/>
        <v>24038504.530283466</v>
      </c>
      <c r="EV97" s="93">
        <v>539939.75395199994</v>
      </c>
      <c r="EW97" s="93">
        <v>170677.42320000002</v>
      </c>
      <c r="EX97" s="93">
        <v>-369262.33075199992</v>
      </c>
      <c r="EZ97" s="103">
        <v>23537307.199531466</v>
      </c>
      <c r="FB97" s="116">
        <v>244</v>
      </c>
      <c r="FC97" s="57"/>
    </row>
    <row r="98" spans="1:159" x14ac:dyDescent="0.25">
      <c r="A98" s="6">
        <v>245</v>
      </c>
      <c r="B98" s="6" t="s">
        <v>83</v>
      </c>
      <c r="C98" s="7">
        <v>35554</v>
      </c>
      <c r="D98" s="7">
        <v>26808904.717369661</v>
      </c>
      <c r="E98" s="144">
        <v>-5872063.4979682621</v>
      </c>
      <c r="F98" s="57">
        <v>-3712572</v>
      </c>
      <c r="H98" s="39">
        <f t="shared" si="53"/>
        <v>23096332.717369661</v>
      </c>
      <c r="I98" s="142">
        <f t="shared" si="54"/>
        <v>649.61277823506953</v>
      </c>
      <c r="K98" s="71">
        <f t="shared" si="96"/>
        <v>1269419.9311788529</v>
      </c>
      <c r="L98" s="35">
        <f t="shared" si="97"/>
        <v>5.8158473606124202E-2</v>
      </c>
      <c r="M98" s="65">
        <f t="shared" si="98"/>
        <v>35.703997614300867</v>
      </c>
      <c r="O98" s="54">
        <v>1546433.0313400002</v>
      </c>
      <c r="P98" s="55">
        <v>319646.23309999995</v>
      </c>
      <c r="Q98" s="56">
        <f t="shared" si="55"/>
        <v>-1226786.7982400004</v>
      </c>
      <c r="S98" s="74">
        <f t="shared" si="56"/>
        <v>21869545.919129662</v>
      </c>
      <c r="T98" s="55"/>
      <c r="U98" s="6">
        <v>245</v>
      </c>
      <c r="V98" s="6" t="s">
        <v>83</v>
      </c>
      <c r="W98" s="7">
        <v>35554</v>
      </c>
      <c r="X98" s="7">
        <v>26809615.797369659</v>
      </c>
      <c r="Y98" s="144">
        <v>-5872063.4979682621</v>
      </c>
      <c r="Z98" s="57">
        <v>-3712572</v>
      </c>
      <c r="AB98" s="39">
        <f t="shared" si="57"/>
        <v>23097043.797369659</v>
      </c>
      <c r="AC98" s="142">
        <f t="shared" si="58"/>
        <v>649.6327782350694</v>
      </c>
      <c r="AE98" s="71">
        <f t="shared" si="59"/>
        <v>1270131.0111788511</v>
      </c>
      <c r="AF98" s="35">
        <f t="shared" si="60"/>
        <v>5.8191051736021161E-2</v>
      </c>
      <c r="AG98" s="65">
        <f t="shared" si="61"/>
        <v>35.723997614300814</v>
      </c>
      <c r="AI98" s="54">
        <v>1546433.0313400002</v>
      </c>
      <c r="AJ98" s="55">
        <v>319646.23309999995</v>
      </c>
      <c r="AK98" s="56">
        <f t="shared" si="62"/>
        <v>-1226786.7982400004</v>
      </c>
      <c r="AM98" s="74">
        <f t="shared" si="63"/>
        <v>21870256.99912966</v>
      </c>
      <c r="AN98" s="55"/>
      <c r="AO98" s="6">
        <v>245</v>
      </c>
      <c r="AP98" s="6" t="s">
        <v>83</v>
      </c>
      <c r="AQ98" s="7">
        <v>35554</v>
      </c>
      <c r="AR98" s="7">
        <v>25272971.917369664</v>
      </c>
      <c r="AS98" s="7">
        <v>-5872063.4979682621</v>
      </c>
      <c r="AT98" s="57">
        <v>-3712572</v>
      </c>
      <c r="AV98" s="39">
        <f t="shared" si="64"/>
        <v>21560399.917369664</v>
      </c>
      <c r="AX98" s="71">
        <f t="shared" si="65"/>
        <v>-266512.8688211441</v>
      </c>
      <c r="AY98" s="35">
        <f t="shared" si="66"/>
        <v>-1.2210286971493206E-2</v>
      </c>
      <c r="AZ98" s="65">
        <f t="shared" si="67"/>
        <v>-7.4960023856990521</v>
      </c>
      <c r="BB98" s="54">
        <v>1546433.0313400002</v>
      </c>
      <c r="BC98" s="55">
        <v>319646.23309999995</v>
      </c>
      <c r="BD98" s="56">
        <f t="shared" si="68"/>
        <v>-1226786.7982400004</v>
      </c>
      <c r="BF98" s="74">
        <f t="shared" si="69"/>
        <v>20333613.119129665</v>
      </c>
      <c r="BG98" s="55"/>
      <c r="BH98" s="6">
        <v>245</v>
      </c>
      <c r="BI98" s="6" t="s">
        <v>83</v>
      </c>
      <c r="BJ98" s="7">
        <v>35554</v>
      </c>
      <c r="BK98" s="7">
        <v>25313830.691247985</v>
      </c>
      <c r="BL98" s="7">
        <v>-5872063.4979682621</v>
      </c>
      <c r="BM98" s="57">
        <v>-3654502</v>
      </c>
      <c r="BO98" s="39">
        <f t="shared" si="70"/>
        <v>21659328.691247985</v>
      </c>
      <c r="BQ98" s="71">
        <f t="shared" si="71"/>
        <v>-167584.09494282305</v>
      </c>
      <c r="BR98" s="35">
        <f t="shared" si="72"/>
        <v>-7.6778652384064212E-3</v>
      </c>
      <c r="BS98" s="65">
        <f t="shared" si="73"/>
        <v>-4.7135088862806729</v>
      </c>
      <c r="BU98" s="54">
        <v>1546433.03134</v>
      </c>
      <c r="BV98" s="55">
        <v>319646.23310000001</v>
      </c>
      <c r="BW98" s="56">
        <f t="shared" si="74"/>
        <v>-1226786.7982399999</v>
      </c>
      <c r="BY98" s="74">
        <f t="shared" si="75"/>
        <v>20432541.893007986</v>
      </c>
      <c r="BZ98" s="55"/>
      <c r="CA98" s="6">
        <v>245</v>
      </c>
      <c r="CB98" s="6" t="s">
        <v>83</v>
      </c>
      <c r="CC98" s="7">
        <v>35554</v>
      </c>
      <c r="CD98" s="7">
        <v>25270743.552784774</v>
      </c>
      <c r="CE98" s="7">
        <v>-5848592.6447182028</v>
      </c>
      <c r="CF98" s="57">
        <v>-3654502</v>
      </c>
      <c r="CH98" s="39">
        <f t="shared" si="76"/>
        <v>21616241.552784774</v>
      </c>
      <c r="CJ98" s="71">
        <f t="shared" si="77"/>
        <v>-210671.23340603337</v>
      </c>
      <c r="CK98" s="35">
        <f t="shared" si="78"/>
        <v>-9.6519024687411747E-3</v>
      </c>
      <c r="CL98" s="65">
        <f t="shared" si="79"/>
        <v>-5.9253876752554806</v>
      </c>
      <c r="CN98" s="54">
        <v>1546433.03134</v>
      </c>
      <c r="CO98" s="55">
        <v>319646.23310000001</v>
      </c>
      <c r="CP98" s="56">
        <f t="shared" si="80"/>
        <v>-1226786.7982399999</v>
      </c>
      <c r="CR98" s="74">
        <f t="shared" si="81"/>
        <v>20389454.754544776</v>
      </c>
      <c r="CS98" s="55"/>
      <c r="CT98" s="65" t="e">
        <f>#REF!/#REF!</f>
        <v>#REF!</v>
      </c>
      <c r="CV98" s="54">
        <v>1428806.4148799994</v>
      </c>
      <c r="CW98" s="55">
        <v>342722.3495999999</v>
      </c>
      <c r="CX98" s="56">
        <f t="shared" si="82"/>
        <v>-1086084.0652799995</v>
      </c>
      <c r="CZ98" s="74" t="e">
        <f>#REF!+CX98</f>
        <v>#REF!</v>
      </c>
      <c r="DB98" s="6">
        <v>245</v>
      </c>
      <c r="DC98" s="6" t="s">
        <v>83</v>
      </c>
      <c r="DD98" s="7">
        <v>35554</v>
      </c>
      <c r="DE98" s="7">
        <v>24716200.267897956</v>
      </c>
      <c r="DF98" s="7">
        <v>-5731409.6741761584</v>
      </c>
      <c r="DG98" s="57">
        <v>-3654502</v>
      </c>
      <c r="DI98" s="39">
        <f t="shared" si="83"/>
        <v>21061698.267897956</v>
      </c>
      <c r="DK98" s="71">
        <f t="shared" si="84"/>
        <v>-765214.51829285175</v>
      </c>
      <c r="DL98" s="35">
        <f t="shared" si="85"/>
        <v>-3.5058302829568212E-2</v>
      </c>
      <c r="DM98" s="65">
        <f t="shared" si="86"/>
        <v>-21.522599940733862</v>
      </c>
      <c r="DO98" s="54">
        <v>1428806.4148799994</v>
      </c>
      <c r="DP98" s="55">
        <v>342722.3495999999</v>
      </c>
      <c r="DQ98" s="56">
        <f t="shared" si="87"/>
        <v>-1086084.0652799995</v>
      </c>
      <c r="DS98" s="74">
        <f t="shared" si="88"/>
        <v>19975614.202617958</v>
      </c>
      <c r="DU98" s="6">
        <v>245</v>
      </c>
      <c r="DV98" s="6" t="s">
        <v>83</v>
      </c>
      <c r="DW98" s="7">
        <v>35554</v>
      </c>
      <c r="DX98" s="7">
        <v>24162678.744344689</v>
      </c>
      <c r="DY98" s="7">
        <v>-5731409.6741761584</v>
      </c>
      <c r="DZ98" s="57">
        <v>-3654502</v>
      </c>
      <c r="EB98" s="39">
        <f t="shared" si="89"/>
        <v>20508176.744344689</v>
      </c>
      <c r="ED98" s="71">
        <f t="shared" si="90"/>
        <v>-1318736.0418461189</v>
      </c>
      <c r="EE98" s="35">
        <f t="shared" si="91"/>
        <v>-6.0417891195333917E-2</v>
      </c>
      <c r="EF98" s="65">
        <f t="shared" si="92"/>
        <v>-37.091073911405715</v>
      </c>
      <c r="EH98" s="54">
        <v>1428806.4148799994</v>
      </c>
      <c r="EI98" s="55">
        <v>342722.3495999999</v>
      </c>
      <c r="EJ98" s="56">
        <f t="shared" si="93"/>
        <v>-1086084.0652799995</v>
      </c>
      <c r="EL98" s="74">
        <f t="shared" si="94"/>
        <v>19422092.679064691</v>
      </c>
      <c r="EM98" s="55"/>
      <c r="EN98" s="112" t="s">
        <v>83</v>
      </c>
      <c r="EO98" s="93">
        <v>35511</v>
      </c>
      <c r="EP98" s="93">
        <v>25386282.786190808</v>
      </c>
      <c r="EQ98" s="93">
        <v>-6706706.7518518502</v>
      </c>
      <c r="ER98" s="93">
        <v>-3559370</v>
      </c>
      <c r="ET98" s="103">
        <f t="shared" si="95"/>
        <v>21826912.786190808</v>
      </c>
      <c r="EV98" s="93">
        <v>1428806.4148799994</v>
      </c>
      <c r="EW98" s="93">
        <v>342722.3495999999</v>
      </c>
      <c r="EX98" s="93">
        <v>-1086084.0652799995</v>
      </c>
      <c r="EZ98" s="103">
        <v>20569981.72091081</v>
      </c>
      <c r="FB98" s="116">
        <v>245</v>
      </c>
      <c r="FC98" s="57"/>
    </row>
    <row r="99" spans="1:159" x14ac:dyDescent="0.25">
      <c r="A99" s="6">
        <v>249</v>
      </c>
      <c r="B99" s="6" t="s">
        <v>84</v>
      </c>
      <c r="C99" s="7">
        <v>9919</v>
      </c>
      <c r="D99" s="7">
        <v>27350752.863286499</v>
      </c>
      <c r="E99" s="144">
        <v>5719340.2557798335</v>
      </c>
      <c r="F99" s="57">
        <v>128240</v>
      </c>
      <c r="H99" s="39">
        <f t="shared" si="53"/>
        <v>27478992.863286499</v>
      </c>
      <c r="I99" s="142">
        <f t="shared" si="54"/>
        <v>2770.3390324918337</v>
      </c>
      <c r="K99" s="71">
        <f t="shared" si="96"/>
        <v>152435.38791936263</v>
      </c>
      <c r="L99" s="35">
        <f t="shared" si="97"/>
        <v>5.5782872781092833E-3</v>
      </c>
      <c r="M99" s="65">
        <f t="shared" si="98"/>
        <v>15.368019751926871</v>
      </c>
      <c r="O99" s="54">
        <v>79268.041700000016</v>
      </c>
      <c r="P99" s="55">
        <v>191536.93340000004</v>
      </c>
      <c r="Q99" s="56">
        <f t="shared" si="55"/>
        <v>112268.89170000002</v>
      </c>
      <c r="S99" s="74">
        <f t="shared" si="56"/>
        <v>27591261.754986499</v>
      </c>
      <c r="T99" s="55"/>
      <c r="U99" s="6">
        <v>249</v>
      </c>
      <c r="V99" s="6" t="s">
        <v>84</v>
      </c>
      <c r="W99" s="7">
        <v>9919</v>
      </c>
      <c r="X99" s="7">
        <v>27350951.243286498</v>
      </c>
      <c r="Y99" s="144">
        <v>5719340.2557798335</v>
      </c>
      <c r="Z99" s="57">
        <v>128240</v>
      </c>
      <c r="AB99" s="39">
        <f t="shared" si="57"/>
        <v>27479191.243286498</v>
      </c>
      <c r="AC99" s="142">
        <f t="shared" si="58"/>
        <v>2770.3590324918337</v>
      </c>
      <c r="AE99" s="71">
        <f t="shared" si="59"/>
        <v>152633.76791936159</v>
      </c>
      <c r="AF99" s="35">
        <f t="shared" si="60"/>
        <v>5.585546882623236E-3</v>
      </c>
      <c r="AG99" s="65">
        <f t="shared" si="61"/>
        <v>15.388019751926766</v>
      </c>
      <c r="AI99" s="54">
        <v>79268.041700000016</v>
      </c>
      <c r="AJ99" s="55">
        <v>191536.93340000004</v>
      </c>
      <c r="AK99" s="56">
        <f t="shared" si="62"/>
        <v>112268.89170000002</v>
      </c>
      <c r="AM99" s="74">
        <f t="shared" si="63"/>
        <v>27591460.134986497</v>
      </c>
      <c r="AN99" s="55"/>
      <c r="AO99" s="6">
        <v>249</v>
      </c>
      <c r="AP99" s="6" t="s">
        <v>84</v>
      </c>
      <c r="AQ99" s="7">
        <v>9919</v>
      </c>
      <c r="AR99" s="7">
        <v>26922252.063286498</v>
      </c>
      <c r="AS99" s="7">
        <v>5719340.2557798335</v>
      </c>
      <c r="AT99" s="57">
        <v>128240</v>
      </c>
      <c r="AV99" s="39">
        <f t="shared" si="64"/>
        <v>27050492.063286498</v>
      </c>
      <c r="AX99" s="71">
        <f t="shared" si="65"/>
        <v>-276065.41208063811</v>
      </c>
      <c r="AY99" s="35">
        <f t="shared" si="66"/>
        <v>-1.0102458472110531E-2</v>
      </c>
      <c r="AZ99" s="65">
        <f t="shared" si="67"/>
        <v>-27.831980248073204</v>
      </c>
      <c r="BB99" s="54">
        <v>79268.041700000016</v>
      </c>
      <c r="BC99" s="55">
        <v>191536.93340000004</v>
      </c>
      <c r="BD99" s="56">
        <f t="shared" si="68"/>
        <v>112268.89170000002</v>
      </c>
      <c r="BF99" s="74">
        <f t="shared" si="69"/>
        <v>27162760.954986498</v>
      </c>
      <c r="BG99" s="55"/>
      <c r="BH99" s="6">
        <v>249</v>
      </c>
      <c r="BI99" s="6" t="s">
        <v>84</v>
      </c>
      <c r="BJ99" s="7">
        <v>9919</v>
      </c>
      <c r="BK99" s="7">
        <v>26930289.818031661</v>
      </c>
      <c r="BL99" s="7">
        <v>5719340.2557798335</v>
      </c>
      <c r="BM99" s="57">
        <v>-188421</v>
      </c>
      <c r="BO99" s="39">
        <f t="shared" si="70"/>
        <v>26741868.818031661</v>
      </c>
      <c r="BQ99" s="71">
        <f t="shared" si="71"/>
        <v>-584688.65733547509</v>
      </c>
      <c r="BR99" s="35">
        <f t="shared" si="72"/>
        <v>-2.1396352535899502E-2</v>
      </c>
      <c r="BS99" s="65">
        <f t="shared" si="73"/>
        <v>-58.946331014767125</v>
      </c>
      <c r="BU99" s="54">
        <v>79268.041700000002</v>
      </c>
      <c r="BV99" s="55">
        <v>191536.93340000001</v>
      </c>
      <c r="BW99" s="56">
        <f t="shared" si="74"/>
        <v>112268.89170000001</v>
      </c>
      <c r="BY99" s="74">
        <f t="shared" si="75"/>
        <v>26854137.709731661</v>
      </c>
      <c r="BZ99" s="55"/>
      <c r="CA99" s="6">
        <v>249</v>
      </c>
      <c r="CB99" s="6" t="s">
        <v>84</v>
      </c>
      <c r="CC99" s="7">
        <v>9919</v>
      </c>
      <c r="CD99" s="7">
        <v>26965757.517412182</v>
      </c>
      <c r="CE99" s="7">
        <v>5750116.8980953889</v>
      </c>
      <c r="CF99" s="57">
        <v>-188421</v>
      </c>
      <c r="CH99" s="39">
        <f t="shared" si="76"/>
        <v>26777336.517412182</v>
      </c>
      <c r="CJ99" s="71">
        <f t="shared" si="77"/>
        <v>-549220.95795495436</v>
      </c>
      <c r="CK99" s="35">
        <f t="shared" si="78"/>
        <v>-2.0098432027160256E-2</v>
      </c>
      <c r="CL99" s="65">
        <f t="shared" si="79"/>
        <v>-55.370597636349871</v>
      </c>
      <c r="CN99" s="54">
        <v>79268.041700000002</v>
      </c>
      <c r="CO99" s="55">
        <v>191536.93340000001</v>
      </c>
      <c r="CP99" s="56">
        <f t="shared" si="80"/>
        <v>112268.89170000001</v>
      </c>
      <c r="CR99" s="74">
        <f t="shared" si="81"/>
        <v>26889605.409112182</v>
      </c>
      <c r="CS99" s="55"/>
      <c r="CT99" s="65" t="e">
        <f>#REF!/#REF!</f>
        <v>#REF!</v>
      </c>
      <c r="CV99" s="54">
        <v>72308.359679999994</v>
      </c>
      <c r="CW99" s="55">
        <v>207144.1752</v>
      </c>
      <c r="CX99" s="56">
        <f t="shared" si="82"/>
        <v>134835.81552</v>
      </c>
      <c r="CZ99" s="74" t="e">
        <f>#REF!+CX99</f>
        <v>#REF!</v>
      </c>
      <c r="DB99" s="6">
        <v>249</v>
      </c>
      <c r="DC99" s="6" t="s">
        <v>84</v>
      </c>
      <c r="DD99" s="7">
        <v>9919</v>
      </c>
      <c r="DE99" s="7">
        <v>26752314.586142864</v>
      </c>
      <c r="DF99" s="7">
        <v>5665299.7108217664</v>
      </c>
      <c r="DG99" s="57">
        <v>-188421</v>
      </c>
      <c r="DI99" s="39">
        <f t="shared" si="83"/>
        <v>26563893.586142864</v>
      </c>
      <c r="DK99" s="71">
        <f t="shared" si="84"/>
        <v>-762663.88922427222</v>
      </c>
      <c r="DL99" s="35">
        <f t="shared" si="85"/>
        <v>-2.7909256038260843E-2</v>
      </c>
      <c r="DM99" s="65">
        <f t="shared" si="86"/>
        <v>-76.889191372544829</v>
      </c>
      <c r="DO99" s="54">
        <v>72308.359679999994</v>
      </c>
      <c r="DP99" s="55">
        <v>207144.1752</v>
      </c>
      <c r="DQ99" s="56">
        <f t="shared" si="87"/>
        <v>134835.81552</v>
      </c>
      <c r="DS99" s="74">
        <f t="shared" si="88"/>
        <v>26698729.401662864</v>
      </c>
      <c r="DU99" s="6">
        <v>249</v>
      </c>
      <c r="DV99" s="6" t="s">
        <v>84</v>
      </c>
      <c r="DW99" s="7">
        <v>9919</v>
      </c>
      <c r="DX99" s="7">
        <v>26705274.899827499</v>
      </c>
      <c r="DY99" s="7">
        <v>5665299.7108217664</v>
      </c>
      <c r="DZ99" s="57">
        <v>-188421</v>
      </c>
      <c r="EB99" s="39">
        <f t="shared" si="89"/>
        <v>26516853.899827499</v>
      </c>
      <c r="ED99" s="71">
        <f t="shared" si="90"/>
        <v>-809703.57553963736</v>
      </c>
      <c r="EE99" s="35">
        <f t="shared" si="91"/>
        <v>-2.9630646899797938E-2</v>
      </c>
      <c r="EF99" s="65">
        <f t="shared" si="92"/>
        <v>-81.631573297674905</v>
      </c>
      <c r="EH99" s="54">
        <v>72308.359679999994</v>
      </c>
      <c r="EI99" s="55">
        <v>207144.1752</v>
      </c>
      <c r="EJ99" s="56">
        <f t="shared" si="93"/>
        <v>134835.81552</v>
      </c>
      <c r="EL99" s="74">
        <f t="shared" si="94"/>
        <v>26651689.715347499</v>
      </c>
      <c r="EM99" s="55"/>
      <c r="EN99" s="112" t="s">
        <v>84</v>
      </c>
      <c r="EO99" s="93">
        <v>9992</v>
      </c>
      <c r="EP99" s="93">
        <v>27481633.475367136</v>
      </c>
      <c r="EQ99" s="93">
        <v>5754028.0578770749</v>
      </c>
      <c r="ER99" s="93">
        <v>-155076</v>
      </c>
      <c r="ET99" s="103">
        <f t="shared" si="95"/>
        <v>27326557.475367136</v>
      </c>
      <c r="EV99" s="93">
        <v>72308.359679999994</v>
      </c>
      <c r="EW99" s="93">
        <v>207144.1752</v>
      </c>
      <c r="EX99" s="93">
        <v>134835.81552</v>
      </c>
      <c r="EZ99" s="103">
        <v>27428048.290887136</v>
      </c>
      <c r="FB99" s="116">
        <v>249</v>
      </c>
      <c r="FC99" s="57"/>
    </row>
    <row r="100" spans="1:159" x14ac:dyDescent="0.25">
      <c r="A100" s="6">
        <v>250</v>
      </c>
      <c r="B100" s="6" t="s">
        <v>85</v>
      </c>
      <c r="C100" s="7">
        <v>1967</v>
      </c>
      <c r="D100" s="7">
        <v>7214914.2384443702</v>
      </c>
      <c r="E100" s="144">
        <v>1937368.4064465726</v>
      </c>
      <c r="F100" s="57">
        <v>-335466</v>
      </c>
      <c r="H100" s="39">
        <f t="shared" si="53"/>
        <v>6879448.2384443702</v>
      </c>
      <c r="I100" s="142">
        <f t="shared" si="54"/>
        <v>3497.4317429813777</v>
      </c>
      <c r="K100" s="71">
        <f t="shared" si="96"/>
        <v>185550.3638234688</v>
      </c>
      <c r="L100" s="35">
        <f t="shared" si="97"/>
        <v>2.7719329947796245E-2</v>
      </c>
      <c r="M100" s="65">
        <f t="shared" si="98"/>
        <v>94.331654206135639</v>
      </c>
      <c r="O100" s="54">
        <v>38280.986000000004</v>
      </c>
      <c r="P100" s="55">
        <v>27786.715700000001</v>
      </c>
      <c r="Q100" s="56">
        <f t="shared" si="55"/>
        <v>-10494.270300000004</v>
      </c>
      <c r="S100" s="74">
        <f t="shared" si="56"/>
        <v>6868953.9681443702</v>
      </c>
      <c r="T100" s="55"/>
      <c r="U100" s="6">
        <v>250</v>
      </c>
      <c r="V100" s="6" t="s">
        <v>85</v>
      </c>
      <c r="W100" s="7">
        <v>1967</v>
      </c>
      <c r="X100" s="7">
        <v>7214953.5784443691</v>
      </c>
      <c r="Y100" s="144">
        <v>1937368.4064465717</v>
      </c>
      <c r="Z100" s="57">
        <v>-335466</v>
      </c>
      <c r="AB100" s="39">
        <f t="shared" si="57"/>
        <v>6879487.5784443691</v>
      </c>
      <c r="AC100" s="142">
        <f t="shared" si="58"/>
        <v>3497.4517429813773</v>
      </c>
      <c r="AE100" s="71">
        <f t="shared" si="59"/>
        <v>185589.70382346772</v>
      </c>
      <c r="AF100" s="35">
        <f t="shared" si="60"/>
        <v>2.7725206942147786E-2</v>
      </c>
      <c r="AG100" s="65">
        <f t="shared" si="61"/>
        <v>94.35165420613508</v>
      </c>
      <c r="AI100" s="54">
        <v>38280.986000000004</v>
      </c>
      <c r="AJ100" s="55">
        <v>27786.715700000001</v>
      </c>
      <c r="AK100" s="56">
        <f t="shared" si="62"/>
        <v>-10494.270300000004</v>
      </c>
      <c r="AM100" s="74">
        <f t="shared" si="63"/>
        <v>6868993.3081443692</v>
      </c>
      <c r="AN100" s="55"/>
      <c r="AO100" s="6">
        <v>250</v>
      </c>
      <c r="AP100" s="6" t="s">
        <v>85</v>
      </c>
      <c r="AQ100" s="7">
        <v>1967</v>
      </c>
      <c r="AR100" s="7">
        <v>7129939.8384443689</v>
      </c>
      <c r="AS100" s="7">
        <v>1937368.4064465717</v>
      </c>
      <c r="AT100" s="57">
        <v>-335466</v>
      </c>
      <c r="AV100" s="39">
        <f t="shared" si="64"/>
        <v>6794473.8384443689</v>
      </c>
      <c r="AX100" s="71">
        <f t="shared" si="65"/>
        <v>100575.96382346749</v>
      </c>
      <c r="AY100" s="35">
        <f t="shared" si="66"/>
        <v>1.5025022148125237E-2</v>
      </c>
      <c r="AZ100" s="65">
        <f t="shared" si="67"/>
        <v>51.131654206134975</v>
      </c>
      <c r="BB100" s="54">
        <v>38280.986000000004</v>
      </c>
      <c r="BC100" s="55">
        <v>27786.715700000001</v>
      </c>
      <c r="BD100" s="56">
        <f t="shared" si="68"/>
        <v>-10494.270300000004</v>
      </c>
      <c r="BF100" s="74">
        <f t="shared" si="69"/>
        <v>6783979.5681443689</v>
      </c>
      <c r="BG100" s="55"/>
      <c r="BH100" s="6">
        <v>250</v>
      </c>
      <c r="BI100" s="6" t="s">
        <v>85</v>
      </c>
      <c r="BJ100" s="7">
        <v>1967</v>
      </c>
      <c r="BK100" s="7">
        <v>7126355.0867804578</v>
      </c>
      <c r="BL100" s="7">
        <v>1937368.4064465717</v>
      </c>
      <c r="BM100" s="57">
        <v>-371351</v>
      </c>
      <c r="BO100" s="39">
        <f t="shared" si="70"/>
        <v>6755004.0867804578</v>
      </c>
      <c r="BQ100" s="71">
        <f t="shared" si="71"/>
        <v>61106.212159556337</v>
      </c>
      <c r="BR100" s="35">
        <f t="shared" si="72"/>
        <v>9.1286442225587423E-3</v>
      </c>
      <c r="BS100" s="65">
        <f t="shared" si="73"/>
        <v>31.065689964187257</v>
      </c>
      <c r="BU100" s="54">
        <v>38280.986000000004</v>
      </c>
      <c r="BV100" s="55">
        <v>27786.715700000001</v>
      </c>
      <c r="BW100" s="56">
        <f t="shared" si="74"/>
        <v>-10494.270300000004</v>
      </c>
      <c r="BY100" s="74">
        <f t="shared" si="75"/>
        <v>6744509.8164804578</v>
      </c>
      <c r="BZ100" s="55"/>
      <c r="CA100" s="6">
        <v>250</v>
      </c>
      <c r="CB100" s="6" t="s">
        <v>85</v>
      </c>
      <c r="CC100" s="7">
        <v>1967</v>
      </c>
      <c r="CD100" s="7">
        <v>7116845.4282413181</v>
      </c>
      <c r="CE100" s="7">
        <v>1932592.6971295667</v>
      </c>
      <c r="CF100" s="57">
        <v>-371351</v>
      </c>
      <c r="CH100" s="39">
        <f t="shared" si="76"/>
        <v>6745494.4282413181</v>
      </c>
      <c r="CJ100" s="71">
        <f t="shared" si="77"/>
        <v>51596.553620416671</v>
      </c>
      <c r="CK100" s="35">
        <f t="shared" si="78"/>
        <v>7.7079983272584302E-3</v>
      </c>
      <c r="CL100" s="65">
        <f t="shared" si="79"/>
        <v>26.231089791772582</v>
      </c>
      <c r="CN100" s="54">
        <v>38280.986000000004</v>
      </c>
      <c r="CO100" s="55">
        <v>27786.715700000001</v>
      </c>
      <c r="CP100" s="56">
        <f t="shared" si="80"/>
        <v>-10494.270300000004</v>
      </c>
      <c r="CR100" s="74">
        <f t="shared" si="81"/>
        <v>6735000.1579413181</v>
      </c>
      <c r="CS100" s="55"/>
      <c r="CT100" s="65" t="e">
        <f>#REF!/#REF!</f>
        <v>#REF!</v>
      </c>
      <c r="CV100" s="54">
        <v>50792.975999999995</v>
      </c>
      <c r="CW100" s="55">
        <v>82050.191999999995</v>
      </c>
      <c r="CX100" s="56">
        <f t="shared" si="82"/>
        <v>31257.216</v>
      </c>
      <c r="CZ100" s="74" t="e">
        <f>#REF!+CX100</f>
        <v>#REF!</v>
      </c>
      <c r="DB100" s="6">
        <v>250</v>
      </c>
      <c r="DC100" s="6" t="s">
        <v>85</v>
      </c>
      <c r="DD100" s="7">
        <v>1967</v>
      </c>
      <c r="DE100" s="7">
        <v>7062654.5331417006</v>
      </c>
      <c r="DF100" s="7">
        <v>1898061.9561786049</v>
      </c>
      <c r="DG100" s="57">
        <v>-371351</v>
      </c>
      <c r="DI100" s="39">
        <f t="shared" si="83"/>
        <v>6691303.5331417006</v>
      </c>
      <c r="DK100" s="71">
        <f t="shared" si="84"/>
        <v>-2594.3414792008698</v>
      </c>
      <c r="DL100" s="35">
        <f t="shared" si="85"/>
        <v>-3.8756812962997231E-4</v>
      </c>
      <c r="DM100" s="65">
        <f t="shared" si="86"/>
        <v>-1.3189331363502135</v>
      </c>
      <c r="DO100" s="54">
        <v>50792.975999999995</v>
      </c>
      <c r="DP100" s="55">
        <v>82050.191999999995</v>
      </c>
      <c r="DQ100" s="56">
        <f t="shared" si="87"/>
        <v>31257.216</v>
      </c>
      <c r="DS100" s="74">
        <f t="shared" si="88"/>
        <v>6722560.7491417006</v>
      </c>
      <c r="DU100" s="6">
        <v>250</v>
      </c>
      <c r="DV100" s="6" t="s">
        <v>85</v>
      </c>
      <c r="DW100" s="7">
        <v>1967</v>
      </c>
      <c r="DX100" s="7">
        <v>7062849.6507326197</v>
      </c>
      <c r="DY100" s="7">
        <v>1898061.9561786049</v>
      </c>
      <c r="DZ100" s="57">
        <v>-371351</v>
      </c>
      <c r="EB100" s="39">
        <f t="shared" si="89"/>
        <v>6691498.6507326197</v>
      </c>
      <c r="ED100" s="71">
        <f t="shared" si="90"/>
        <v>-2399.2238882817328</v>
      </c>
      <c r="EE100" s="35">
        <f t="shared" si="91"/>
        <v>-3.5841955363228619E-4</v>
      </c>
      <c r="EF100" s="65">
        <f t="shared" si="92"/>
        <v>-1.2197376147848158</v>
      </c>
      <c r="EH100" s="54">
        <v>50792.975999999995</v>
      </c>
      <c r="EI100" s="55">
        <v>82050.191999999995</v>
      </c>
      <c r="EJ100" s="56">
        <f t="shared" si="93"/>
        <v>31257.216</v>
      </c>
      <c r="EL100" s="74">
        <f t="shared" si="94"/>
        <v>6722755.8667326197</v>
      </c>
      <c r="EM100" s="55"/>
      <c r="EN100" s="112" t="s">
        <v>85</v>
      </c>
      <c r="EO100" s="93">
        <v>1994</v>
      </c>
      <c r="EP100" s="93">
        <v>7064839.8746209014</v>
      </c>
      <c r="EQ100" s="93">
        <v>1955022.6133544187</v>
      </c>
      <c r="ER100" s="93">
        <v>-370942</v>
      </c>
      <c r="ET100" s="103">
        <f t="shared" si="95"/>
        <v>6693897.8746209014</v>
      </c>
      <c r="EV100" s="93">
        <v>50792.975999999995</v>
      </c>
      <c r="EW100" s="93">
        <v>82050.191999999995</v>
      </c>
      <c r="EX100" s="93">
        <v>31257.216</v>
      </c>
      <c r="EZ100" s="103">
        <v>6724746.0906209014</v>
      </c>
      <c r="FB100" s="116">
        <v>250</v>
      </c>
      <c r="FC100" s="57"/>
    </row>
    <row r="101" spans="1:159" x14ac:dyDescent="0.25">
      <c r="A101" s="6">
        <v>256</v>
      </c>
      <c r="B101" s="6" t="s">
        <v>86</v>
      </c>
      <c r="C101" s="7">
        <v>1656</v>
      </c>
      <c r="D101" s="7">
        <v>6400013.1373268552</v>
      </c>
      <c r="E101" s="144">
        <v>1723659.6640761618</v>
      </c>
      <c r="F101" s="57">
        <v>153441</v>
      </c>
      <c r="H101" s="39">
        <f t="shared" si="53"/>
        <v>6553454.1373268552</v>
      </c>
      <c r="I101" s="142">
        <f t="shared" si="54"/>
        <v>3957.3998413809513</v>
      </c>
      <c r="K101" s="71">
        <f t="shared" si="96"/>
        <v>-26382.596463887021</v>
      </c>
      <c r="L101" s="35">
        <f t="shared" si="97"/>
        <v>-4.0096126288968895E-3</v>
      </c>
      <c r="M101" s="65">
        <f t="shared" si="98"/>
        <v>-15.931519603796509</v>
      </c>
      <c r="O101" s="54">
        <v>6600.17</v>
      </c>
      <c r="P101" s="55">
        <v>140055.60740000001</v>
      </c>
      <c r="Q101" s="56">
        <f t="shared" si="55"/>
        <v>133455.4374</v>
      </c>
      <c r="S101" s="74">
        <f t="shared" si="56"/>
        <v>6686909.5747268554</v>
      </c>
      <c r="T101" s="55"/>
      <c r="U101" s="6">
        <v>256</v>
      </c>
      <c r="V101" s="6" t="s">
        <v>86</v>
      </c>
      <c r="W101" s="7">
        <v>1656</v>
      </c>
      <c r="X101" s="7">
        <v>6400046.2573268535</v>
      </c>
      <c r="Y101" s="144">
        <v>1723659.6640761618</v>
      </c>
      <c r="Z101" s="57">
        <v>153441</v>
      </c>
      <c r="AB101" s="39">
        <f t="shared" si="57"/>
        <v>6553487.2573268535</v>
      </c>
      <c r="AC101" s="142">
        <f t="shared" si="58"/>
        <v>3957.4198413809499</v>
      </c>
      <c r="AE101" s="71">
        <f t="shared" si="59"/>
        <v>-26349.476463888772</v>
      </c>
      <c r="AF101" s="35">
        <f t="shared" si="60"/>
        <v>-4.0045790693515344E-3</v>
      </c>
      <c r="AG101" s="65">
        <f t="shared" si="61"/>
        <v>-15.911519603797567</v>
      </c>
      <c r="AI101" s="54">
        <v>6600.17</v>
      </c>
      <c r="AJ101" s="55">
        <v>140055.60740000001</v>
      </c>
      <c r="AK101" s="56">
        <f t="shared" si="62"/>
        <v>133455.4374</v>
      </c>
      <c r="AM101" s="74">
        <f t="shared" si="63"/>
        <v>6686942.6947268536</v>
      </c>
      <c r="AN101" s="55"/>
      <c r="AO101" s="6">
        <v>256</v>
      </c>
      <c r="AP101" s="6" t="s">
        <v>86</v>
      </c>
      <c r="AQ101" s="7">
        <v>1656</v>
      </c>
      <c r="AR101" s="7">
        <v>6328473.9373268532</v>
      </c>
      <c r="AS101" s="7">
        <v>1723659.6640761618</v>
      </c>
      <c r="AT101" s="57">
        <v>153441</v>
      </c>
      <c r="AV101" s="39">
        <f t="shared" si="64"/>
        <v>6481914.9373268532</v>
      </c>
      <c r="AX101" s="71">
        <f t="shared" si="65"/>
        <v>-97921.79646388907</v>
      </c>
      <c r="AY101" s="35">
        <f t="shared" si="66"/>
        <v>-1.488210124743853E-2</v>
      </c>
      <c r="AZ101" s="65">
        <f t="shared" si="67"/>
        <v>-59.131519603797749</v>
      </c>
      <c r="BB101" s="54">
        <v>6600.17</v>
      </c>
      <c r="BC101" s="55">
        <v>140055.60740000001</v>
      </c>
      <c r="BD101" s="56">
        <f t="shared" si="68"/>
        <v>133455.4374</v>
      </c>
      <c r="BF101" s="74">
        <f t="shared" si="69"/>
        <v>6615370.3747268533</v>
      </c>
      <c r="BG101" s="55"/>
      <c r="BH101" s="6">
        <v>256</v>
      </c>
      <c r="BI101" s="6" t="s">
        <v>86</v>
      </c>
      <c r="BJ101" s="7">
        <v>1656</v>
      </c>
      <c r="BK101" s="7">
        <v>6331139.4077851921</v>
      </c>
      <c r="BL101" s="7">
        <v>1723659.6640761618</v>
      </c>
      <c r="BM101" s="57">
        <v>186022</v>
      </c>
      <c r="BO101" s="39">
        <f t="shared" si="70"/>
        <v>6517161.4077851921</v>
      </c>
      <c r="BQ101" s="71">
        <f t="shared" si="71"/>
        <v>-62675.326005550101</v>
      </c>
      <c r="BR101" s="35">
        <f t="shared" si="72"/>
        <v>-9.5253618807410612E-3</v>
      </c>
      <c r="BS101" s="65">
        <f t="shared" si="73"/>
        <v>-37.847419085477114</v>
      </c>
      <c r="BU101" s="54">
        <v>6600.17</v>
      </c>
      <c r="BV101" s="55">
        <v>140055.60740000001</v>
      </c>
      <c r="BW101" s="56">
        <f t="shared" si="74"/>
        <v>133455.4374</v>
      </c>
      <c r="BY101" s="74">
        <f t="shared" si="75"/>
        <v>6650616.8451851923</v>
      </c>
      <c r="BZ101" s="55"/>
      <c r="CA101" s="6">
        <v>256</v>
      </c>
      <c r="CB101" s="6" t="s">
        <v>86</v>
      </c>
      <c r="CC101" s="7">
        <v>1656</v>
      </c>
      <c r="CD101" s="7">
        <v>6329535.1428175904</v>
      </c>
      <c r="CE101" s="7">
        <v>1724041.8528508747</v>
      </c>
      <c r="CF101" s="57">
        <v>186022</v>
      </c>
      <c r="CH101" s="39">
        <f t="shared" si="76"/>
        <v>6515557.1428175904</v>
      </c>
      <c r="CJ101" s="71">
        <f t="shared" si="77"/>
        <v>-64279.590973151848</v>
      </c>
      <c r="CK101" s="35">
        <f t="shared" si="78"/>
        <v>-9.7691771960000309E-3</v>
      </c>
      <c r="CL101" s="65">
        <f t="shared" si="79"/>
        <v>-38.816178123883965</v>
      </c>
      <c r="CN101" s="54">
        <v>6600.17</v>
      </c>
      <c r="CO101" s="55">
        <v>140055.60740000001</v>
      </c>
      <c r="CP101" s="56">
        <f t="shared" si="80"/>
        <v>133455.4374</v>
      </c>
      <c r="CR101" s="74">
        <f t="shared" si="81"/>
        <v>6649012.5802175906</v>
      </c>
      <c r="CS101" s="55"/>
      <c r="CT101" s="65" t="e">
        <f>#REF!/#REF!</f>
        <v>#REF!</v>
      </c>
      <c r="CV101" s="54">
        <v>10419.072</v>
      </c>
      <c r="CW101" s="55">
        <v>140657.47200000001</v>
      </c>
      <c r="CX101" s="56">
        <f t="shared" si="82"/>
        <v>130238.40000000001</v>
      </c>
      <c r="CZ101" s="74" t="e">
        <f>#REF!+CX101</f>
        <v>#REF!</v>
      </c>
      <c r="DB101" s="6">
        <v>256</v>
      </c>
      <c r="DC101" s="6" t="s">
        <v>86</v>
      </c>
      <c r="DD101" s="7">
        <v>1656</v>
      </c>
      <c r="DE101" s="7">
        <v>6306579.7614080701</v>
      </c>
      <c r="DF101" s="7">
        <v>1712552.5965341697</v>
      </c>
      <c r="DG101" s="57">
        <v>186022</v>
      </c>
      <c r="DI101" s="39">
        <f t="shared" si="83"/>
        <v>6492601.7614080701</v>
      </c>
      <c r="DK101" s="71">
        <f t="shared" si="84"/>
        <v>-87234.972382672131</v>
      </c>
      <c r="DL101" s="35">
        <f t="shared" si="85"/>
        <v>-1.3257923549178211E-2</v>
      </c>
      <c r="DM101" s="65">
        <f t="shared" si="86"/>
        <v>-52.678123419488003</v>
      </c>
      <c r="DO101" s="54">
        <v>10419.072</v>
      </c>
      <c r="DP101" s="55">
        <v>140657.47200000001</v>
      </c>
      <c r="DQ101" s="56">
        <f t="shared" si="87"/>
        <v>130238.40000000001</v>
      </c>
      <c r="DS101" s="74">
        <f t="shared" si="88"/>
        <v>6622840.1614080705</v>
      </c>
      <c r="DU101" s="6">
        <v>256</v>
      </c>
      <c r="DV101" s="6" t="s">
        <v>86</v>
      </c>
      <c r="DW101" s="7">
        <v>1656</v>
      </c>
      <c r="DX101" s="7">
        <v>6304329.1498125046</v>
      </c>
      <c r="DY101" s="7">
        <v>1712552.5965341697</v>
      </c>
      <c r="DZ101" s="57">
        <v>186022</v>
      </c>
      <c r="EB101" s="39">
        <f t="shared" si="89"/>
        <v>6490351.1498125046</v>
      </c>
      <c r="ED101" s="71">
        <f t="shared" si="90"/>
        <v>-89485.583978237584</v>
      </c>
      <c r="EE101" s="35">
        <f t="shared" si="91"/>
        <v>-1.3599970272618543E-2</v>
      </c>
      <c r="EF101" s="65">
        <f t="shared" si="92"/>
        <v>-54.037188392655544</v>
      </c>
      <c r="EH101" s="54">
        <v>10419.072</v>
      </c>
      <c r="EI101" s="55">
        <v>140657.47200000001</v>
      </c>
      <c r="EJ101" s="56">
        <f t="shared" si="93"/>
        <v>130238.40000000001</v>
      </c>
      <c r="EL101" s="74">
        <f t="shared" si="94"/>
        <v>6620589.549812505</v>
      </c>
      <c r="EM101" s="55"/>
      <c r="EN101" s="112" t="s">
        <v>86</v>
      </c>
      <c r="EO101" s="93">
        <v>1699</v>
      </c>
      <c r="EP101" s="93">
        <v>6441771.7337907422</v>
      </c>
      <c r="EQ101" s="93">
        <v>1754672.3059239027</v>
      </c>
      <c r="ER101" s="93">
        <v>138065</v>
      </c>
      <c r="ET101" s="103">
        <f t="shared" si="95"/>
        <v>6579836.7337907422</v>
      </c>
      <c r="EV101" s="93">
        <v>10419.072</v>
      </c>
      <c r="EW101" s="93">
        <v>140657.47200000001</v>
      </c>
      <c r="EX101" s="93">
        <v>130238.40000000001</v>
      </c>
      <c r="EZ101" s="103">
        <v>6758032.1337907426</v>
      </c>
      <c r="FB101" s="116">
        <v>256</v>
      </c>
      <c r="FC101" s="57"/>
    </row>
    <row r="102" spans="1:159" x14ac:dyDescent="0.25">
      <c r="A102" s="6">
        <v>257</v>
      </c>
      <c r="B102" s="6" t="s">
        <v>87</v>
      </c>
      <c r="C102" s="7">
        <v>39170</v>
      </c>
      <c r="D102" s="7">
        <v>25138242.400093526</v>
      </c>
      <c r="E102" s="144">
        <v>-12385162.81562716</v>
      </c>
      <c r="F102" s="57">
        <v>-2996879</v>
      </c>
      <c r="H102" s="39">
        <f t="shared" si="53"/>
        <v>22141363.400093526</v>
      </c>
      <c r="I102" s="142">
        <f t="shared" si="54"/>
        <v>565.26329844507336</v>
      </c>
      <c r="K102" s="71">
        <f t="shared" si="96"/>
        <v>674958.07172308117</v>
      </c>
      <c r="L102" s="35">
        <f t="shared" si="97"/>
        <v>3.1442528984163109E-2</v>
      </c>
      <c r="M102" s="65">
        <f t="shared" si="98"/>
        <v>17.23150553288438</v>
      </c>
      <c r="O102" s="54">
        <v>1468991.9166960004</v>
      </c>
      <c r="P102" s="55">
        <v>667937.20400000014</v>
      </c>
      <c r="Q102" s="56">
        <f t="shared" si="55"/>
        <v>-801054.71269600024</v>
      </c>
      <c r="S102" s="74">
        <f t="shared" si="56"/>
        <v>21340308.687397525</v>
      </c>
      <c r="T102" s="55"/>
      <c r="U102" s="6">
        <v>257</v>
      </c>
      <c r="V102" s="6" t="s">
        <v>87</v>
      </c>
      <c r="W102" s="7">
        <v>39170</v>
      </c>
      <c r="X102" s="7">
        <v>25139025.800093532</v>
      </c>
      <c r="Y102" s="144">
        <v>-12385162.81562716</v>
      </c>
      <c r="Z102" s="57">
        <v>-2996879</v>
      </c>
      <c r="AB102" s="39">
        <f t="shared" si="57"/>
        <v>22142146.800093532</v>
      </c>
      <c r="AC102" s="142">
        <f t="shared" si="58"/>
        <v>565.28329844507357</v>
      </c>
      <c r="AE102" s="71">
        <f t="shared" si="59"/>
        <v>675741.47172308713</v>
      </c>
      <c r="AF102" s="35">
        <f t="shared" si="60"/>
        <v>3.1479023217269322E-2</v>
      </c>
      <c r="AG102" s="65">
        <f t="shared" si="61"/>
        <v>17.251505532884533</v>
      </c>
      <c r="AI102" s="54">
        <v>1468991.9166960004</v>
      </c>
      <c r="AJ102" s="55">
        <v>667937.20400000014</v>
      </c>
      <c r="AK102" s="56">
        <f t="shared" si="62"/>
        <v>-801054.71269600024</v>
      </c>
      <c r="AM102" s="74">
        <f t="shared" si="63"/>
        <v>21341092.087397531</v>
      </c>
      <c r="AN102" s="55"/>
      <c r="AO102" s="6">
        <v>257</v>
      </c>
      <c r="AP102" s="6" t="s">
        <v>87</v>
      </c>
      <c r="AQ102" s="7">
        <v>39170</v>
      </c>
      <c r="AR102" s="7">
        <v>23446098.400093526</v>
      </c>
      <c r="AS102" s="7">
        <v>-12385162.81562716</v>
      </c>
      <c r="AT102" s="57">
        <v>-2996879</v>
      </c>
      <c r="AV102" s="39">
        <f t="shared" si="64"/>
        <v>20449219.400093526</v>
      </c>
      <c r="AX102" s="71">
        <f t="shared" si="65"/>
        <v>-1017185.9282769188</v>
      </c>
      <c r="AY102" s="35">
        <f t="shared" si="66"/>
        <v>-4.7385014524652852E-2</v>
      </c>
      <c r="AZ102" s="65">
        <f t="shared" si="67"/>
        <v>-25.968494467115619</v>
      </c>
      <c r="BB102" s="54">
        <v>1468991.9166960004</v>
      </c>
      <c r="BC102" s="55">
        <v>667937.20400000014</v>
      </c>
      <c r="BD102" s="56">
        <f t="shared" si="68"/>
        <v>-801054.71269600024</v>
      </c>
      <c r="BF102" s="74">
        <f t="shared" si="69"/>
        <v>19648164.687397525</v>
      </c>
      <c r="BG102" s="55"/>
      <c r="BH102" s="6">
        <v>257</v>
      </c>
      <c r="BI102" s="6" t="s">
        <v>87</v>
      </c>
      <c r="BJ102" s="7">
        <v>39170</v>
      </c>
      <c r="BK102" s="7">
        <v>23436195.907117724</v>
      </c>
      <c r="BL102" s="7">
        <v>-12385162.81562716</v>
      </c>
      <c r="BM102" s="57">
        <v>-2953328</v>
      </c>
      <c r="BO102" s="39">
        <f t="shared" si="70"/>
        <v>20482867.907117724</v>
      </c>
      <c r="BQ102" s="71">
        <f t="shared" si="71"/>
        <v>-983537.42125272006</v>
      </c>
      <c r="BR102" s="35">
        <f t="shared" si="72"/>
        <v>-4.5817518406440258E-2</v>
      </c>
      <c r="BS102" s="65">
        <f t="shared" si="73"/>
        <v>-25.109456759068678</v>
      </c>
      <c r="BU102" s="54">
        <v>1468991.9166960011</v>
      </c>
      <c r="BV102" s="55">
        <v>667937.20400000014</v>
      </c>
      <c r="BW102" s="56">
        <f t="shared" si="74"/>
        <v>-801054.71269600093</v>
      </c>
      <c r="BY102" s="74">
        <f t="shared" si="75"/>
        <v>19681813.194421723</v>
      </c>
      <c r="BZ102" s="55"/>
      <c r="CA102" s="6">
        <v>257</v>
      </c>
      <c r="CB102" s="6" t="s">
        <v>87</v>
      </c>
      <c r="CC102" s="7">
        <v>39170</v>
      </c>
      <c r="CD102" s="7">
        <v>23557696.086683385</v>
      </c>
      <c r="CE102" s="7">
        <v>-12265781.39139919</v>
      </c>
      <c r="CF102" s="57">
        <v>-2953328</v>
      </c>
      <c r="CH102" s="39">
        <f t="shared" si="76"/>
        <v>20604368.086683385</v>
      </c>
      <c r="CJ102" s="71">
        <f t="shared" si="77"/>
        <v>-862037.2416870594</v>
      </c>
      <c r="CK102" s="35">
        <f t="shared" si="78"/>
        <v>-4.0157503247540617E-2</v>
      </c>
      <c r="CL102" s="65">
        <f t="shared" si="79"/>
        <v>-22.007588503626739</v>
      </c>
      <c r="CN102" s="54">
        <v>1468991.9166960011</v>
      </c>
      <c r="CO102" s="55">
        <v>667937.20400000014</v>
      </c>
      <c r="CP102" s="56">
        <f t="shared" si="80"/>
        <v>-801054.71269600093</v>
      </c>
      <c r="CR102" s="74">
        <f t="shared" si="81"/>
        <v>19803313.373987384</v>
      </c>
      <c r="CS102" s="55"/>
      <c r="CT102" s="65" t="e">
        <f>#REF!/#REF!</f>
        <v>#REF!</v>
      </c>
      <c r="CV102" s="54">
        <v>1558776.5237759997</v>
      </c>
      <c r="CW102" s="55">
        <v>703287.36</v>
      </c>
      <c r="CX102" s="56">
        <f t="shared" si="82"/>
        <v>-855489.16377599968</v>
      </c>
      <c r="CZ102" s="74" t="e">
        <f>#REF!+CX102</f>
        <v>#REF!</v>
      </c>
      <c r="DB102" s="6">
        <v>257</v>
      </c>
      <c r="DC102" s="6" t="s">
        <v>87</v>
      </c>
      <c r="DD102" s="7">
        <v>39170</v>
      </c>
      <c r="DE102" s="7">
        <v>23125137.0424335</v>
      </c>
      <c r="DF102" s="7">
        <v>-12046127.908953665</v>
      </c>
      <c r="DG102" s="57">
        <v>-2953328</v>
      </c>
      <c r="DI102" s="39">
        <f t="shared" si="83"/>
        <v>20171809.0424335</v>
      </c>
      <c r="DK102" s="71">
        <f t="shared" si="84"/>
        <v>-1294596.2859369442</v>
      </c>
      <c r="DL102" s="35">
        <f t="shared" si="85"/>
        <v>-6.0308014599257519E-2</v>
      </c>
      <c r="DM102" s="65">
        <f t="shared" si="86"/>
        <v>-33.050709367805567</v>
      </c>
      <c r="DO102" s="54">
        <v>1558776.5237759997</v>
      </c>
      <c r="DP102" s="55">
        <v>703287.36</v>
      </c>
      <c r="DQ102" s="56">
        <f t="shared" si="87"/>
        <v>-855489.16377599968</v>
      </c>
      <c r="DS102" s="74">
        <f t="shared" si="88"/>
        <v>19316319.878657501</v>
      </c>
      <c r="DU102" s="6">
        <v>257</v>
      </c>
      <c r="DV102" s="6" t="s">
        <v>87</v>
      </c>
      <c r="DW102" s="7">
        <v>39170</v>
      </c>
      <c r="DX102" s="7">
        <v>22791020.740022577</v>
      </c>
      <c r="DY102" s="7">
        <v>-12046127.908953665</v>
      </c>
      <c r="DZ102" s="57">
        <v>-2953328</v>
      </c>
      <c r="EB102" s="39">
        <f t="shared" si="89"/>
        <v>19837692.740022577</v>
      </c>
      <c r="ED102" s="71">
        <f t="shared" si="90"/>
        <v>-1628712.5883478671</v>
      </c>
      <c r="EE102" s="35">
        <f t="shared" si="91"/>
        <v>-7.5872628110460902E-2</v>
      </c>
      <c r="EF102" s="65">
        <f t="shared" si="92"/>
        <v>-41.58061241633564</v>
      </c>
      <c r="EH102" s="54">
        <v>1558776.5237759997</v>
      </c>
      <c r="EI102" s="55">
        <v>703287.36</v>
      </c>
      <c r="EJ102" s="56">
        <f t="shared" si="93"/>
        <v>-855489.16377599968</v>
      </c>
      <c r="EL102" s="74">
        <f t="shared" si="94"/>
        <v>18982203.576246578</v>
      </c>
      <c r="EM102" s="55"/>
      <c r="EN102" s="112" t="s">
        <v>87</v>
      </c>
      <c r="EO102" s="93">
        <v>39033</v>
      </c>
      <c r="EP102" s="93">
        <v>24351129.328370444</v>
      </c>
      <c r="EQ102" s="93">
        <v>-12321572.486630253</v>
      </c>
      <c r="ER102" s="93">
        <v>-2884724</v>
      </c>
      <c r="ET102" s="103">
        <f t="shared" si="95"/>
        <v>21466405.328370444</v>
      </c>
      <c r="EV102" s="93">
        <v>1558776.5237759997</v>
      </c>
      <c r="EW102" s="93">
        <v>703287.36</v>
      </c>
      <c r="EX102" s="93">
        <v>-855489.16377599968</v>
      </c>
      <c r="EZ102" s="103">
        <v>20542312.164594445</v>
      </c>
      <c r="FB102" s="116">
        <v>257</v>
      </c>
      <c r="FC102" s="57"/>
    </row>
    <row r="103" spans="1:159" x14ac:dyDescent="0.25">
      <c r="A103" s="6">
        <v>260</v>
      </c>
      <c r="B103" s="6" t="s">
        <v>88</v>
      </c>
      <c r="C103" s="7">
        <v>10486</v>
      </c>
      <c r="D103" s="7">
        <v>38103992.553201564</v>
      </c>
      <c r="E103" s="144">
        <v>9177999.8097972851</v>
      </c>
      <c r="F103" s="57">
        <v>-989109</v>
      </c>
      <c r="H103" s="39">
        <f t="shared" si="53"/>
        <v>37114883.553201564</v>
      </c>
      <c r="I103" s="142">
        <f t="shared" si="54"/>
        <v>3539.4701080680493</v>
      </c>
      <c r="K103" s="71">
        <f t="shared" si="96"/>
        <v>-30190.745469480753</v>
      </c>
      <c r="L103" s="35">
        <f t="shared" si="97"/>
        <v>-8.1277924568752037E-4</v>
      </c>
      <c r="M103" s="65">
        <f t="shared" si="98"/>
        <v>-2.8791479562731981</v>
      </c>
      <c r="O103" s="54">
        <v>75241.938000000009</v>
      </c>
      <c r="P103" s="55">
        <v>249486.42600000001</v>
      </c>
      <c r="Q103" s="56">
        <f t="shared" si="55"/>
        <v>174244.48800000001</v>
      </c>
      <c r="S103" s="74">
        <f t="shared" si="56"/>
        <v>37289128.041201562</v>
      </c>
      <c r="T103" s="55"/>
      <c r="U103" s="6">
        <v>260</v>
      </c>
      <c r="V103" s="6" t="s">
        <v>88</v>
      </c>
      <c r="W103" s="7">
        <v>10486</v>
      </c>
      <c r="X103" s="7">
        <v>38104202.273201562</v>
      </c>
      <c r="Y103" s="144">
        <v>9177999.8097972851</v>
      </c>
      <c r="Z103" s="57">
        <v>-989109</v>
      </c>
      <c r="AB103" s="39">
        <f t="shared" si="57"/>
        <v>37115093.273201562</v>
      </c>
      <c r="AC103" s="142">
        <f t="shared" si="58"/>
        <v>3539.4901080680493</v>
      </c>
      <c r="AE103" s="71">
        <f t="shared" si="59"/>
        <v>-29981.025469481945</v>
      </c>
      <c r="AF103" s="35">
        <f t="shared" si="60"/>
        <v>-8.0713327501823271E-4</v>
      </c>
      <c r="AG103" s="65">
        <f t="shared" si="61"/>
        <v>-2.8591479562733118</v>
      </c>
      <c r="AI103" s="54">
        <v>75241.938000000009</v>
      </c>
      <c r="AJ103" s="55">
        <v>249486.42600000001</v>
      </c>
      <c r="AK103" s="56">
        <f t="shared" si="62"/>
        <v>174244.48800000001</v>
      </c>
      <c r="AM103" s="74">
        <f t="shared" si="63"/>
        <v>37289337.76120156</v>
      </c>
      <c r="AN103" s="55"/>
      <c r="AO103" s="6">
        <v>260</v>
      </c>
      <c r="AP103" s="6" t="s">
        <v>88</v>
      </c>
      <c r="AQ103" s="7">
        <v>10486</v>
      </c>
      <c r="AR103" s="7">
        <v>37650997.353201561</v>
      </c>
      <c r="AS103" s="7">
        <v>9177999.8097972851</v>
      </c>
      <c r="AT103" s="57">
        <v>-989109</v>
      </c>
      <c r="AV103" s="39">
        <f t="shared" si="64"/>
        <v>36661888.353201561</v>
      </c>
      <c r="AX103" s="71">
        <f t="shared" si="65"/>
        <v>-483185.94546948373</v>
      </c>
      <c r="AY103" s="35">
        <f t="shared" si="66"/>
        <v>-1.3008075891418284E-2</v>
      </c>
      <c r="AZ103" s="65">
        <f t="shared" si="67"/>
        <v>-46.079147956273481</v>
      </c>
      <c r="BB103" s="54">
        <v>75241.938000000009</v>
      </c>
      <c r="BC103" s="55">
        <v>249486.42600000001</v>
      </c>
      <c r="BD103" s="56">
        <f t="shared" si="68"/>
        <v>174244.48800000001</v>
      </c>
      <c r="BF103" s="74">
        <f t="shared" si="69"/>
        <v>36836132.841201559</v>
      </c>
      <c r="BG103" s="55"/>
      <c r="BH103" s="6">
        <v>260</v>
      </c>
      <c r="BI103" s="6" t="s">
        <v>88</v>
      </c>
      <c r="BJ103" s="7">
        <v>10486</v>
      </c>
      <c r="BK103" s="7">
        <v>37652852.9190557</v>
      </c>
      <c r="BL103" s="7">
        <v>9177999.8097972851</v>
      </c>
      <c r="BM103" s="57">
        <v>-986319</v>
      </c>
      <c r="BO103" s="39">
        <f t="shared" si="70"/>
        <v>36666533.9190557</v>
      </c>
      <c r="BQ103" s="71">
        <f t="shared" si="71"/>
        <v>-478540.37961534411</v>
      </c>
      <c r="BR103" s="35">
        <f t="shared" si="72"/>
        <v>-1.2883010430065692E-2</v>
      </c>
      <c r="BS103" s="65">
        <f t="shared" si="73"/>
        <v>-45.636122412296785</v>
      </c>
      <c r="BU103" s="54">
        <v>75241.937999999995</v>
      </c>
      <c r="BV103" s="55">
        <v>249486.42600000001</v>
      </c>
      <c r="BW103" s="56">
        <f t="shared" si="74"/>
        <v>174244.48800000001</v>
      </c>
      <c r="BY103" s="74">
        <f t="shared" si="75"/>
        <v>36840778.407055698</v>
      </c>
      <c r="BZ103" s="55"/>
      <c r="CA103" s="6">
        <v>260</v>
      </c>
      <c r="CB103" s="6" t="s">
        <v>88</v>
      </c>
      <c r="CC103" s="7">
        <v>10486</v>
      </c>
      <c r="CD103" s="7">
        <v>37671093.24961666</v>
      </c>
      <c r="CE103" s="7">
        <v>9190419.7209697682</v>
      </c>
      <c r="CF103" s="57">
        <v>-986319</v>
      </c>
      <c r="CH103" s="39">
        <f t="shared" si="76"/>
        <v>36684774.24961666</v>
      </c>
      <c r="CJ103" s="71">
        <f t="shared" si="77"/>
        <v>-460300.04905438423</v>
      </c>
      <c r="CK103" s="35">
        <f t="shared" si="78"/>
        <v>-1.2391953919738224E-2</v>
      </c>
      <c r="CL103" s="65">
        <f t="shared" si="79"/>
        <v>-43.896628748272384</v>
      </c>
      <c r="CN103" s="54">
        <v>75241.937999999995</v>
      </c>
      <c r="CO103" s="55">
        <v>249486.42600000001</v>
      </c>
      <c r="CP103" s="56">
        <f t="shared" si="80"/>
        <v>174244.48800000001</v>
      </c>
      <c r="CR103" s="74">
        <f t="shared" si="81"/>
        <v>36859018.737616658</v>
      </c>
      <c r="CS103" s="55"/>
      <c r="CT103" s="65" t="e">
        <f>#REF!/#REF!</f>
        <v>#REF!</v>
      </c>
      <c r="CV103" s="54">
        <v>74235.888000000006</v>
      </c>
      <c r="CW103" s="55">
        <v>308860.36560000002</v>
      </c>
      <c r="CX103" s="56">
        <f t="shared" si="82"/>
        <v>234624.47760000001</v>
      </c>
      <c r="CZ103" s="74" t="e">
        <f>#REF!+CX103</f>
        <v>#REF!</v>
      </c>
      <c r="DB103" s="6">
        <v>260</v>
      </c>
      <c r="DC103" s="6" t="s">
        <v>88</v>
      </c>
      <c r="DD103" s="7">
        <v>10486</v>
      </c>
      <c r="DE103" s="7">
        <v>37600170.586354278</v>
      </c>
      <c r="DF103" s="7">
        <v>9206698.5053676516</v>
      </c>
      <c r="DG103" s="57">
        <v>-986319</v>
      </c>
      <c r="DI103" s="39">
        <f t="shared" si="83"/>
        <v>36613851.586354278</v>
      </c>
      <c r="DK103" s="71">
        <f t="shared" si="84"/>
        <v>-531222.71231676638</v>
      </c>
      <c r="DL103" s="35">
        <f t="shared" si="85"/>
        <v>-1.4301296264624033E-2</v>
      </c>
      <c r="DM103" s="65">
        <f t="shared" si="86"/>
        <v>-50.660186183174361</v>
      </c>
      <c r="DO103" s="54">
        <v>74235.888000000006</v>
      </c>
      <c r="DP103" s="55">
        <v>308860.36560000002</v>
      </c>
      <c r="DQ103" s="56">
        <f t="shared" si="87"/>
        <v>234624.47760000001</v>
      </c>
      <c r="DS103" s="74">
        <f t="shared" si="88"/>
        <v>36848476.063954279</v>
      </c>
      <c r="DU103" s="6">
        <v>260</v>
      </c>
      <c r="DV103" s="6" t="s">
        <v>88</v>
      </c>
      <c r="DW103" s="7">
        <v>10486</v>
      </c>
      <c r="DX103" s="7">
        <v>37568596.323493615</v>
      </c>
      <c r="DY103" s="7">
        <v>9206698.5053676516</v>
      </c>
      <c r="DZ103" s="57">
        <v>-986319</v>
      </c>
      <c r="EB103" s="39">
        <f t="shared" si="89"/>
        <v>36582277.323493615</v>
      </c>
      <c r="ED103" s="71">
        <f t="shared" si="90"/>
        <v>-562796.97517742962</v>
      </c>
      <c r="EE103" s="35">
        <f t="shared" si="91"/>
        <v>-1.5151321832126878E-2</v>
      </c>
      <c r="EF103" s="65">
        <f t="shared" si="92"/>
        <v>-53.671273619819722</v>
      </c>
      <c r="EH103" s="54">
        <v>74235.888000000006</v>
      </c>
      <c r="EI103" s="55">
        <v>308860.36560000002</v>
      </c>
      <c r="EJ103" s="56">
        <f t="shared" si="93"/>
        <v>234624.47760000001</v>
      </c>
      <c r="EL103" s="74">
        <f t="shared" si="94"/>
        <v>36816901.801093616</v>
      </c>
      <c r="EM103" s="55"/>
      <c r="EN103" s="112" t="s">
        <v>88</v>
      </c>
      <c r="EO103" s="93">
        <v>10719</v>
      </c>
      <c r="EP103" s="93">
        <v>38199163.298671044</v>
      </c>
      <c r="EQ103" s="93">
        <v>8952248.6057163645</v>
      </c>
      <c r="ER103" s="93">
        <v>-1054089</v>
      </c>
      <c r="ET103" s="103">
        <f t="shared" si="95"/>
        <v>37145074.298671044</v>
      </c>
      <c r="EV103" s="93">
        <v>74235.888000000006</v>
      </c>
      <c r="EW103" s="93">
        <v>308860.36560000002</v>
      </c>
      <c r="EX103" s="93">
        <v>234624.47760000001</v>
      </c>
      <c r="EZ103" s="103">
        <v>37447468.776271045</v>
      </c>
      <c r="FB103" s="116">
        <v>260</v>
      </c>
      <c r="FC103" s="57"/>
    </row>
    <row r="104" spans="1:159" x14ac:dyDescent="0.25">
      <c r="A104" s="6">
        <v>261</v>
      </c>
      <c r="B104" s="6" t="s">
        <v>89</v>
      </c>
      <c r="C104" s="7">
        <v>6421</v>
      </c>
      <c r="D104" s="7">
        <v>22617810.784831196</v>
      </c>
      <c r="E104" s="144">
        <v>2412821.4393018424</v>
      </c>
      <c r="F104" s="57">
        <v>102601</v>
      </c>
      <c r="H104" s="39">
        <f t="shared" si="53"/>
        <v>22720411.784831196</v>
      </c>
      <c r="I104" s="142">
        <f t="shared" si="54"/>
        <v>3538.4537898818248</v>
      </c>
      <c r="K104" s="71">
        <f t="shared" si="96"/>
        <v>1606331.2189344987</v>
      </c>
      <c r="L104" s="35">
        <f t="shared" si="97"/>
        <v>7.6078672425311883E-2</v>
      </c>
      <c r="M104" s="65">
        <f t="shared" si="98"/>
        <v>250.16838793560174</v>
      </c>
      <c r="O104" s="54">
        <v>109628.82369999999</v>
      </c>
      <c r="P104" s="55">
        <v>135963.50200000001</v>
      </c>
      <c r="Q104" s="56">
        <f t="shared" si="55"/>
        <v>26334.678300000014</v>
      </c>
      <c r="S104" s="74">
        <f t="shared" si="56"/>
        <v>22746746.463131197</v>
      </c>
      <c r="T104" s="55"/>
      <c r="U104" s="6">
        <v>261</v>
      </c>
      <c r="V104" s="6" t="s">
        <v>89</v>
      </c>
      <c r="W104" s="7">
        <v>6421</v>
      </c>
      <c r="X104" s="7">
        <v>22617939.204831194</v>
      </c>
      <c r="Y104" s="144">
        <v>2412821.4393018396</v>
      </c>
      <c r="Z104" s="57">
        <v>102601</v>
      </c>
      <c r="AB104" s="39">
        <f t="shared" si="57"/>
        <v>22720540.204831194</v>
      </c>
      <c r="AC104" s="142">
        <f t="shared" si="58"/>
        <v>3538.4737898818244</v>
      </c>
      <c r="AE104" s="71">
        <f t="shared" si="59"/>
        <v>1606459.6389344968</v>
      </c>
      <c r="AF104" s="35">
        <f t="shared" si="60"/>
        <v>7.6084754622431361E-2</v>
      </c>
      <c r="AG104" s="65">
        <f t="shared" si="61"/>
        <v>250.18838793560144</v>
      </c>
      <c r="AI104" s="54">
        <v>109628.82369999999</v>
      </c>
      <c r="AJ104" s="55">
        <v>135963.50200000001</v>
      </c>
      <c r="AK104" s="56">
        <f t="shared" si="62"/>
        <v>26334.678300000014</v>
      </c>
      <c r="AM104" s="74">
        <f t="shared" si="63"/>
        <v>22746874.883131195</v>
      </c>
      <c r="AN104" s="55"/>
      <c r="AO104" s="6">
        <v>261</v>
      </c>
      <c r="AP104" s="6" t="s">
        <v>89</v>
      </c>
      <c r="AQ104" s="7">
        <v>6421</v>
      </c>
      <c r="AR104" s="7">
        <v>22340423.584831197</v>
      </c>
      <c r="AS104" s="7">
        <v>2412821.4393018396</v>
      </c>
      <c r="AT104" s="57">
        <v>809467</v>
      </c>
      <c r="AV104" s="39">
        <f t="shared" si="64"/>
        <v>23149890.584831197</v>
      </c>
      <c r="AX104" s="71">
        <f t="shared" si="65"/>
        <v>2035810.0189344995</v>
      </c>
      <c r="AY104" s="35">
        <f t="shared" si="66"/>
        <v>9.6419543942762267E-2</v>
      </c>
      <c r="AZ104" s="65">
        <f t="shared" si="67"/>
        <v>317.05497880929755</v>
      </c>
      <c r="BB104" s="54">
        <v>109628.82369999999</v>
      </c>
      <c r="BC104" s="55">
        <v>135963.50200000001</v>
      </c>
      <c r="BD104" s="56">
        <f t="shared" si="68"/>
        <v>26334.678300000014</v>
      </c>
      <c r="BF104" s="74">
        <f t="shared" si="69"/>
        <v>23176225.263131198</v>
      </c>
      <c r="BG104" s="55"/>
      <c r="BH104" s="6">
        <v>261</v>
      </c>
      <c r="BI104" s="6" t="s">
        <v>89</v>
      </c>
      <c r="BJ104" s="7">
        <v>6421</v>
      </c>
      <c r="BK104" s="7">
        <v>22339496.018118177</v>
      </c>
      <c r="BL104" s="7">
        <v>2412821.4393018396</v>
      </c>
      <c r="BM104" s="57">
        <v>170854</v>
      </c>
      <c r="BO104" s="39">
        <f t="shared" si="70"/>
        <v>22510350.018118177</v>
      </c>
      <c r="BQ104" s="71">
        <f t="shared" si="71"/>
        <v>1396269.4522214793</v>
      </c>
      <c r="BR104" s="35">
        <f t="shared" si="72"/>
        <v>6.6129777608063267E-2</v>
      </c>
      <c r="BS104" s="65">
        <f t="shared" si="73"/>
        <v>217.45358234254465</v>
      </c>
      <c r="BU104" s="54">
        <v>109628.82369999999</v>
      </c>
      <c r="BV104" s="55">
        <v>135963.50200000001</v>
      </c>
      <c r="BW104" s="56">
        <f t="shared" si="74"/>
        <v>26334.678300000014</v>
      </c>
      <c r="BY104" s="74">
        <f t="shared" si="75"/>
        <v>22536684.696418177</v>
      </c>
      <c r="BZ104" s="55"/>
      <c r="CA104" s="6">
        <v>261</v>
      </c>
      <c r="CB104" s="6" t="s">
        <v>89</v>
      </c>
      <c r="CC104" s="7">
        <v>6421</v>
      </c>
      <c r="CD104" s="7">
        <v>22341128.006755341</v>
      </c>
      <c r="CE104" s="7">
        <v>2419976.682524865</v>
      </c>
      <c r="CF104" s="57">
        <v>170854</v>
      </c>
      <c r="CH104" s="39">
        <f t="shared" si="76"/>
        <v>22511982.006755341</v>
      </c>
      <c r="CJ104" s="71">
        <f t="shared" si="77"/>
        <v>1397901.4408586435</v>
      </c>
      <c r="CK104" s="35">
        <f t="shared" si="78"/>
        <v>6.6207071460953087E-2</v>
      </c>
      <c r="CL104" s="65">
        <f t="shared" si="79"/>
        <v>217.70774659066242</v>
      </c>
      <c r="CN104" s="54">
        <v>109628.82369999999</v>
      </c>
      <c r="CO104" s="55">
        <v>135963.50200000001</v>
      </c>
      <c r="CP104" s="56">
        <f t="shared" si="80"/>
        <v>26334.678300000014</v>
      </c>
      <c r="CR104" s="74">
        <f t="shared" si="81"/>
        <v>22538316.685055342</v>
      </c>
      <c r="CS104" s="55"/>
      <c r="CT104" s="65" t="e">
        <f>#REF!/#REF!</f>
        <v>#REF!</v>
      </c>
      <c r="CV104" s="54">
        <v>110767.75919999999</v>
      </c>
      <c r="CW104" s="55">
        <v>157718.70240000001</v>
      </c>
      <c r="CX104" s="56">
        <f t="shared" si="82"/>
        <v>46950.943200000023</v>
      </c>
      <c r="CZ104" s="74" t="e">
        <f>#REF!+CX104</f>
        <v>#REF!</v>
      </c>
      <c r="DB104" s="6">
        <v>261</v>
      </c>
      <c r="DC104" s="6" t="s">
        <v>89</v>
      </c>
      <c r="DD104" s="7">
        <v>6421</v>
      </c>
      <c r="DE104" s="7">
        <v>22372031.496575244</v>
      </c>
      <c r="DF104" s="7">
        <v>2422131.2266761763</v>
      </c>
      <c r="DG104" s="57">
        <v>170854</v>
      </c>
      <c r="DI104" s="39">
        <f t="shared" si="83"/>
        <v>22542885.496575244</v>
      </c>
      <c r="DK104" s="71">
        <f t="shared" si="84"/>
        <v>1428804.9306785464</v>
      </c>
      <c r="DL104" s="35">
        <f t="shared" si="85"/>
        <v>6.76707151049874E-2</v>
      </c>
      <c r="DM104" s="65">
        <f t="shared" si="86"/>
        <v>222.5206246189918</v>
      </c>
      <c r="DO104" s="54">
        <v>110767.75919999999</v>
      </c>
      <c r="DP104" s="55">
        <v>157718.70240000001</v>
      </c>
      <c r="DQ104" s="56">
        <f t="shared" si="87"/>
        <v>46950.943200000023</v>
      </c>
      <c r="DS104" s="74">
        <f t="shared" si="88"/>
        <v>22589836.439775243</v>
      </c>
      <c r="DU104" s="6">
        <v>261</v>
      </c>
      <c r="DV104" s="6" t="s">
        <v>89</v>
      </c>
      <c r="DW104" s="7">
        <v>6421</v>
      </c>
      <c r="DX104" s="7">
        <v>22375343.506888848</v>
      </c>
      <c r="DY104" s="7">
        <v>2422131.2266761763</v>
      </c>
      <c r="DZ104" s="57">
        <v>170854</v>
      </c>
      <c r="EB104" s="39">
        <f t="shared" si="89"/>
        <v>22546197.506888848</v>
      </c>
      <c r="ED104" s="71">
        <f t="shared" si="90"/>
        <v>1432116.9409921505</v>
      </c>
      <c r="EE104" s="35">
        <f t="shared" si="91"/>
        <v>6.7827577740007999E-2</v>
      </c>
      <c r="EF104" s="65">
        <f t="shared" si="92"/>
        <v>223.0364337318409</v>
      </c>
      <c r="EH104" s="54">
        <v>110767.75919999999</v>
      </c>
      <c r="EI104" s="55">
        <v>157718.70240000001</v>
      </c>
      <c r="EJ104" s="56">
        <f t="shared" si="93"/>
        <v>46950.943200000023</v>
      </c>
      <c r="EL104" s="74">
        <f t="shared" si="94"/>
        <v>22593148.450088847</v>
      </c>
      <c r="EM104" s="55"/>
      <c r="EN104" s="112" t="s">
        <v>89</v>
      </c>
      <c r="EO104" s="93">
        <v>6383</v>
      </c>
      <c r="EP104" s="93">
        <v>20977047.565896697</v>
      </c>
      <c r="EQ104" s="93">
        <v>1015690.9304098749</v>
      </c>
      <c r="ER104" s="93">
        <v>137033</v>
      </c>
      <c r="ET104" s="103">
        <f t="shared" si="95"/>
        <v>21114080.565896697</v>
      </c>
      <c r="EV104" s="93">
        <v>110767.75919999999</v>
      </c>
      <c r="EW104" s="93">
        <v>157718.70240000001</v>
      </c>
      <c r="EX104" s="93">
        <v>46950.943200000023</v>
      </c>
      <c r="EZ104" s="103">
        <v>21194852.509096697</v>
      </c>
      <c r="FB104" s="116">
        <v>261</v>
      </c>
      <c r="FC104" s="57"/>
    </row>
    <row r="105" spans="1:159" x14ac:dyDescent="0.25">
      <c r="A105" s="6">
        <v>263</v>
      </c>
      <c r="B105" s="6" t="s">
        <v>90</v>
      </c>
      <c r="C105" s="7">
        <v>8283</v>
      </c>
      <c r="D105" s="7">
        <v>30503316.127233073</v>
      </c>
      <c r="E105" s="144">
        <v>8215403.8129838016</v>
      </c>
      <c r="F105" s="57">
        <v>-464938</v>
      </c>
      <c r="H105" s="39">
        <f t="shared" si="53"/>
        <v>30038378.127233073</v>
      </c>
      <c r="I105" s="142">
        <f t="shared" si="54"/>
        <v>3626.5094926032925</v>
      </c>
      <c r="K105" s="71">
        <f t="shared" si="96"/>
        <v>-649936.18042914569</v>
      </c>
      <c r="L105" s="35">
        <f t="shared" si="97"/>
        <v>-2.1178621084015373E-2</v>
      </c>
      <c r="M105" s="65">
        <f t="shared" si="98"/>
        <v>-78.466277970438938</v>
      </c>
      <c r="O105" s="54">
        <v>120136.29433999999</v>
      </c>
      <c r="P105" s="55">
        <v>270606.96999999997</v>
      </c>
      <c r="Q105" s="56">
        <f t="shared" si="55"/>
        <v>150470.67565999998</v>
      </c>
      <c r="S105" s="74">
        <f t="shared" si="56"/>
        <v>30188848.802893072</v>
      </c>
      <c r="T105" s="55"/>
      <c r="U105" s="6">
        <v>263</v>
      </c>
      <c r="V105" s="6" t="s">
        <v>90</v>
      </c>
      <c r="W105" s="7">
        <v>8283</v>
      </c>
      <c r="X105" s="7">
        <v>30503481.787233084</v>
      </c>
      <c r="Y105" s="144">
        <v>8215403.8129838016</v>
      </c>
      <c r="Z105" s="57">
        <v>-464938</v>
      </c>
      <c r="AB105" s="39">
        <f t="shared" si="57"/>
        <v>30038543.787233084</v>
      </c>
      <c r="AC105" s="142">
        <f t="shared" si="58"/>
        <v>3626.5294926032939</v>
      </c>
      <c r="AE105" s="71">
        <f t="shared" si="59"/>
        <v>-649770.52042913437</v>
      </c>
      <c r="AF105" s="35">
        <f t="shared" si="60"/>
        <v>-2.1173222938051715E-2</v>
      </c>
      <c r="AG105" s="65">
        <f t="shared" si="61"/>
        <v>-78.446277970437563</v>
      </c>
      <c r="AI105" s="54">
        <v>120136.29433999999</v>
      </c>
      <c r="AJ105" s="55">
        <v>270606.96999999997</v>
      </c>
      <c r="AK105" s="56">
        <f t="shared" si="62"/>
        <v>150470.67565999998</v>
      </c>
      <c r="AM105" s="74">
        <f t="shared" si="63"/>
        <v>30189014.462893084</v>
      </c>
      <c r="AN105" s="55"/>
      <c r="AO105" s="6">
        <v>263</v>
      </c>
      <c r="AP105" s="6" t="s">
        <v>90</v>
      </c>
      <c r="AQ105" s="7">
        <v>8283</v>
      </c>
      <c r="AR105" s="7">
        <v>30145490.527233087</v>
      </c>
      <c r="AS105" s="7">
        <v>8215403.8129838016</v>
      </c>
      <c r="AT105" s="57">
        <v>-464938</v>
      </c>
      <c r="AV105" s="39">
        <f t="shared" si="64"/>
        <v>29680552.527233087</v>
      </c>
      <c r="AX105" s="71">
        <f t="shared" si="65"/>
        <v>-1007761.7804291323</v>
      </c>
      <c r="AY105" s="35">
        <f t="shared" si="66"/>
        <v>-3.2838616364715592E-2</v>
      </c>
      <c r="AZ105" s="65">
        <f t="shared" si="67"/>
        <v>-121.66627797043732</v>
      </c>
      <c r="BB105" s="54">
        <v>120136.29433999999</v>
      </c>
      <c r="BC105" s="55">
        <v>270606.96999999997</v>
      </c>
      <c r="BD105" s="56">
        <f t="shared" si="68"/>
        <v>150470.67565999998</v>
      </c>
      <c r="BF105" s="74">
        <f t="shared" si="69"/>
        <v>29831023.202893086</v>
      </c>
      <c r="BG105" s="55"/>
      <c r="BH105" s="6">
        <v>263</v>
      </c>
      <c r="BI105" s="6" t="s">
        <v>90</v>
      </c>
      <c r="BJ105" s="7">
        <v>8283</v>
      </c>
      <c r="BK105" s="7">
        <v>30134862.072642669</v>
      </c>
      <c r="BL105" s="7">
        <v>8215403.8129838016</v>
      </c>
      <c r="BM105" s="57">
        <v>-540057</v>
      </c>
      <c r="BO105" s="39">
        <f t="shared" si="70"/>
        <v>29594805.072642669</v>
      </c>
      <c r="BQ105" s="71">
        <f t="shared" si="71"/>
        <v>-1093509.2350195497</v>
      </c>
      <c r="BR105" s="35">
        <f t="shared" si="72"/>
        <v>-3.5632756627056693E-2</v>
      </c>
      <c r="BS105" s="65">
        <f t="shared" si="73"/>
        <v>-132.01849994199563</v>
      </c>
      <c r="BU105" s="54">
        <v>120136.29433999999</v>
      </c>
      <c r="BV105" s="55">
        <v>270606.97000000003</v>
      </c>
      <c r="BW105" s="56">
        <f t="shared" si="74"/>
        <v>150470.67566000004</v>
      </c>
      <c r="BY105" s="74">
        <f t="shared" si="75"/>
        <v>29745275.748302668</v>
      </c>
      <c r="BZ105" s="55"/>
      <c r="CA105" s="6">
        <v>263</v>
      </c>
      <c r="CB105" s="6" t="s">
        <v>90</v>
      </c>
      <c r="CC105" s="7">
        <v>8283</v>
      </c>
      <c r="CD105" s="7">
        <v>30167738.082239505</v>
      </c>
      <c r="CE105" s="7">
        <v>8231347.9250305844</v>
      </c>
      <c r="CF105" s="57">
        <v>-540057</v>
      </c>
      <c r="CH105" s="39">
        <f t="shared" si="76"/>
        <v>29627681.082239505</v>
      </c>
      <c r="CJ105" s="71">
        <f t="shared" si="77"/>
        <v>-1060633.2254227139</v>
      </c>
      <c r="CK105" s="35">
        <f t="shared" si="78"/>
        <v>-3.4561469059181803E-2</v>
      </c>
      <c r="CL105" s="65">
        <f t="shared" si="79"/>
        <v>-128.04940545970226</v>
      </c>
      <c r="CN105" s="54">
        <v>120136.29433999999</v>
      </c>
      <c r="CO105" s="55">
        <v>270606.97000000003</v>
      </c>
      <c r="CP105" s="56">
        <f t="shared" si="80"/>
        <v>150470.67566000004</v>
      </c>
      <c r="CR105" s="74">
        <f t="shared" si="81"/>
        <v>29778151.757899504</v>
      </c>
      <c r="CS105" s="55"/>
      <c r="CT105" s="65" t="e">
        <f>#REF!/#REF!</f>
        <v>#REF!</v>
      </c>
      <c r="CV105" s="54">
        <v>146179.58016000001</v>
      </c>
      <c r="CW105" s="55">
        <v>242243.42400000006</v>
      </c>
      <c r="CX105" s="56">
        <f t="shared" si="82"/>
        <v>96063.843840000045</v>
      </c>
      <c r="CZ105" s="74" t="e">
        <f>#REF!+CX105</f>
        <v>#REF!</v>
      </c>
      <c r="DB105" s="6">
        <v>263</v>
      </c>
      <c r="DC105" s="6" t="s">
        <v>90</v>
      </c>
      <c r="DD105" s="7">
        <v>8283</v>
      </c>
      <c r="DE105" s="7">
        <v>29946787.762946256</v>
      </c>
      <c r="DF105" s="7">
        <v>8087947.3412035676</v>
      </c>
      <c r="DG105" s="57">
        <v>-540057</v>
      </c>
      <c r="DI105" s="39">
        <f t="shared" si="83"/>
        <v>29406730.762946256</v>
      </c>
      <c r="DK105" s="71">
        <f t="shared" si="84"/>
        <v>-1281583.5447159633</v>
      </c>
      <c r="DL105" s="35">
        <f t="shared" si="85"/>
        <v>-4.1761288413159244E-2</v>
      </c>
      <c r="DM105" s="65">
        <f t="shared" si="86"/>
        <v>-154.72456171869652</v>
      </c>
      <c r="DO105" s="54">
        <v>146179.58016000001</v>
      </c>
      <c r="DP105" s="55">
        <v>242243.42400000006</v>
      </c>
      <c r="DQ105" s="56">
        <f t="shared" si="87"/>
        <v>96063.843840000045</v>
      </c>
      <c r="DS105" s="74">
        <f t="shared" si="88"/>
        <v>29502794.606786255</v>
      </c>
      <c r="DU105" s="6">
        <v>263</v>
      </c>
      <c r="DV105" s="6" t="s">
        <v>90</v>
      </c>
      <c r="DW105" s="7">
        <v>8283</v>
      </c>
      <c r="DX105" s="7">
        <v>29938597.96966612</v>
      </c>
      <c r="DY105" s="7">
        <v>8087947.3412035676</v>
      </c>
      <c r="DZ105" s="57">
        <v>-540057</v>
      </c>
      <c r="EB105" s="39">
        <f t="shared" si="89"/>
        <v>29398540.96966612</v>
      </c>
      <c r="ED105" s="71">
        <f t="shared" si="90"/>
        <v>-1289773.3379960991</v>
      </c>
      <c r="EE105" s="35">
        <f t="shared" si="91"/>
        <v>-4.2028158505730315E-2</v>
      </c>
      <c r="EF105" s="65">
        <f t="shared" si="92"/>
        <v>-155.71330894556309</v>
      </c>
      <c r="EH105" s="54">
        <v>146179.58016000001</v>
      </c>
      <c r="EI105" s="55">
        <v>242243.42400000006</v>
      </c>
      <c r="EJ105" s="56">
        <f t="shared" si="93"/>
        <v>96063.843840000045</v>
      </c>
      <c r="EL105" s="74">
        <f t="shared" si="94"/>
        <v>29494604.813506119</v>
      </c>
      <c r="EM105" s="55"/>
      <c r="EN105" s="112" t="s">
        <v>90</v>
      </c>
      <c r="EO105" s="93">
        <v>8444</v>
      </c>
      <c r="EP105" s="93">
        <v>31264243.307662219</v>
      </c>
      <c r="EQ105" s="93">
        <v>8222000.5138737354</v>
      </c>
      <c r="ER105" s="93">
        <v>-575929</v>
      </c>
      <c r="ET105" s="103">
        <f t="shared" si="95"/>
        <v>30688314.307662219</v>
      </c>
      <c r="EV105" s="93">
        <v>146179.58016000001</v>
      </c>
      <c r="EW105" s="93">
        <v>242243.42400000006</v>
      </c>
      <c r="EX105" s="93">
        <v>96063.843840000045</v>
      </c>
      <c r="EZ105" s="103">
        <v>30820250.151502218</v>
      </c>
      <c r="FB105" s="116">
        <v>263</v>
      </c>
      <c r="FC105" s="57"/>
    </row>
    <row r="106" spans="1:159" x14ac:dyDescent="0.25">
      <c r="A106" s="6">
        <v>265</v>
      </c>
      <c r="B106" s="6" t="s">
        <v>91</v>
      </c>
      <c r="C106" s="7">
        <v>1132</v>
      </c>
      <c r="D106" s="7">
        <v>4917388.4482298903</v>
      </c>
      <c r="E106" s="144">
        <v>1135875.394723359</v>
      </c>
      <c r="F106" s="57">
        <v>-280814</v>
      </c>
      <c r="H106" s="39">
        <f t="shared" si="53"/>
        <v>4636574.4482298903</v>
      </c>
      <c r="I106" s="142">
        <f t="shared" si="54"/>
        <v>4095.9138235246382</v>
      </c>
      <c r="K106" s="71">
        <f t="shared" si="96"/>
        <v>-189498.34526099358</v>
      </c>
      <c r="L106" s="35">
        <f t="shared" si="97"/>
        <v>-3.9265538123788253E-2</v>
      </c>
      <c r="M106" s="65">
        <f t="shared" si="98"/>
        <v>-167.40136507154909</v>
      </c>
      <c r="O106" s="54">
        <v>55507.429700000008</v>
      </c>
      <c r="P106" s="55">
        <v>23760.612000000001</v>
      </c>
      <c r="Q106" s="56">
        <f t="shared" si="55"/>
        <v>-31746.817700000007</v>
      </c>
      <c r="S106" s="74">
        <f t="shared" si="56"/>
        <v>4604827.6305298908</v>
      </c>
      <c r="T106" s="55"/>
      <c r="U106" s="6">
        <v>265</v>
      </c>
      <c r="V106" s="6" t="s">
        <v>91</v>
      </c>
      <c r="W106" s="7">
        <v>1132</v>
      </c>
      <c r="X106" s="7">
        <v>4917411.08822989</v>
      </c>
      <c r="Y106" s="144">
        <v>1135875.394723359</v>
      </c>
      <c r="Z106" s="57">
        <v>-280814</v>
      </c>
      <c r="AB106" s="39">
        <f t="shared" si="57"/>
        <v>4636597.08822989</v>
      </c>
      <c r="AC106" s="142">
        <f t="shared" si="58"/>
        <v>4095.9338235246378</v>
      </c>
      <c r="AE106" s="71">
        <f t="shared" si="59"/>
        <v>-189475.70526099391</v>
      </c>
      <c r="AF106" s="35">
        <f t="shared" si="60"/>
        <v>-3.9260846938850014E-2</v>
      </c>
      <c r="AG106" s="65">
        <f t="shared" si="61"/>
        <v>-167.3813650715494</v>
      </c>
      <c r="AI106" s="54">
        <v>55507.429700000008</v>
      </c>
      <c r="AJ106" s="55">
        <v>23760.612000000001</v>
      </c>
      <c r="AK106" s="56">
        <f t="shared" si="62"/>
        <v>-31746.817700000007</v>
      </c>
      <c r="AM106" s="74">
        <f t="shared" si="63"/>
        <v>4604850.2705298904</v>
      </c>
      <c r="AN106" s="55"/>
      <c r="AO106" s="6">
        <v>265</v>
      </c>
      <c r="AP106" s="6" t="s">
        <v>91</v>
      </c>
      <c r="AQ106" s="7">
        <v>1132</v>
      </c>
      <c r="AR106" s="7">
        <v>4868486.0482298899</v>
      </c>
      <c r="AS106" s="7">
        <v>1135875.394723359</v>
      </c>
      <c r="AT106" s="57">
        <v>-280814</v>
      </c>
      <c r="AV106" s="39">
        <f t="shared" si="64"/>
        <v>4587672.0482298899</v>
      </c>
      <c r="AX106" s="71">
        <f t="shared" si="65"/>
        <v>-238400.74526099395</v>
      </c>
      <c r="AY106" s="35">
        <f t="shared" si="66"/>
        <v>-4.9398497590532511E-2</v>
      </c>
      <c r="AZ106" s="65">
        <f t="shared" si="67"/>
        <v>-210.60136507154942</v>
      </c>
      <c r="BB106" s="54">
        <v>55507.429700000008</v>
      </c>
      <c r="BC106" s="55">
        <v>23760.612000000001</v>
      </c>
      <c r="BD106" s="56">
        <f t="shared" si="68"/>
        <v>-31746.817700000007</v>
      </c>
      <c r="BF106" s="74">
        <f t="shared" si="69"/>
        <v>4555925.2305298904</v>
      </c>
      <c r="BG106" s="55"/>
      <c r="BH106" s="6">
        <v>265</v>
      </c>
      <c r="BI106" s="6" t="s">
        <v>91</v>
      </c>
      <c r="BJ106" s="7">
        <v>1132</v>
      </c>
      <c r="BK106" s="7">
        <v>4866094.4315355066</v>
      </c>
      <c r="BL106" s="7">
        <v>1135875.394723359</v>
      </c>
      <c r="BM106" s="57">
        <v>-278745</v>
      </c>
      <c r="BO106" s="39">
        <f t="shared" si="70"/>
        <v>4587349.4315355066</v>
      </c>
      <c r="BQ106" s="71">
        <f t="shared" si="71"/>
        <v>-238723.36195537727</v>
      </c>
      <c r="BR106" s="35">
        <f t="shared" si="72"/>
        <v>-4.9465346290953789E-2</v>
      </c>
      <c r="BS106" s="65">
        <f t="shared" si="73"/>
        <v>-210.88636215139334</v>
      </c>
      <c r="BU106" s="54">
        <v>55507.429700000008</v>
      </c>
      <c r="BV106" s="55">
        <v>23760.612000000001</v>
      </c>
      <c r="BW106" s="56">
        <f t="shared" si="74"/>
        <v>-31746.817700000007</v>
      </c>
      <c r="BY106" s="74">
        <f t="shared" si="75"/>
        <v>4555602.6138355071</v>
      </c>
      <c r="BZ106" s="55"/>
      <c r="CA106" s="6">
        <v>265</v>
      </c>
      <c r="CB106" s="6" t="s">
        <v>91</v>
      </c>
      <c r="CC106" s="7">
        <v>1132</v>
      </c>
      <c r="CD106" s="7">
        <v>4854238.9207093017</v>
      </c>
      <c r="CE106" s="7">
        <v>1130654.4333190722</v>
      </c>
      <c r="CF106" s="57">
        <v>-278745</v>
      </c>
      <c r="CH106" s="39">
        <f t="shared" si="76"/>
        <v>4575493.9207093017</v>
      </c>
      <c r="CJ106" s="71">
        <f t="shared" si="77"/>
        <v>-250578.87278158218</v>
      </c>
      <c r="CK106" s="35">
        <f t="shared" si="78"/>
        <v>-5.1921900788472947E-2</v>
      </c>
      <c r="CL106" s="65">
        <f t="shared" si="79"/>
        <v>-221.35942825228108</v>
      </c>
      <c r="CN106" s="54">
        <v>55507.429700000008</v>
      </c>
      <c r="CO106" s="55">
        <v>23760.612000000001</v>
      </c>
      <c r="CP106" s="56">
        <f t="shared" si="80"/>
        <v>-31746.817700000007</v>
      </c>
      <c r="CR106" s="74">
        <f t="shared" si="81"/>
        <v>4543747.1030093022</v>
      </c>
      <c r="CS106" s="55"/>
      <c r="CT106" s="65" t="e">
        <f>#REF!/#REF!</f>
        <v>#REF!</v>
      </c>
      <c r="CV106" s="54">
        <v>54765.247200000005</v>
      </c>
      <c r="CW106" s="55">
        <v>10419.072</v>
      </c>
      <c r="CX106" s="56">
        <f t="shared" si="82"/>
        <v>-44346.175200000005</v>
      </c>
      <c r="CZ106" s="74" t="e">
        <f>#REF!+CX106</f>
        <v>#REF!</v>
      </c>
      <c r="DB106" s="6">
        <v>265</v>
      </c>
      <c r="DC106" s="6" t="s">
        <v>91</v>
      </c>
      <c r="DD106" s="7">
        <v>1132</v>
      </c>
      <c r="DE106" s="7">
        <v>4840317.7749805655</v>
      </c>
      <c r="DF106" s="7">
        <v>1120415.3526929477</v>
      </c>
      <c r="DG106" s="57">
        <v>-278745</v>
      </c>
      <c r="DI106" s="39">
        <f t="shared" si="83"/>
        <v>4561572.7749805655</v>
      </c>
      <c r="DK106" s="71">
        <f t="shared" si="84"/>
        <v>-264500.01851031836</v>
      </c>
      <c r="DL106" s="35">
        <f t="shared" si="85"/>
        <v>-5.4806470981345341E-2</v>
      </c>
      <c r="DM106" s="65">
        <f t="shared" si="86"/>
        <v>-233.65726016812576</v>
      </c>
      <c r="DO106" s="54">
        <v>54765.247200000005</v>
      </c>
      <c r="DP106" s="55">
        <v>10419.072</v>
      </c>
      <c r="DQ106" s="56">
        <f t="shared" si="87"/>
        <v>-44346.175200000005</v>
      </c>
      <c r="DS106" s="74">
        <f t="shared" si="88"/>
        <v>4517226.5997805651</v>
      </c>
      <c r="DU106" s="6">
        <v>265</v>
      </c>
      <c r="DV106" s="6" t="s">
        <v>91</v>
      </c>
      <c r="DW106" s="7">
        <v>1132</v>
      </c>
      <c r="DX106" s="7">
        <v>4839390.0944464635</v>
      </c>
      <c r="DY106" s="7">
        <v>1120415.3526929477</v>
      </c>
      <c r="DZ106" s="57">
        <v>-278745</v>
      </c>
      <c r="EB106" s="39">
        <f t="shared" si="89"/>
        <v>4560645.0944464635</v>
      </c>
      <c r="ED106" s="71">
        <f t="shared" si="90"/>
        <v>-265427.69904442038</v>
      </c>
      <c r="EE106" s="35">
        <f t="shared" si="91"/>
        <v>-5.499869363810949E-2</v>
      </c>
      <c r="EF106" s="65">
        <f t="shared" si="92"/>
        <v>-234.47676594030068</v>
      </c>
      <c r="EH106" s="54">
        <v>54765.247200000005</v>
      </c>
      <c r="EI106" s="55">
        <v>10419.072</v>
      </c>
      <c r="EJ106" s="56">
        <f t="shared" si="93"/>
        <v>-44346.175200000005</v>
      </c>
      <c r="EL106" s="74">
        <f t="shared" si="94"/>
        <v>4516298.9192464631</v>
      </c>
      <c r="EM106" s="55"/>
      <c r="EN106" s="112" t="s">
        <v>91</v>
      </c>
      <c r="EO106" s="93">
        <v>1161</v>
      </c>
      <c r="EP106" s="93">
        <v>5104567.7934908839</v>
      </c>
      <c r="EQ106" s="93">
        <v>1177005.1206057139</v>
      </c>
      <c r="ER106" s="93">
        <v>-278495</v>
      </c>
      <c r="ET106" s="103">
        <f t="shared" si="95"/>
        <v>4826072.7934908839</v>
      </c>
      <c r="EV106" s="93">
        <v>54765.247200000005</v>
      </c>
      <c r="EW106" s="93">
        <v>10419.072</v>
      </c>
      <c r="EX106" s="93">
        <v>-44346.175200000005</v>
      </c>
      <c r="EZ106" s="103">
        <v>4781476.6182908835</v>
      </c>
      <c r="FB106" s="116">
        <v>265</v>
      </c>
      <c r="FC106" s="57"/>
    </row>
    <row r="107" spans="1:159" x14ac:dyDescent="0.25">
      <c r="A107" s="6">
        <v>271</v>
      </c>
      <c r="B107" s="6" t="s">
        <v>92</v>
      </c>
      <c r="C107" s="7">
        <v>7381</v>
      </c>
      <c r="D107" s="7">
        <v>18582994.593004029</v>
      </c>
      <c r="E107" s="144">
        <v>4617890.6567305326</v>
      </c>
      <c r="F107" s="57">
        <v>-826170</v>
      </c>
      <c r="H107" s="39">
        <f t="shared" si="53"/>
        <v>17756824.593004029</v>
      </c>
      <c r="I107" s="142">
        <f t="shared" si="54"/>
        <v>2405.7478110017651</v>
      </c>
      <c r="K107" s="71">
        <f t="shared" si="96"/>
        <v>416950.87707479298</v>
      </c>
      <c r="L107" s="35">
        <f t="shared" si="97"/>
        <v>2.404578510233105E-2</v>
      </c>
      <c r="M107" s="65">
        <f t="shared" si="98"/>
        <v>56.489754379459825</v>
      </c>
      <c r="O107" s="54">
        <v>142062.05908000001</v>
      </c>
      <c r="P107" s="55">
        <v>367233.45880000002</v>
      </c>
      <c r="Q107" s="56">
        <f t="shared" si="55"/>
        <v>225171.39972000002</v>
      </c>
      <c r="S107" s="74">
        <f t="shared" si="56"/>
        <v>17981995.992724027</v>
      </c>
      <c r="T107" s="55"/>
      <c r="U107" s="6">
        <v>271</v>
      </c>
      <c r="V107" s="6" t="s">
        <v>92</v>
      </c>
      <c r="W107" s="7">
        <v>7381</v>
      </c>
      <c r="X107" s="7">
        <v>18583142.213004015</v>
      </c>
      <c r="Y107" s="144">
        <v>4617890.6567305326</v>
      </c>
      <c r="Z107" s="57">
        <v>-826170</v>
      </c>
      <c r="AB107" s="39">
        <f t="shared" si="57"/>
        <v>17756972.213004015</v>
      </c>
      <c r="AC107" s="142">
        <f t="shared" si="58"/>
        <v>2405.7678110017632</v>
      </c>
      <c r="AE107" s="71">
        <f t="shared" si="59"/>
        <v>417098.49707477912</v>
      </c>
      <c r="AF107" s="35">
        <f t="shared" si="60"/>
        <v>2.4054298428460439E-2</v>
      </c>
      <c r="AG107" s="65">
        <f t="shared" si="61"/>
        <v>56.509754379457952</v>
      </c>
      <c r="AI107" s="54">
        <v>142062.05908000001</v>
      </c>
      <c r="AJ107" s="55">
        <v>367233.45880000002</v>
      </c>
      <c r="AK107" s="56">
        <f t="shared" si="62"/>
        <v>225171.39972000002</v>
      </c>
      <c r="AM107" s="74">
        <f t="shared" si="63"/>
        <v>17982143.612724014</v>
      </c>
      <c r="AN107" s="55"/>
      <c r="AO107" s="6">
        <v>271</v>
      </c>
      <c r="AP107" s="6" t="s">
        <v>92</v>
      </c>
      <c r="AQ107" s="7">
        <v>7381</v>
      </c>
      <c r="AR107" s="7">
        <v>18264135.393004015</v>
      </c>
      <c r="AS107" s="7">
        <v>4617890.6567305326</v>
      </c>
      <c r="AT107" s="57">
        <v>-826170</v>
      </c>
      <c r="AV107" s="39">
        <f t="shared" si="64"/>
        <v>17437965.393004015</v>
      </c>
      <c r="AX107" s="71">
        <f t="shared" si="65"/>
        <v>98091.677074778825</v>
      </c>
      <c r="AY107" s="35">
        <f t="shared" si="66"/>
        <v>5.6570006611217196E-3</v>
      </c>
      <c r="AZ107" s="65">
        <f t="shared" si="67"/>
        <v>13.289754379457909</v>
      </c>
      <c r="BB107" s="54">
        <v>142062.05908000001</v>
      </c>
      <c r="BC107" s="55">
        <v>367233.45880000002</v>
      </c>
      <c r="BD107" s="56">
        <f t="shared" si="68"/>
        <v>225171.39972000002</v>
      </c>
      <c r="BF107" s="74">
        <f t="shared" si="69"/>
        <v>17663136.792724013</v>
      </c>
      <c r="BG107" s="55"/>
      <c r="BH107" s="6">
        <v>271</v>
      </c>
      <c r="BI107" s="6" t="s">
        <v>92</v>
      </c>
      <c r="BJ107" s="7">
        <v>7381</v>
      </c>
      <c r="BK107" s="7">
        <v>18275093.254993625</v>
      </c>
      <c r="BL107" s="7">
        <v>4617890.6567305326</v>
      </c>
      <c r="BM107" s="57">
        <v>-663261</v>
      </c>
      <c r="BO107" s="39">
        <f t="shared" si="70"/>
        <v>17611832.254993625</v>
      </c>
      <c r="BQ107" s="71">
        <f t="shared" si="71"/>
        <v>271958.53906438872</v>
      </c>
      <c r="BR107" s="35">
        <f t="shared" si="72"/>
        <v>1.5683997676093488E-2</v>
      </c>
      <c r="BS107" s="65">
        <f t="shared" si="73"/>
        <v>36.845757900608149</v>
      </c>
      <c r="BU107" s="54">
        <v>142062.05908000001</v>
      </c>
      <c r="BV107" s="55">
        <v>367233.45880000002</v>
      </c>
      <c r="BW107" s="56">
        <f t="shared" si="74"/>
        <v>225171.39972000002</v>
      </c>
      <c r="BY107" s="74">
        <f t="shared" si="75"/>
        <v>17837003.654713623</v>
      </c>
      <c r="BZ107" s="55"/>
      <c r="CA107" s="6">
        <v>271</v>
      </c>
      <c r="CB107" s="6" t="s">
        <v>92</v>
      </c>
      <c r="CC107" s="7">
        <v>7381</v>
      </c>
      <c r="CD107" s="7">
        <v>18267606.36468295</v>
      </c>
      <c r="CE107" s="7">
        <v>4620866.0213774974</v>
      </c>
      <c r="CF107" s="57">
        <v>-663261</v>
      </c>
      <c r="CH107" s="39">
        <f t="shared" si="76"/>
        <v>17604345.36468295</v>
      </c>
      <c r="CJ107" s="71">
        <f t="shared" si="77"/>
        <v>264471.64875371382</v>
      </c>
      <c r="CK107" s="35">
        <f t="shared" si="78"/>
        <v>1.5252224617458288E-2</v>
      </c>
      <c r="CL107" s="65">
        <f t="shared" si="79"/>
        <v>35.831411563976943</v>
      </c>
      <c r="CN107" s="54">
        <v>142062.05908000001</v>
      </c>
      <c r="CO107" s="55">
        <v>367233.45880000002</v>
      </c>
      <c r="CP107" s="56">
        <f t="shared" si="80"/>
        <v>225171.39972000002</v>
      </c>
      <c r="CR107" s="74">
        <f t="shared" si="81"/>
        <v>17829516.764402948</v>
      </c>
      <c r="CS107" s="55"/>
      <c r="CT107" s="65" t="e">
        <f>#REF!/#REF!</f>
        <v>#REF!</v>
      </c>
      <c r="CV107" s="54">
        <v>174649.69440000001</v>
      </c>
      <c r="CW107" s="55">
        <v>333670.78080000001</v>
      </c>
      <c r="CX107" s="56">
        <f t="shared" si="82"/>
        <v>159021.0864</v>
      </c>
      <c r="CZ107" s="74" t="e">
        <f>#REF!+CX107</f>
        <v>#REF!</v>
      </c>
      <c r="DB107" s="6">
        <v>271</v>
      </c>
      <c r="DC107" s="6" t="s">
        <v>92</v>
      </c>
      <c r="DD107" s="7">
        <v>7381</v>
      </c>
      <c r="DE107" s="7">
        <v>18037270.190674186</v>
      </c>
      <c r="DF107" s="7">
        <v>4516577.8623798285</v>
      </c>
      <c r="DG107" s="57">
        <v>-663261</v>
      </c>
      <c r="DI107" s="39">
        <f t="shared" si="83"/>
        <v>17374009.190674186</v>
      </c>
      <c r="DK107" s="71">
        <f t="shared" si="84"/>
        <v>34135.47474494949</v>
      </c>
      <c r="DL107" s="35">
        <f t="shared" si="85"/>
        <v>1.9686114964949839E-3</v>
      </c>
      <c r="DM107" s="65">
        <f t="shared" si="86"/>
        <v>4.6247764185001339</v>
      </c>
      <c r="DO107" s="54">
        <v>174649.69440000001</v>
      </c>
      <c r="DP107" s="55">
        <v>333670.78080000001</v>
      </c>
      <c r="DQ107" s="56">
        <f t="shared" si="87"/>
        <v>159021.0864</v>
      </c>
      <c r="DS107" s="74">
        <f t="shared" si="88"/>
        <v>17533030.277074184</v>
      </c>
      <c r="DU107" s="6">
        <v>271</v>
      </c>
      <c r="DV107" s="6" t="s">
        <v>92</v>
      </c>
      <c r="DW107" s="7">
        <v>7381</v>
      </c>
      <c r="DX107" s="7">
        <v>18022922.293315597</v>
      </c>
      <c r="DY107" s="7">
        <v>4516577.8623798285</v>
      </c>
      <c r="DZ107" s="57">
        <v>-663261</v>
      </c>
      <c r="EB107" s="39">
        <f t="shared" si="89"/>
        <v>17359661.293315597</v>
      </c>
      <c r="ED107" s="71">
        <f t="shared" si="90"/>
        <v>19787.577386360615</v>
      </c>
      <c r="EE107" s="35">
        <f t="shared" si="91"/>
        <v>1.14116040927004E-3</v>
      </c>
      <c r="EF107" s="65">
        <f t="shared" si="92"/>
        <v>2.6808802853760487</v>
      </c>
      <c r="EH107" s="54">
        <v>174649.69440000001</v>
      </c>
      <c r="EI107" s="55">
        <v>333670.78080000001</v>
      </c>
      <c r="EJ107" s="56">
        <f t="shared" si="93"/>
        <v>159021.0864</v>
      </c>
      <c r="EL107" s="74">
        <f t="shared" si="94"/>
        <v>17518682.379715595</v>
      </c>
      <c r="EM107" s="55"/>
      <c r="EN107" s="112" t="s">
        <v>92</v>
      </c>
      <c r="EO107" s="93">
        <v>7498</v>
      </c>
      <c r="EP107" s="93">
        <v>18017037.715929236</v>
      </c>
      <c r="EQ107" s="93">
        <v>4424126.6008207053</v>
      </c>
      <c r="ER107" s="93">
        <v>-677164</v>
      </c>
      <c r="ET107" s="103">
        <f t="shared" si="95"/>
        <v>17339873.715929236</v>
      </c>
      <c r="EV107" s="93">
        <v>174649.69440000001</v>
      </c>
      <c r="EW107" s="93">
        <v>333670.78080000001</v>
      </c>
      <c r="EX107" s="93">
        <v>159021.0864</v>
      </c>
      <c r="EZ107" s="103">
        <v>17512797.802329235</v>
      </c>
      <c r="FB107" s="116">
        <v>271</v>
      </c>
      <c r="FC107" s="57"/>
    </row>
    <row r="108" spans="1:159" x14ac:dyDescent="0.25">
      <c r="A108" s="6">
        <v>272</v>
      </c>
      <c r="B108" s="6" t="s">
        <v>93</v>
      </c>
      <c r="C108" s="7">
        <v>47723</v>
      </c>
      <c r="D108" s="7">
        <v>91645093.959361672</v>
      </c>
      <c r="E108" s="144">
        <v>14672521.119357323</v>
      </c>
      <c r="F108" s="57">
        <v>-2527963</v>
      </c>
      <c r="H108" s="39">
        <f t="shared" si="53"/>
        <v>89117130.959361672</v>
      </c>
      <c r="I108" s="142">
        <f t="shared" si="54"/>
        <v>1867.3832525063738</v>
      </c>
      <c r="K108" s="71">
        <f t="shared" si="96"/>
        <v>1178680.2538064271</v>
      </c>
      <c r="L108" s="35">
        <f t="shared" si="97"/>
        <v>1.3403468498131814E-2</v>
      </c>
      <c r="M108" s="65">
        <f t="shared" si="98"/>
        <v>24.698368790864514</v>
      </c>
      <c r="O108" s="54">
        <v>539392.29308000009</v>
      </c>
      <c r="P108" s="55">
        <v>384393.9008</v>
      </c>
      <c r="Q108" s="56">
        <f t="shared" si="55"/>
        <v>-154998.39228000009</v>
      </c>
      <c r="S108" s="74">
        <f t="shared" si="56"/>
        <v>88962132.567081675</v>
      </c>
      <c r="T108" s="55"/>
      <c r="U108" s="6">
        <v>272</v>
      </c>
      <c r="V108" s="6" t="s">
        <v>93</v>
      </c>
      <c r="W108" s="7">
        <v>47723</v>
      </c>
      <c r="X108" s="7">
        <v>91646048.419361725</v>
      </c>
      <c r="Y108" s="144">
        <v>14672521.119357323</v>
      </c>
      <c r="Z108" s="57">
        <v>-2527963</v>
      </c>
      <c r="AB108" s="39">
        <f t="shared" si="57"/>
        <v>89118085.419361725</v>
      </c>
      <c r="AC108" s="142">
        <f t="shared" si="58"/>
        <v>1867.4032525063749</v>
      </c>
      <c r="AE108" s="71">
        <f t="shared" si="59"/>
        <v>1179634.7138064802</v>
      </c>
      <c r="AF108" s="35">
        <f t="shared" si="60"/>
        <v>1.3414322225851545E-2</v>
      </c>
      <c r="AG108" s="65">
        <f t="shared" si="61"/>
        <v>24.718368790865625</v>
      </c>
      <c r="AI108" s="54">
        <v>539392.29308000009</v>
      </c>
      <c r="AJ108" s="55">
        <v>384393.9008</v>
      </c>
      <c r="AK108" s="56">
        <f t="shared" si="62"/>
        <v>-154998.39228000009</v>
      </c>
      <c r="AM108" s="74">
        <f t="shared" si="63"/>
        <v>88963087.027081728</v>
      </c>
      <c r="AN108" s="55"/>
      <c r="AO108" s="6">
        <v>272</v>
      </c>
      <c r="AP108" s="6" t="s">
        <v>93</v>
      </c>
      <c r="AQ108" s="7">
        <v>47723</v>
      </c>
      <c r="AR108" s="7">
        <v>89583460.359361738</v>
      </c>
      <c r="AS108" s="7">
        <v>14672521.119357323</v>
      </c>
      <c r="AT108" s="57">
        <v>-2527963</v>
      </c>
      <c r="AV108" s="39">
        <f t="shared" si="64"/>
        <v>87055497.359361738</v>
      </c>
      <c r="AX108" s="71">
        <f t="shared" si="65"/>
        <v>-882953.34619350731</v>
      </c>
      <c r="AY108" s="35">
        <f t="shared" si="66"/>
        <v>-1.004058337518254E-2</v>
      </c>
      <c r="AZ108" s="65">
        <f t="shared" si="67"/>
        <v>-18.501631209134114</v>
      </c>
      <c r="BB108" s="54">
        <v>539392.29308000009</v>
      </c>
      <c r="BC108" s="55">
        <v>384393.9008</v>
      </c>
      <c r="BD108" s="56">
        <f t="shared" si="68"/>
        <v>-154998.39228000009</v>
      </c>
      <c r="BF108" s="74">
        <f t="shared" si="69"/>
        <v>86900498.96708174</v>
      </c>
      <c r="BG108" s="55"/>
      <c r="BH108" s="6">
        <v>272</v>
      </c>
      <c r="BI108" s="6" t="s">
        <v>93</v>
      </c>
      <c r="BJ108" s="7">
        <v>47723</v>
      </c>
      <c r="BK108" s="7">
        <v>89593386.227285266</v>
      </c>
      <c r="BL108" s="7">
        <v>14672521.119357323</v>
      </c>
      <c r="BM108" s="57">
        <v>-2422140</v>
      </c>
      <c r="BO108" s="39">
        <f t="shared" si="70"/>
        <v>87171246.227285266</v>
      </c>
      <c r="BQ108" s="71">
        <f t="shared" si="71"/>
        <v>-767204.47826997936</v>
      </c>
      <c r="BR108" s="35">
        <f t="shared" si="72"/>
        <v>-8.7243347149566462E-3</v>
      </c>
      <c r="BS108" s="65">
        <f t="shared" si="73"/>
        <v>-16.076199699725066</v>
      </c>
      <c r="BU108" s="54">
        <v>539392.29307999997</v>
      </c>
      <c r="BV108" s="55">
        <v>384393.90080000006</v>
      </c>
      <c r="BW108" s="56">
        <f t="shared" si="74"/>
        <v>-154998.39227999991</v>
      </c>
      <c r="BY108" s="74">
        <f t="shared" si="75"/>
        <v>87016247.835005268</v>
      </c>
      <c r="BZ108" s="55"/>
      <c r="CA108" s="6">
        <v>272</v>
      </c>
      <c r="CB108" s="6" t="s">
        <v>93</v>
      </c>
      <c r="CC108" s="7">
        <v>47723</v>
      </c>
      <c r="CD108" s="7">
        <v>89696611.413714722</v>
      </c>
      <c r="CE108" s="7">
        <v>14774539.79799013</v>
      </c>
      <c r="CF108" s="57">
        <v>-2422140</v>
      </c>
      <c r="CH108" s="39">
        <f t="shared" si="76"/>
        <v>87274471.413714722</v>
      </c>
      <c r="CJ108" s="71">
        <f t="shared" si="77"/>
        <v>-663979.29184052348</v>
      </c>
      <c r="CK108" s="35">
        <f t="shared" si="78"/>
        <v>-7.5505002250236212E-3</v>
      </c>
      <c r="CL108" s="65">
        <f t="shared" si="79"/>
        <v>-13.913192629141577</v>
      </c>
      <c r="CN108" s="54">
        <v>539392.29307999997</v>
      </c>
      <c r="CO108" s="55">
        <v>384393.90080000006</v>
      </c>
      <c r="CP108" s="56">
        <f t="shared" si="80"/>
        <v>-154998.39227999991</v>
      </c>
      <c r="CR108" s="74">
        <f t="shared" si="81"/>
        <v>87119473.021434724</v>
      </c>
      <c r="CS108" s="55"/>
      <c r="CT108" s="65" t="e">
        <f>#REF!/#REF!</f>
        <v>#REF!</v>
      </c>
      <c r="CV108" s="54">
        <v>503163.03455999994</v>
      </c>
      <c r="CW108" s="55">
        <v>346759.74</v>
      </c>
      <c r="CX108" s="56">
        <f t="shared" si="82"/>
        <v>-156403.29455999995</v>
      </c>
      <c r="CZ108" s="74" t="e">
        <f>#REF!+CX108</f>
        <v>#REF!</v>
      </c>
      <c r="DB108" s="6">
        <v>272</v>
      </c>
      <c r="DC108" s="6" t="s">
        <v>93</v>
      </c>
      <c r="DD108" s="7">
        <v>47723</v>
      </c>
      <c r="DE108" s="7">
        <v>88616162.096260726</v>
      </c>
      <c r="DF108" s="7">
        <v>14443286.849767856</v>
      </c>
      <c r="DG108" s="57">
        <v>-2422140</v>
      </c>
      <c r="DI108" s="39">
        <f t="shared" si="83"/>
        <v>86194022.096260726</v>
      </c>
      <c r="DK108" s="71">
        <f t="shared" si="84"/>
        <v>-1744428.6092945188</v>
      </c>
      <c r="DL108" s="35">
        <f t="shared" si="85"/>
        <v>-1.9836926797077627E-2</v>
      </c>
      <c r="DM108" s="65">
        <f t="shared" si="86"/>
        <v>-36.553205148346059</v>
      </c>
      <c r="DO108" s="54">
        <v>503163.03455999994</v>
      </c>
      <c r="DP108" s="55">
        <v>346759.74</v>
      </c>
      <c r="DQ108" s="56">
        <f t="shared" si="87"/>
        <v>-156403.29455999995</v>
      </c>
      <c r="DS108" s="74">
        <f t="shared" si="88"/>
        <v>86037618.801700726</v>
      </c>
      <c r="DU108" s="6">
        <v>272</v>
      </c>
      <c r="DV108" s="6" t="s">
        <v>93</v>
      </c>
      <c r="DW108" s="7">
        <v>47723</v>
      </c>
      <c r="DX108" s="7">
        <v>88513620.242527097</v>
      </c>
      <c r="DY108" s="7">
        <v>14443286.849767856</v>
      </c>
      <c r="DZ108" s="57">
        <v>-2422140</v>
      </c>
      <c r="EB108" s="39">
        <f t="shared" si="89"/>
        <v>86091480.242527097</v>
      </c>
      <c r="ED108" s="71">
        <f t="shared" si="90"/>
        <v>-1846970.4630281478</v>
      </c>
      <c r="EE108" s="35">
        <f t="shared" si="91"/>
        <v>-2.1002990707811857E-2</v>
      </c>
      <c r="EF108" s="65">
        <f t="shared" si="92"/>
        <v>-38.701893490102208</v>
      </c>
      <c r="EH108" s="54">
        <v>503163.03455999994</v>
      </c>
      <c r="EI108" s="55">
        <v>346759.74</v>
      </c>
      <c r="EJ108" s="56">
        <f t="shared" si="93"/>
        <v>-156403.29455999995</v>
      </c>
      <c r="EL108" s="74">
        <f t="shared" si="94"/>
        <v>85935076.947967097</v>
      </c>
      <c r="EM108" s="55"/>
      <c r="EN108" s="112" t="s">
        <v>93</v>
      </c>
      <c r="EO108" s="93">
        <v>47723</v>
      </c>
      <c r="EP108" s="93">
        <v>90473102.705555245</v>
      </c>
      <c r="EQ108" s="93">
        <v>14689051.37480556</v>
      </c>
      <c r="ER108" s="93">
        <v>-2534652</v>
      </c>
      <c r="ET108" s="103">
        <f t="shared" si="95"/>
        <v>87938450.705555245</v>
      </c>
      <c r="EV108" s="93">
        <v>503163.03455999994</v>
      </c>
      <c r="EW108" s="93">
        <v>346759.74</v>
      </c>
      <c r="EX108" s="93">
        <v>-156403.29455999995</v>
      </c>
      <c r="EZ108" s="103">
        <v>87894559.410995245</v>
      </c>
      <c r="FB108" s="116">
        <v>272</v>
      </c>
      <c r="FC108" s="57"/>
    </row>
    <row r="109" spans="1:159" x14ac:dyDescent="0.25">
      <c r="A109" s="6">
        <v>273</v>
      </c>
      <c r="B109" s="6" t="s">
        <v>94</v>
      </c>
      <c r="C109" s="7">
        <v>3854</v>
      </c>
      <c r="D109" s="7">
        <v>14773868.731362334</v>
      </c>
      <c r="E109" s="144">
        <v>2731775.7725539082</v>
      </c>
      <c r="F109" s="57">
        <v>-93704</v>
      </c>
      <c r="H109" s="39">
        <f t="shared" si="53"/>
        <v>14680164.731362334</v>
      </c>
      <c r="I109" s="142">
        <f t="shared" si="54"/>
        <v>3809.0723226160699</v>
      </c>
      <c r="K109" s="71">
        <f t="shared" si="96"/>
        <v>358300.9392983783</v>
      </c>
      <c r="L109" s="35">
        <f t="shared" si="97"/>
        <v>2.501775917579389E-2</v>
      </c>
      <c r="M109" s="65">
        <f t="shared" si="98"/>
        <v>92.968588297451561</v>
      </c>
      <c r="O109" s="54">
        <v>42241.088000000003</v>
      </c>
      <c r="P109" s="55">
        <v>151869.9117</v>
      </c>
      <c r="Q109" s="56">
        <f t="shared" si="55"/>
        <v>109628.82369999999</v>
      </c>
      <c r="S109" s="74">
        <f t="shared" si="56"/>
        <v>14789793.555062333</v>
      </c>
      <c r="T109" s="55"/>
      <c r="U109" s="6">
        <v>273</v>
      </c>
      <c r="V109" s="6" t="s">
        <v>94</v>
      </c>
      <c r="W109" s="7">
        <v>3854</v>
      </c>
      <c r="X109" s="7">
        <v>14773945.811362335</v>
      </c>
      <c r="Y109" s="144">
        <v>2731775.7725539082</v>
      </c>
      <c r="Z109" s="57">
        <v>-93704</v>
      </c>
      <c r="AB109" s="39">
        <f t="shared" si="57"/>
        <v>14680241.811362335</v>
      </c>
      <c r="AC109" s="142">
        <f t="shared" si="58"/>
        <v>3809.0923226160703</v>
      </c>
      <c r="AE109" s="71">
        <f t="shared" si="59"/>
        <v>358378.01929838024</v>
      </c>
      <c r="AF109" s="35">
        <f t="shared" si="60"/>
        <v>2.5023141156876871E-2</v>
      </c>
      <c r="AG109" s="65">
        <f t="shared" si="61"/>
        <v>92.988588297452054</v>
      </c>
      <c r="AI109" s="54">
        <v>42241.088000000003</v>
      </c>
      <c r="AJ109" s="55">
        <v>151869.9117</v>
      </c>
      <c r="AK109" s="56">
        <f t="shared" si="62"/>
        <v>109628.82369999999</v>
      </c>
      <c r="AM109" s="74">
        <f t="shared" si="63"/>
        <v>14789870.635062335</v>
      </c>
      <c r="AN109" s="55"/>
      <c r="AO109" s="6">
        <v>273</v>
      </c>
      <c r="AP109" s="6" t="s">
        <v>94</v>
      </c>
      <c r="AQ109" s="7">
        <v>3854</v>
      </c>
      <c r="AR109" s="7">
        <v>14607375.931362337</v>
      </c>
      <c r="AS109" s="7">
        <v>2731775.7725539082</v>
      </c>
      <c r="AT109" s="57">
        <v>-93704</v>
      </c>
      <c r="AV109" s="39">
        <f t="shared" si="64"/>
        <v>14513671.931362337</v>
      </c>
      <c r="AX109" s="71">
        <f t="shared" si="65"/>
        <v>191808.13929838128</v>
      </c>
      <c r="AY109" s="35">
        <f t="shared" si="66"/>
        <v>1.3392680036844519E-2</v>
      </c>
      <c r="AZ109" s="65">
        <f t="shared" si="67"/>
        <v>49.768588297452332</v>
      </c>
      <c r="BB109" s="54">
        <v>42241.088000000003</v>
      </c>
      <c r="BC109" s="55">
        <v>151869.9117</v>
      </c>
      <c r="BD109" s="56">
        <f t="shared" si="68"/>
        <v>109628.82369999999</v>
      </c>
      <c r="BF109" s="74">
        <f t="shared" si="69"/>
        <v>14623300.755062336</v>
      </c>
      <c r="BG109" s="55"/>
      <c r="BH109" s="6">
        <v>273</v>
      </c>
      <c r="BI109" s="6" t="s">
        <v>94</v>
      </c>
      <c r="BJ109" s="7">
        <v>3854</v>
      </c>
      <c r="BK109" s="7">
        <v>14601475.693627192</v>
      </c>
      <c r="BL109" s="7">
        <v>2731775.7725539082</v>
      </c>
      <c r="BM109" s="57">
        <v>-130293</v>
      </c>
      <c r="BO109" s="39">
        <f t="shared" si="70"/>
        <v>14471182.693627192</v>
      </c>
      <c r="BQ109" s="71">
        <f t="shared" si="71"/>
        <v>149318.90156323649</v>
      </c>
      <c r="BR109" s="35">
        <f t="shared" si="72"/>
        <v>1.0425940626943905E-2</v>
      </c>
      <c r="BS109" s="65">
        <f t="shared" si="73"/>
        <v>38.743876897570445</v>
      </c>
      <c r="BU109" s="54">
        <v>42241.088000000003</v>
      </c>
      <c r="BV109" s="55">
        <v>151869.9117</v>
      </c>
      <c r="BW109" s="56">
        <f t="shared" si="74"/>
        <v>109628.82369999999</v>
      </c>
      <c r="BY109" s="74">
        <f t="shared" si="75"/>
        <v>14580811.517327191</v>
      </c>
      <c r="BZ109" s="55"/>
      <c r="CA109" s="6">
        <v>273</v>
      </c>
      <c r="CB109" s="6" t="s">
        <v>94</v>
      </c>
      <c r="CC109" s="7">
        <v>3854</v>
      </c>
      <c r="CD109" s="7">
        <v>14625621.453141404</v>
      </c>
      <c r="CE109" s="7">
        <v>2762436.2984771715</v>
      </c>
      <c r="CF109" s="57">
        <v>-130293</v>
      </c>
      <c r="CH109" s="39">
        <f t="shared" si="76"/>
        <v>14495328.453141404</v>
      </c>
      <c r="CJ109" s="71">
        <f t="shared" si="77"/>
        <v>173464.6610774491</v>
      </c>
      <c r="CK109" s="35">
        <f t="shared" si="78"/>
        <v>1.2111877587717982E-2</v>
      </c>
      <c r="CL109" s="65">
        <f t="shared" si="79"/>
        <v>45.008993533328777</v>
      </c>
      <c r="CN109" s="54">
        <v>42241.088000000003</v>
      </c>
      <c r="CO109" s="55">
        <v>151869.9117</v>
      </c>
      <c r="CP109" s="56">
        <f t="shared" si="80"/>
        <v>109628.82369999999</v>
      </c>
      <c r="CR109" s="74">
        <f t="shared" si="81"/>
        <v>14604957.276841404</v>
      </c>
      <c r="CS109" s="55"/>
      <c r="CT109" s="65" t="e">
        <f>#REF!/#REF!</f>
        <v>#REF!</v>
      </c>
      <c r="CV109" s="54">
        <v>20838.144</v>
      </c>
      <c r="CW109" s="55">
        <v>143587.83600000001</v>
      </c>
      <c r="CX109" s="56">
        <f t="shared" si="82"/>
        <v>122749.69200000001</v>
      </c>
      <c r="CZ109" s="74" t="e">
        <f>#REF!+CX109</f>
        <v>#REF!</v>
      </c>
      <c r="DB109" s="6">
        <v>273</v>
      </c>
      <c r="DC109" s="6" t="s">
        <v>94</v>
      </c>
      <c r="DD109" s="7">
        <v>3854</v>
      </c>
      <c r="DE109" s="7">
        <v>14592425.788077056</v>
      </c>
      <c r="DF109" s="7">
        <v>2718248.8159394288</v>
      </c>
      <c r="DG109" s="57">
        <v>-130293</v>
      </c>
      <c r="DI109" s="39">
        <f t="shared" si="83"/>
        <v>14462132.788077056</v>
      </c>
      <c r="DK109" s="71">
        <f t="shared" si="84"/>
        <v>140268.99601310119</v>
      </c>
      <c r="DL109" s="35">
        <f t="shared" si="85"/>
        <v>9.7940462253821442E-3</v>
      </c>
      <c r="DM109" s="65">
        <f t="shared" si="86"/>
        <v>36.395691752231755</v>
      </c>
      <c r="DO109" s="54">
        <v>20838.144</v>
      </c>
      <c r="DP109" s="55">
        <v>143587.83600000001</v>
      </c>
      <c r="DQ109" s="56">
        <f t="shared" si="87"/>
        <v>122749.69200000001</v>
      </c>
      <c r="DS109" s="74">
        <f t="shared" si="88"/>
        <v>14584882.480077056</v>
      </c>
      <c r="DU109" s="6">
        <v>273</v>
      </c>
      <c r="DV109" s="6" t="s">
        <v>94</v>
      </c>
      <c r="DW109" s="7">
        <v>3854</v>
      </c>
      <c r="DX109" s="7">
        <v>14594432.023254264</v>
      </c>
      <c r="DY109" s="7">
        <v>2718248.8159394288</v>
      </c>
      <c r="DZ109" s="57">
        <v>-130293</v>
      </c>
      <c r="EB109" s="39">
        <f t="shared" si="89"/>
        <v>14464139.023254264</v>
      </c>
      <c r="ED109" s="71">
        <f t="shared" si="90"/>
        <v>142275.23119030893</v>
      </c>
      <c r="EE109" s="35">
        <f t="shared" si="91"/>
        <v>9.9341282151521795E-3</v>
      </c>
      <c r="EF109" s="65">
        <f t="shared" si="92"/>
        <v>36.91625095752697</v>
      </c>
      <c r="EH109" s="54">
        <v>20838.144</v>
      </c>
      <c r="EI109" s="55">
        <v>143587.83600000001</v>
      </c>
      <c r="EJ109" s="56">
        <f t="shared" si="93"/>
        <v>122749.69200000001</v>
      </c>
      <c r="EL109" s="74">
        <f t="shared" si="94"/>
        <v>14586888.715254264</v>
      </c>
      <c r="EM109" s="55"/>
      <c r="EN109" s="112" t="s">
        <v>94</v>
      </c>
      <c r="EO109" s="93">
        <v>3827</v>
      </c>
      <c r="EP109" s="93">
        <v>14444820.792063955</v>
      </c>
      <c r="EQ109" s="93">
        <v>2899206.7269960004</v>
      </c>
      <c r="ER109" s="93">
        <v>-122957</v>
      </c>
      <c r="ET109" s="103">
        <f t="shared" si="95"/>
        <v>14321863.792063955</v>
      </c>
      <c r="EV109" s="93">
        <v>20838.144</v>
      </c>
      <c r="EW109" s="93">
        <v>143587.83600000001</v>
      </c>
      <c r="EX109" s="93">
        <v>122749.69200000001</v>
      </c>
      <c r="EZ109" s="103">
        <v>14437277.484063955</v>
      </c>
      <c r="FB109" s="116">
        <v>273</v>
      </c>
      <c r="FC109" s="57"/>
    </row>
    <row r="110" spans="1:159" x14ac:dyDescent="0.25">
      <c r="A110" s="6">
        <v>275</v>
      </c>
      <c r="B110" s="6" t="s">
        <v>95</v>
      </c>
      <c r="C110" s="7">
        <v>2748</v>
      </c>
      <c r="D110" s="7">
        <v>8769447.2978900075</v>
      </c>
      <c r="E110" s="144">
        <v>2275413.4713476608</v>
      </c>
      <c r="F110" s="57">
        <v>-243955</v>
      </c>
      <c r="H110" s="39">
        <f t="shared" si="53"/>
        <v>8525492.2978900075</v>
      </c>
      <c r="I110" s="142">
        <f t="shared" si="54"/>
        <v>3102.4353340211092</v>
      </c>
      <c r="K110" s="71">
        <f t="shared" si="96"/>
        <v>-266511.88485165313</v>
      </c>
      <c r="L110" s="35">
        <f t="shared" si="97"/>
        <v>-3.0312984310767833E-2</v>
      </c>
      <c r="M110" s="65">
        <f t="shared" si="98"/>
        <v>-96.983946452566641</v>
      </c>
      <c r="O110" s="54">
        <v>51085.315800000004</v>
      </c>
      <c r="P110" s="55">
        <v>83228.143700000015</v>
      </c>
      <c r="Q110" s="56">
        <f t="shared" si="55"/>
        <v>32142.827900000011</v>
      </c>
      <c r="S110" s="74">
        <f t="shared" si="56"/>
        <v>8557635.1257900074</v>
      </c>
      <c r="T110" s="55"/>
      <c r="U110" s="6">
        <v>275</v>
      </c>
      <c r="V110" s="6" t="s">
        <v>95</v>
      </c>
      <c r="W110" s="7">
        <v>2748</v>
      </c>
      <c r="X110" s="7">
        <v>8769502.2578900084</v>
      </c>
      <c r="Y110" s="144">
        <v>2275413.4713476608</v>
      </c>
      <c r="Z110" s="57">
        <v>-243955</v>
      </c>
      <c r="AB110" s="39">
        <f t="shared" si="57"/>
        <v>8525547.2578900084</v>
      </c>
      <c r="AC110" s="142">
        <f t="shared" si="58"/>
        <v>3102.4553340211091</v>
      </c>
      <c r="AE110" s="71">
        <f t="shared" si="59"/>
        <v>-266456.92485165223</v>
      </c>
      <c r="AF110" s="35">
        <f t="shared" si="60"/>
        <v>-3.0306733176344039E-2</v>
      </c>
      <c r="AG110" s="65">
        <f t="shared" si="61"/>
        <v>-96.963946452566319</v>
      </c>
      <c r="AI110" s="54">
        <v>51085.315800000004</v>
      </c>
      <c r="AJ110" s="55">
        <v>83228.143700000015</v>
      </c>
      <c r="AK110" s="56">
        <f t="shared" si="62"/>
        <v>32142.827900000011</v>
      </c>
      <c r="AM110" s="74">
        <f t="shared" si="63"/>
        <v>8557690.0857900083</v>
      </c>
      <c r="AN110" s="55"/>
      <c r="AO110" s="6">
        <v>275</v>
      </c>
      <c r="AP110" s="6" t="s">
        <v>95</v>
      </c>
      <c r="AQ110" s="7">
        <v>2748</v>
      </c>
      <c r="AR110" s="7">
        <v>8650733.697890006</v>
      </c>
      <c r="AS110" s="7">
        <v>2275413.4713476608</v>
      </c>
      <c r="AT110" s="57">
        <v>-243955</v>
      </c>
      <c r="AV110" s="39">
        <f t="shared" si="64"/>
        <v>8406778.697890006</v>
      </c>
      <c r="AX110" s="71">
        <f t="shared" si="65"/>
        <v>-385225.48485165462</v>
      </c>
      <c r="AY110" s="35">
        <f t="shared" si="66"/>
        <v>-4.3815434665947527E-2</v>
      </c>
      <c r="AZ110" s="65">
        <f t="shared" si="67"/>
        <v>-140.18394645256717</v>
      </c>
      <c r="BB110" s="54">
        <v>51085.315800000004</v>
      </c>
      <c r="BC110" s="55">
        <v>83228.143700000015</v>
      </c>
      <c r="BD110" s="56">
        <f t="shared" si="68"/>
        <v>32142.827900000011</v>
      </c>
      <c r="BF110" s="74">
        <f t="shared" si="69"/>
        <v>8438921.5257900059</v>
      </c>
      <c r="BG110" s="55"/>
      <c r="BH110" s="6">
        <v>275</v>
      </c>
      <c r="BI110" s="6" t="s">
        <v>95</v>
      </c>
      <c r="BJ110" s="7">
        <v>2748</v>
      </c>
      <c r="BK110" s="7">
        <v>8650079.8289457187</v>
      </c>
      <c r="BL110" s="7">
        <v>2275413.4713476608</v>
      </c>
      <c r="BM110" s="57">
        <v>-35655</v>
      </c>
      <c r="BO110" s="39">
        <f t="shared" si="70"/>
        <v>8614424.8289457187</v>
      </c>
      <c r="BQ110" s="71">
        <f t="shared" si="71"/>
        <v>-177579.35379594192</v>
      </c>
      <c r="BR110" s="35">
        <f t="shared" si="72"/>
        <v>-2.0197824080261793E-2</v>
      </c>
      <c r="BS110" s="65">
        <f t="shared" si="73"/>
        <v>-64.621307786005062</v>
      </c>
      <c r="BU110" s="54">
        <v>51085.315800000004</v>
      </c>
      <c r="BV110" s="55">
        <v>0</v>
      </c>
      <c r="BW110" s="56">
        <f t="shared" si="74"/>
        <v>-51085.315800000004</v>
      </c>
      <c r="BY110" s="74">
        <f t="shared" si="75"/>
        <v>8563339.5131457187</v>
      </c>
      <c r="BZ110" s="55"/>
      <c r="CA110" s="6">
        <v>275</v>
      </c>
      <c r="CB110" s="6" t="s">
        <v>95</v>
      </c>
      <c r="CC110" s="7">
        <v>2748</v>
      </c>
      <c r="CD110" s="7">
        <v>8653027.9672117345</v>
      </c>
      <c r="CE110" s="7">
        <v>2280158.0031769648</v>
      </c>
      <c r="CF110" s="57">
        <v>-35655</v>
      </c>
      <c r="CH110" s="39">
        <f t="shared" si="76"/>
        <v>8617372.9672117345</v>
      </c>
      <c r="CJ110" s="71">
        <f t="shared" si="77"/>
        <v>-174631.21552992612</v>
      </c>
      <c r="CK110" s="35">
        <f t="shared" si="78"/>
        <v>-1.9862503690878577E-2</v>
      </c>
      <c r="CL110" s="65">
        <f t="shared" si="79"/>
        <v>-63.548477267076464</v>
      </c>
      <c r="CN110" s="54">
        <v>51085.315800000004</v>
      </c>
      <c r="CO110" s="55">
        <v>0</v>
      </c>
      <c r="CP110" s="56">
        <f t="shared" si="80"/>
        <v>-51085.315800000004</v>
      </c>
      <c r="CR110" s="74">
        <f t="shared" si="81"/>
        <v>8566287.6514117345</v>
      </c>
      <c r="CS110" s="55"/>
      <c r="CT110" s="65" t="e">
        <f>#REF!/#REF!</f>
        <v>#REF!</v>
      </c>
      <c r="CV110" s="54">
        <v>67333.252799999987</v>
      </c>
      <c r="CW110" s="55">
        <v>57304.896000000001</v>
      </c>
      <c r="CX110" s="56">
        <f t="shared" si="82"/>
        <v>-10028.356799999987</v>
      </c>
      <c r="CZ110" s="74" t="e">
        <f>#REF!+CX110</f>
        <v>#REF!</v>
      </c>
      <c r="DB110" s="6">
        <v>275</v>
      </c>
      <c r="DC110" s="6" t="s">
        <v>95</v>
      </c>
      <c r="DD110" s="7">
        <v>2748</v>
      </c>
      <c r="DE110" s="7">
        <v>8655285.9148001783</v>
      </c>
      <c r="DF110" s="7">
        <v>2321137.3950195597</v>
      </c>
      <c r="DG110" s="57">
        <v>-35655</v>
      </c>
      <c r="DI110" s="39">
        <f t="shared" si="83"/>
        <v>8619630.9148001783</v>
      </c>
      <c r="DK110" s="71">
        <f t="shared" si="84"/>
        <v>-172373.26794148237</v>
      </c>
      <c r="DL110" s="35">
        <f t="shared" si="85"/>
        <v>-1.9605685388531087E-2</v>
      </c>
      <c r="DM110" s="65">
        <f t="shared" si="86"/>
        <v>-62.726807838967382</v>
      </c>
      <c r="DO110" s="54">
        <v>67333.252799999987</v>
      </c>
      <c r="DP110" s="55">
        <v>57304.896000000001</v>
      </c>
      <c r="DQ110" s="56">
        <f t="shared" si="87"/>
        <v>-10028.356799999987</v>
      </c>
      <c r="DS110" s="74">
        <f t="shared" si="88"/>
        <v>8609602.558000179</v>
      </c>
      <c r="DU110" s="6">
        <v>275</v>
      </c>
      <c r="DV110" s="6" t="s">
        <v>95</v>
      </c>
      <c r="DW110" s="7">
        <v>2748</v>
      </c>
      <c r="DX110" s="7">
        <v>8653984.4747772943</v>
      </c>
      <c r="DY110" s="7">
        <v>2321137.3950195597</v>
      </c>
      <c r="DZ110" s="57">
        <v>-35655</v>
      </c>
      <c r="EB110" s="39">
        <f t="shared" si="89"/>
        <v>8618329.4747772943</v>
      </c>
      <c r="ED110" s="71">
        <f t="shared" si="90"/>
        <v>-173674.7079643663</v>
      </c>
      <c r="EE110" s="35">
        <f t="shared" si="91"/>
        <v>-1.9753710798418696E-2</v>
      </c>
      <c r="EF110" s="65">
        <f t="shared" si="92"/>
        <v>-63.200403189361829</v>
      </c>
      <c r="EH110" s="54">
        <v>67333.252799999987</v>
      </c>
      <c r="EI110" s="55">
        <v>57304.896000000001</v>
      </c>
      <c r="EJ110" s="56">
        <f t="shared" si="93"/>
        <v>-10028.356799999987</v>
      </c>
      <c r="EL110" s="74">
        <f t="shared" si="94"/>
        <v>8608301.1179772951</v>
      </c>
      <c r="EM110" s="55"/>
      <c r="EN110" s="112" t="s">
        <v>95</v>
      </c>
      <c r="EO110" s="93">
        <v>2753</v>
      </c>
      <c r="EP110" s="93">
        <v>8824606.1827416606</v>
      </c>
      <c r="EQ110" s="93">
        <v>2311199.7991999998</v>
      </c>
      <c r="ER110" s="93">
        <v>-32602</v>
      </c>
      <c r="ET110" s="103">
        <f t="shared" si="95"/>
        <v>8792004.1827416606</v>
      </c>
      <c r="EV110" s="93">
        <v>67333.252799999987</v>
      </c>
      <c r="EW110" s="93">
        <v>57304.896000000001</v>
      </c>
      <c r="EX110" s="93">
        <v>-10028.356799999987</v>
      </c>
      <c r="EZ110" s="103">
        <v>8778922.8259416614</v>
      </c>
      <c r="FB110" s="116">
        <v>275</v>
      </c>
      <c r="FC110" s="57"/>
    </row>
    <row r="111" spans="1:159" x14ac:dyDescent="0.25">
      <c r="A111" s="6">
        <v>276</v>
      </c>
      <c r="B111" s="6" t="s">
        <v>96</v>
      </c>
      <c r="C111" s="7">
        <v>14830</v>
      </c>
      <c r="D111" s="7">
        <v>25726780.553770337</v>
      </c>
      <c r="E111" s="144">
        <v>7543973.7827796191</v>
      </c>
      <c r="F111" s="57">
        <v>-1273527</v>
      </c>
      <c r="H111" s="39">
        <f t="shared" si="53"/>
        <v>24453253.553770337</v>
      </c>
      <c r="I111" s="142">
        <f t="shared" si="54"/>
        <v>1648.9044877795238</v>
      </c>
      <c r="K111" s="71">
        <f t="shared" si="96"/>
        <v>1438053.5265576579</v>
      </c>
      <c r="L111" s="35">
        <f t="shared" si="97"/>
        <v>6.2482773334897553E-2</v>
      </c>
      <c r="M111" s="65">
        <f t="shared" si="98"/>
        <v>96.969219592559526</v>
      </c>
      <c r="O111" s="54">
        <v>414799.56395599997</v>
      </c>
      <c r="P111" s="55">
        <v>345914.90969999996</v>
      </c>
      <c r="Q111" s="56">
        <f t="shared" si="55"/>
        <v>-68884.654256000009</v>
      </c>
      <c r="S111" s="74">
        <f t="shared" si="56"/>
        <v>24384368.899514336</v>
      </c>
      <c r="T111" s="55"/>
      <c r="U111" s="6">
        <v>276</v>
      </c>
      <c r="V111" s="6" t="s">
        <v>96</v>
      </c>
      <c r="W111" s="7">
        <v>14830</v>
      </c>
      <c r="X111" s="7">
        <v>25727077.15377032</v>
      </c>
      <c r="Y111" s="144">
        <v>7543973.7827796191</v>
      </c>
      <c r="Z111" s="57">
        <v>-1273527</v>
      </c>
      <c r="AB111" s="39">
        <f t="shared" si="57"/>
        <v>24453550.15377032</v>
      </c>
      <c r="AC111" s="142">
        <f t="shared" si="58"/>
        <v>1648.9244877795227</v>
      </c>
      <c r="AE111" s="71">
        <f t="shared" si="59"/>
        <v>1438350.1265576407</v>
      </c>
      <c r="AF111" s="35">
        <f t="shared" si="60"/>
        <v>6.249566047033988E-2</v>
      </c>
      <c r="AG111" s="65">
        <f t="shared" si="61"/>
        <v>96.989219592558371</v>
      </c>
      <c r="AI111" s="54">
        <v>414799.56395599997</v>
      </c>
      <c r="AJ111" s="55">
        <v>345914.90969999996</v>
      </c>
      <c r="AK111" s="56">
        <f t="shared" si="62"/>
        <v>-68884.654256000009</v>
      </c>
      <c r="AM111" s="74">
        <f t="shared" si="63"/>
        <v>24384665.499514319</v>
      </c>
      <c r="AN111" s="55"/>
      <c r="AO111" s="6">
        <v>276</v>
      </c>
      <c r="AP111" s="6" t="s">
        <v>96</v>
      </c>
      <c r="AQ111" s="7">
        <v>14830</v>
      </c>
      <c r="AR111" s="7">
        <v>25086124.553770322</v>
      </c>
      <c r="AS111" s="7">
        <v>7543973.7827796191</v>
      </c>
      <c r="AT111" s="57">
        <v>-1273527</v>
      </c>
      <c r="AV111" s="39">
        <f t="shared" si="64"/>
        <v>23812597.553770322</v>
      </c>
      <c r="AX111" s="71">
        <f t="shared" si="65"/>
        <v>797397.52655764297</v>
      </c>
      <c r="AY111" s="35">
        <f t="shared" si="66"/>
        <v>3.464656077786929E-2</v>
      </c>
      <c r="AZ111" s="65">
        <f t="shared" si="67"/>
        <v>53.769219592558528</v>
      </c>
      <c r="BB111" s="54">
        <v>414799.56395599997</v>
      </c>
      <c r="BC111" s="55">
        <v>345914.90969999996</v>
      </c>
      <c r="BD111" s="56">
        <f t="shared" si="68"/>
        <v>-68884.654256000009</v>
      </c>
      <c r="BF111" s="74">
        <f t="shared" si="69"/>
        <v>23743712.899514321</v>
      </c>
      <c r="BG111" s="55"/>
      <c r="BH111" s="6">
        <v>276</v>
      </c>
      <c r="BI111" s="6" t="s">
        <v>96</v>
      </c>
      <c r="BJ111" s="7">
        <v>14830</v>
      </c>
      <c r="BK111" s="7">
        <v>25104254.511331864</v>
      </c>
      <c r="BL111" s="7">
        <v>7543973.7827796191</v>
      </c>
      <c r="BM111" s="57">
        <v>-1222852</v>
      </c>
      <c r="BO111" s="39">
        <f t="shared" si="70"/>
        <v>23881402.511331864</v>
      </c>
      <c r="BQ111" s="71">
        <f t="shared" si="71"/>
        <v>866202.48411918432</v>
      </c>
      <c r="BR111" s="35">
        <f t="shared" si="72"/>
        <v>3.7636104969542089E-2</v>
      </c>
      <c r="BS111" s="65">
        <f t="shared" si="73"/>
        <v>58.408798659419034</v>
      </c>
      <c r="BU111" s="54">
        <v>414799.56395599997</v>
      </c>
      <c r="BV111" s="55">
        <v>345914.90969999996</v>
      </c>
      <c r="BW111" s="56">
        <f t="shared" si="74"/>
        <v>-68884.654256000009</v>
      </c>
      <c r="BY111" s="74">
        <f t="shared" si="75"/>
        <v>23812517.857075863</v>
      </c>
      <c r="BZ111" s="55"/>
      <c r="CA111" s="6">
        <v>276</v>
      </c>
      <c r="CB111" s="6" t="s">
        <v>96</v>
      </c>
      <c r="CC111" s="7">
        <v>14830</v>
      </c>
      <c r="CD111" s="7">
        <v>25208388.106938224</v>
      </c>
      <c r="CE111" s="7">
        <v>7646000.2955607213</v>
      </c>
      <c r="CF111" s="57">
        <v>-1222852</v>
      </c>
      <c r="CH111" s="39">
        <f t="shared" si="76"/>
        <v>23985536.106938224</v>
      </c>
      <c r="CJ111" s="71">
        <f t="shared" si="77"/>
        <v>970336.0797255449</v>
      </c>
      <c r="CK111" s="35">
        <f t="shared" si="78"/>
        <v>4.2160662456908492E-2</v>
      </c>
      <c r="CL111" s="65">
        <f t="shared" si="79"/>
        <v>65.430618997002355</v>
      </c>
      <c r="CN111" s="54">
        <v>414799.56395599997</v>
      </c>
      <c r="CO111" s="55">
        <v>345914.90969999996</v>
      </c>
      <c r="CP111" s="56">
        <f t="shared" si="80"/>
        <v>-68884.654256000009</v>
      </c>
      <c r="CR111" s="74">
        <f t="shared" si="81"/>
        <v>23916651.452682223</v>
      </c>
      <c r="CS111" s="55"/>
      <c r="CT111" s="65" t="e">
        <f>#REF!/#REF!</f>
        <v>#REF!</v>
      </c>
      <c r="CV111" s="54">
        <v>450451.64692800003</v>
      </c>
      <c r="CW111" s="55">
        <v>418260.62159999995</v>
      </c>
      <c r="CX111" s="56">
        <f t="shared" si="82"/>
        <v>-32191.025328000076</v>
      </c>
      <c r="CZ111" s="74" t="e">
        <f>#REF!+CX111</f>
        <v>#REF!</v>
      </c>
      <c r="DB111" s="6">
        <v>276</v>
      </c>
      <c r="DC111" s="6" t="s">
        <v>96</v>
      </c>
      <c r="DD111" s="7">
        <v>14830</v>
      </c>
      <c r="DE111" s="7">
        <v>24648721.540571801</v>
      </c>
      <c r="DF111" s="7">
        <v>7353198.014238392</v>
      </c>
      <c r="DG111" s="57">
        <v>-1222852</v>
      </c>
      <c r="DI111" s="39">
        <f t="shared" si="83"/>
        <v>23425869.540571801</v>
      </c>
      <c r="DK111" s="71">
        <f t="shared" si="84"/>
        <v>410669.51335912198</v>
      </c>
      <c r="DL111" s="35">
        <f t="shared" si="85"/>
        <v>1.7843404049217696E-2</v>
      </c>
      <c r="DM111" s="65">
        <f t="shared" si="86"/>
        <v>27.69180804849103</v>
      </c>
      <c r="DO111" s="54">
        <v>450451.64692800003</v>
      </c>
      <c r="DP111" s="55">
        <v>418260.62159999995</v>
      </c>
      <c r="DQ111" s="56">
        <f t="shared" si="87"/>
        <v>-32191.025328000076</v>
      </c>
      <c r="DS111" s="74">
        <f t="shared" si="88"/>
        <v>23393678.515243802</v>
      </c>
      <c r="DU111" s="6">
        <v>276</v>
      </c>
      <c r="DV111" s="6" t="s">
        <v>96</v>
      </c>
      <c r="DW111" s="7">
        <v>14830</v>
      </c>
      <c r="DX111" s="7">
        <v>24601538.248024736</v>
      </c>
      <c r="DY111" s="7">
        <v>7353198.014238392</v>
      </c>
      <c r="DZ111" s="57">
        <v>-1222852</v>
      </c>
      <c r="EB111" s="39">
        <f t="shared" si="89"/>
        <v>23378686.248024736</v>
      </c>
      <c r="ED111" s="71">
        <f t="shared" si="90"/>
        <v>363486.22081205621</v>
      </c>
      <c r="EE111" s="35">
        <f t="shared" si="91"/>
        <v>1.5793311393439029E-2</v>
      </c>
      <c r="EF111" s="65">
        <f t="shared" si="92"/>
        <v>24.510196952937033</v>
      </c>
      <c r="EH111" s="54">
        <v>450451.64692800003</v>
      </c>
      <c r="EI111" s="55">
        <v>418260.62159999995</v>
      </c>
      <c r="EJ111" s="56">
        <f t="shared" si="93"/>
        <v>-32191.025328000076</v>
      </c>
      <c r="EL111" s="74">
        <f t="shared" si="94"/>
        <v>23346495.222696736</v>
      </c>
      <c r="EM111" s="55"/>
      <c r="EN111" s="112" t="s">
        <v>96</v>
      </c>
      <c r="EO111" s="93">
        <v>14806</v>
      </c>
      <c r="EP111" s="93">
        <v>24310250.027212679</v>
      </c>
      <c r="EQ111" s="93">
        <v>6752036.3232312184</v>
      </c>
      <c r="ER111" s="93">
        <v>-1295050</v>
      </c>
      <c r="ET111" s="103">
        <f t="shared" si="95"/>
        <v>23015200.027212679</v>
      </c>
      <c r="EV111" s="93">
        <v>450451.64692800003</v>
      </c>
      <c r="EW111" s="93">
        <v>418260.62159999995</v>
      </c>
      <c r="EX111" s="93">
        <v>-32191.025328000076</v>
      </c>
      <c r="EZ111" s="103">
        <v>23055207.00188468</v>
      </c>
      <c r="FB111" s="116">
        <v>276</v>
      </c>
      <c r="FC111" s="57"/>
    </row>
    <row r="112" spans="1:159" x14ac:dyDescent="0.25">
      <c r="A112" s="6">
        <v>280</v>
      </c>
      <c r="B112" s="6" t="s">
        <v>97</v>
      </c>
      <c r="C112" s="7">
        <v>2154</v>
      </c>
      <c r="D112" s="7">
        <v>7009062.2567878282</v>
      </c>
      <c r="E112" s="144">
        <v>1774028.5050854227</v>
      </c>
      <c r="F112" s="57">
        <v>-56344</v>
      </c>
      <c r="H112" s="39">
        <f t="shared" si="53"/>
        <v>6952718.2567878282</v>
      </c>
      <c r="I112" s="142">
        <f t="shared" si="54"/>
        <v>3227.8172037083696</v>
      </c>
      <c r="K112" s="71">
        <f t="shared" si="96"/>
        <v>418570.58957831375</v>
      </c>
      <c r="L112" s="35">
        <f t="shared" si="97"/>
        <v>6.4058942481333495E-2</v>
      </c>
      <c r="M112" s="65">
        <f t="shared" si="98"/>
        <v>194.32246498528957</v>
      </c>
      <c r="O112" s="54">
        <v>586781.51368000009</v>
      </c>
      <c r="P112" s="55">
        <v>0</v>
      </c>
      <c r="Q112" s="56">
        <f t="shared" si="55"/>
        <v>-586781.51368000009</v>
      </c>
      <c r="S112" s="74">
        <f t="shared" si="56"/>
        <v>6365936.7431078283</v>
      </c>
      <c r="T112" s="55"/>
      <c r="U112" s="6">
        <v>280</v>
      </c>
      <c r="V112" s="6" t="s">
        <v>97</v>
      </c>
      <c r="W112" s="7">
        <v>2154</v>
      </c>
      <c r="X112" s="7">
        <v>7009105.3367878282</v>
      </c>
      <c r="Y112" s="144">
        <v>1774028.5050854227</v>
      </c>
      <c r="Z112" s="57">
        <v>-56344</v>
      </c>
      <c r="AB112" s="39">
        <f t="shared" si="57"/>
        <v>6952761.3367878282</v>
      </c>
      <c r="AC112" s="142">
        <f t="shared" si="58"/>
        <v>3227.8372037083695</v>
      </c>
      <c r="AE112" s="71">
        <f t="shared" si="59"/>
        <v>418613.66957831383</v>
      </c>
      <c r="AF112" s="35">
        <f t="shared" si="60"/>
        <v>6.4065535537106671E-2</v>
      </c>
      <c r="AG112" s="65">
        <f t="shared" si="61"/>
        <v>194.34246498528961</v>
      </c>
      <c r="AI112" s="54">
        <v>586781.51368000009</v>
      </c>
      <c r="AJ112" s="55">
        <v>0</v>
      </c>
      <c r="AK112" s="56">
        <f t="shared" si="62"/>
        <v>-586781.51368000009</v>
      </c>
      <c r="AM112" s="74">
        <f t="shared" si="63"/>
        <v>6365979.8231078284</v>
      </c>
      <c r="AN112" s="55"/>
      <c r="AO112" s="6">
        <v>280</v>
      </c>
      <c r="AP112" s="6" t="s">
        <v>97</v>
      </c>
      <c r="AQ112" s="7">
        <v>2154</v>
      </c>
      <c r="AR112" s="7">
        <v>6916009.4567878284</v>
      </c>
      <c r="AS112" s="7">
        <v>1774028.5050854227</v>
      </c>
      <c r="AT112" s="57">
        <v>-56344</v>
      </c>
      <c r="AV112" s="39">
        <f t="shared" si="64"/>
        <v>6859665.4567878284</v>
      </c>
      <c r="AX112" s="71">
        <f t="shared" si="65"/>
        <v>325517.78957831394</v>
      </c>
      <c r="AY112" s="35">
        <f t="shared" si="66"/>
        <v>4.9817942011299875E-2</v>
      </c>
      <c r="AZ112" s="65">
        <f t="shared" si="67"/>
        <v>151.12246498528967</v>
      </c>
      <c r="BB112" s="54">
        <v>586781.51368000009</v>
      </c>
      <c r="BC112" s="55">
        <v>0</v>
      </c>
      <c r="BD112" s="56">
        <f t="shared" si="68"/>
        <v>-586781.51368000009</v>
      </c>
      <c r="BF112" s="74">
        <f t="shared" si="69"/>
        <v>6272883.9431078285</v>
      </c>
      <c r="BG112" s="55"/>
      <c r="BH112" s="6">
        <v>280</v>
      </c>
      <c r="BI112" s="6" t="s">
        <v>97</v>
      </c>
      <c r="BJ112" s="7">
        <v>2154</v>
      </c>
      <c r="BK112" s="7">
        <v>6912570.5534623461</v>
      </c>
      <c r="BL112" s="7">
        <v>1774028.5050854227</v>
      </c>
      <c r="BM112" s="57">
        <v>-297997</v>
      </c>
      <c r="BO112" s="39">
        <f t="shared" si="70"/>
        <v>6614573.5534623461</v>
      </c>
      <c r="BQ112" s="71">
        <f t="shared" si="71"/>
        <v>80425.886252831668</v>
      </c>
      <c r="BR112" s="35">
        <f t="shared" si="72"/>
        <v>1.2308550456616555E-2</v>
      </c>
      <c r="BS112" s="65">
        <f t="shared" si="73"/>
        <v>37.337923051453885</v>
      </c>
      <c r="BU112" s="54">
        <v>586781.51368000009</v>
      </c>
      <c r="BV112" s="55">
        <v>0</v>
      </c>
      <c r="BW112" s="56">
        <f t="shared" si="74"/>
        <v>-586781.51368000009</v>
      </c>
      <c r="BY112" s="74">
        <f t="shared" si="75"/>
        <v>6027792.0397823462</v>
      </c>
      <c r="BZ112" s="55"/>
      <c r="CA112" s="6">
        <v>280</v>
      </c>
      <c r="CB112" s="6" t="s">
        <v>97</v>
      </c>
      <c r="CC112" s="7">
        <v>2154</v>
      </c>
      <c r="CD112" s="7">
        <v>6893232.370483784</v>
      </c>
      <c r="CE112" s="7">
        <v>1758054.6161692403</v>
      </c>
      <c r="CF112" s="57">
        <v>-297997</v>
      </c>
      <c r="CH112" s="39">
        <f t="shared" si="76"/>
        <v>6595235.370483784</v>
      </c>
      <c r="CJ112" s="71">
        <f t="shared" si="77"/>
        <v>61087.703274269588</v>
      </c>
      <c r="CK112" s="35">
        <f t="shared" si="78"/>
        <v>9.3489933784061258E-3</v>
      </c>
      <c r="CL112" s="65">
        <f t="shared" si="79"/>
        <v>28.360122225751898</v>
      </c>
      <c r="CN112" s="54">
        <v>586781.51368000009</v>
      </c>
      <c r="CO112" s="55">
        <v>0</v>
      </c>
      <c r="CP112" s="56">
        <f t="shared" si="80"/>
        <v>-586781.51368000009</v>
      </c>
      <c r="CR112" s="74">
        <f t="shared" si="81"/>
        <v>6008453.8568037841</v>
      </c>
      <c r="CS112" s="55"/>
      <c r="CT112" s="65" t="e">
        <f>#REF!/#REF!</f>
        <v>#REF!</v>
      </c>
      <c r="CV112" s="54">
        <v>631031.09568000003</v>
      </c>
      <c r="CW112" s="55">
        <v>0</v>
      </c>
      <c r="CX112" s="56">
        <f t="shared" si="82"/>
        <v>-631031.09568000003</v>
      </c>
      <c r="CZ112" s="74" t="e">
        <f>#REF!+CX112</f>
        <v>#REF!</v>
      </c>
      <c r="DB112" s="6">
        <v>280</v>
      </c>
      <c r="DC112" s="6" t="s">
        <v>97</v>
      </c>
      <c r="DD112" s="7">
        <v>2154</v>
      </c>
      <c r="DE112" s="7">
        <v>6842435.7467590049</v>
      </c>
      <c r="DF112" s="7">
        <v>1729228.590474715</v>
      </c>
      <c r="DG112" s="57">
        <v>-297997</v>
      </c>
      <c r="DI112" s="39">
        <f t="shared" si="83"/>
        <v>6544438.7467590049</v>
      </c>
      <c r="DK112" s="71">
        <f t="shared" si="84"/>
        <v>10291.079549490474</v>
      </c>
      <c r="DL112" s="35">
        <f t="shared" si="85"/>
        <v>1.5749689284088987E-3</v>
      </c>
      <c r="DM112" s="65">
        <f t="shared" si="86"/>
        <v>4.7776599579807213</v>
      </c>
      <c r="DO112" s="54">
        <v>631031.09568000003</v>
      </c>
      <c r="DP112" s="55">
        <v>0</v>
      </c>
      <c r="DQ112" s="56">
        <f t="shared" si="87"/>
        <v>-631031.09568000003</v>
      </c>
      <c r="DS112" s="74">
        <f t="shared" si="88"/>
        <v>5913407.6510790046</v>
      </c>
      <c r="DU112" s="6">
        <v>280</v>
      </c>
      <c r="DV112" s="6" t="s">
        <v>97</v>
      </c>
      <c r="DW112" s="7">
        <v>2154</v>
      </c>
      <c r="DX112" s="7">
        <v>6843928.4742161706</v>
      </c>
      <c r="DY112" s="7">
        <v>1729228.590474715</v>
      </c>
      <c r="DZ112" s="57">
        <v>-297997</v>
      </c>
      <c r="EB112" s="39">
        <f t="shared" si="89"/>
        <v>6545931.4742161706</v>
      </c>
      <c r="ED112" s="71">
        <f t="shared" si="90"/>
        <v>11783.807006656192</v>
      </c>
      <c r="EE112" s="35">
        <f t="shared" si="91"/>
        <v>1.8034191461253901E-3</v>
      </c>
      <c r="EF112" s="65">
        <f t="shared" si="92"/>
        <v>5.4706624914838402</v>
      </c>
      <c r="EH112" s="54">
        <v>631031.09568000003</v>
      </c>
      <c r="EI112" s="55">
        <v>0</v>
      </c>
      <c r="EJ112" s="56">
        <f t="shared" si="93"/>
        <v>-631031.09568000003</v>
      </c>
      <c r="EL112" s="74">
        <f t="shared" si="94"/>
        <v>5914900.3785361703</v>
      </c>
      <c r="EM112" s="55"/>
      <c r="EN112" s="112" t="s">
        <v>97</v>
      </c>
      <c r="EO112" s="93">
        <v>2171</v>
      </c>
      <c r="EP112" s="93">
        <v>6847441.6672095144</v>
      </c>
      <c r="EQ112" s="93">
        <v>1647658.9582514288</v>
      </c>
      <c r="ER112" s="93">
        <v>-313294</v>
      </c>
      <c r="ET112" s="103">
        <f t="shared" si="95"/>
        <v>6534147.6672095144</v>
      </c>
      <c r="EV112" s="93">
        <v>631031.09568000003</v>
      </c>
      <c r="EW112" s="93">
        <v>0</v>
      </c>
      <c r="EX112" s="93">
        <v>-631031.09568000003</v>
      </c>
      <c r="EZ112" s="103">
        <v>5902645.5715295142</v>
      </c>
      <c r="FB112" s="116">
        <v>280</v>
      </c>
      <c r="FC112" s="57"/>
    </row>
    <row r="113" spans="1:159" x14ac:dyDescent="0.25">
      <c r="A113" s="6">
        <v>284</v>
      </c>
      <c r="B113" s="6" t="s">
        <v>98</v>
      </c>
      <c r="C113" s="7">
        <v>2359</v>
      </c>
      <c r="D113" s="7">
        <v>6982191.1716698632</v>
      </c>
      <c r="E113" s="144">
        <v>1930171.0366691295</v>
      </c>
      <c r="F113" s="57">
        <v>535242</v>
      </c>
      <c r="H113" s="39">
        <f t="shared" si="53"/>
        <v>7517433.1716698632</v>
      </c>
      <c r="I113" s="142">
        <f t="shared" si="54"/>
        <v>3186.7033368672587</v>
      </c>
      <c r="K113" s="71">
        <f t="shared" si="96"/>
        <v>562.88951798714697</v>
      </c>
      <c r="L113" s="35">
        <f t="shared" si="97"/>
        <v>7.4883494973124236E-5</v>
      </c>
      <c r="M113" s="65">
        <f t="shared" si="98"/>
        <v>0.23861361508569182</v>
      </c>
      <c r="O113" s="54">
        <v>54807.811680000006</v>
      </c>
      <c r="P113" s="55">
        <v>986065.39800000004</v>
      </c>
      <c r="Q113" s="56">
        <f t="shared" si="55"/>
        <v>931257.58632</v>
      </c>
      <c r="S113" s="74">
        <f t="shared" si="56"/>
        <v>8448690.7579898629</v>
      </c>
      <c r="T113" s="55"/>
      <c r="U113" s="6">
        <v>284</v>
      </c>
      <c r="V113" s="6" t="s">
        <v>98</v>
      </c>
      <c r="W113" s="7">
        <v>2359</v>
      </c>
      <c r="X113" s="7">
        <v>6982238.3516698629</v>
      </c>
      <c r="Y113" s="144">
        <v>1930171.0366691295</v>
      </c>
      <c r="Z113" s="57">
        <v>535242</v>
      </c>
      <c r="AB113" s="39">
        <f t="shared" si="57"/>
        <v>7517480.3516698629</v>
      </c>
      <c r="AC113" s="142">
        <f t="shared" si="58"/>
        <v>3186.7233368672587</v>
      </c>
      <c r="AE113" s="71">
        <f t="shared" si="59"/>
        <v>610.06951798684895</v>
      </c>
      <c r="AF113" s="35">
        <f t="shared" si="60"/>
        <v>8.1160043354134168E-5</v>
      </c>
      <c r="AG113" s="65">
        <f t="shared" si="61"/>
        <v>0.25861361508556546</v>
      </c>
      <c r="AI113" s="54">
        <v>54807.811680000006</v>
      </c>
      <c r="AJ113" s="55">
        <v>986065.39800000004</v>
      </c>
      <c r="AK113" s="56">
        <f t="shared" si="62"/>
        <v>931257.58632</v>
      </c>
      <c r="AM113" s="74">
        <f t="shared" si="63"/>
        <v>8448737.9379898626</v>
      </c>
      <c r="AN113" s="55"/>
      <c r="AO113" s="6">
        <v>284</v>
      </c>
      <c r="AP113" s="6" t="s">
        <v>98</v>
      </c>
      <c r="AQ113" s="7">
        <v>2359</v>
      </c>
      <c r="AR113" s="7">
        <v>6880282.3716698624</v>
      </c>
      <c r="AS113" s="7">
        <v>1930171.0366691295</v>
      </c>
      <c r="AT113" s="57">
        <v>535242</v>
      </c>
      <c r="AV113" s="39">
        <f t="shared" si="64"/>
        <v>7415524.3716698624</v>
      </c>
      <c r="AX113" s="71">
        <f t="shared" si="65"/>
        <v>-101345.9104820136</v>
      </c>
      <c r="AY113" s="35">
        <f t="shared" si="66"/>
        <v>-1.3482461008094051E-2</v>
      </c>
      <c r="AZ113" s="65">
        <f t="shared" si="67"/>
        <v>-42.961386384914626</v>
      </c>
      <c r="BB113" s="54">
        <v>54807.811680000006</v>
      </c>
      <c r="BC113" s="55">
        <v>986065.39800000004</v>
      </c>
      <c r="BD113" s="56">
        <f t="shared" si="68"/>
        <v>931257.58632</v>
      </c>
      <c r="BF113" s="74">
        <f t="shared" si="69"/>
        <v>8346781.9579898622</v>
      </c>
      <c r="BG113" s="55"/>
      <c r="BH113" s="6">
        <v>284</v>
      </c>
      <c r="BI113" s="6" t="s">
        <v>98</v>
      </c>
      <c r="BJ113" s="7">
        <v>2359</v>
      </c>
      <c r="BK113" s="7">
        <v>6879893.0555898417</v>
      </c>
      <c r="BL113" s="7">
        <v>1930171.0366691295</v>
      </c>
      <c r="BM113" s="57">
        <v>451395</v>
      </c>
      <c r="BO113" s="39">
        <f t="shared" si="70"/>
        <v>7331288.0555898417</v>
      </c>
      <c r="BQ113" s="71">
        <f t="shared" si="71"/>
        <v>-185582.22656203434</v>
      </c>
      <c r="BR113" s="35">
        <f t="shared" si="72"/>
        <v>-2.4688762689264763E-2</v>
      </c>
      <c r="BS113" s="65">
        <f t="shared" si="73"/>
        <v>-78.669871370086625</v>
      </c>
      <c r="BU113" s="54">
        <v>54807.811679999999</v>
      </c>
      <c r="BV113" s="55">
        <v>986065.39800000004</v>
      </c>
      <c r="BW113" s="56">
        <f t="shared" si="74"/>
        <v>931257.58632</v>
      </c>
      <c r="BY113" s="74">
        <f t="shared" si="75"/>
        <v>8262545.6419098414</v>
      </c>
      <c r="BZ113" s="55"/>
      <c r="CA113" s="6">
        <v>284</v>
      </c>
      <c r="CB113" s="6" t="s">
        <v>98</v>
      </c>
      <c r="CC113" s="7">
        <v>2359</v>
      </c>
      <c r="CD113" s="7">
        <v>6885946.4669874981</v>
      </c>
      <c r="CE113" s="7">
        <v>1935911.2337180774</v>
      </c>
      <c r="CF113" s="57">
        <v>451395</v>
      </c>
      <c r="CH113" s="39">
        <f t="shared" si="76"/>
        <v>7337341.4669874981</v>
      </c>
      <c r="CJ113" s="71">
        <f t="shared" si="77"/>
        <v>-179528.81516437791</v>
      </c>
      <c r="CK113" s="35">
        <f t="shared" si="78"/>
        <v>-2.3883452610676644E-2</v>
      </c>
      <c r="CL113" s="65">
        <f t="shared" si="79"/>
        <v>-76.103779213386147</v>
      </c>
      <c r="CN113" s="54">
        <v>54807.811679999999</v>
      </c>
      <c r="CO113" s="55">
        <v>986065.39800000004</v>
      </c>
      <c r="CP113" s="56">
        <f t="shared" si="80"/>
        <v>931257.58632</v>
      </c>
      <c r="CR113" s="74">
        <f t="shared" si="81"/>
        <v>8268599.0533074979</v>
      </c>
      <c r="CS113" s="55"/>
      <c r="CT113" s="65" t="e">
        <f>#REF!/#REF!</f>
        <v>#REF!</v>
      </c>
      <c r="CV113" s="54">
        <v>61954.406880000002</v>
      </c>
      <c r="CW113" s="55">
        <v>1047116.736</v>
      </c>
      <c r="CX113" s="56">
        <f t="shared" si="82"/>
        <v>985162.32912000001</v>
      </c>
      <c r="CZ113" s="74" t="e">
        <f>#REF!+CX113</f>
        <v>#REF!</v>
      </c>
      <c r="DB113" s="6">
        <v>284</v>
      </c>
      <c r="DC113" s="6" t="s">
        <v>98</v>
      </c>
      <c r="DD113" s="7">
        <v>2359</v>
      </c>
      <c r="DE113" s="7">
        <v>6770755.2989363167</v>
      </c>
      <c r="DF113" s="7">
        <v>1852654.5410550386</v>
      </c>
      <c r="DG113" s="57">
        <v>451395</v>
      </c>
      <c r="DI113" s="39">
        <f t="shared" si="83"/>
        <v>7222150.2989363167</v>
      </c>
      <c r="DK113" s="71">
        <f t="shared" si="84"/>
        <v>-294719.98321555927</v>
      </c>
      <c r="DL113" s="35">
        <f t="shared" si="85"/>
        <v>-3.920780486465824E-2</v>
      </c>
      <c r="DM113" s="65">
        <f t="shared" si="86"/>
        <v>-124.93428707738842</v>
      </c>
      <c r="DO113" s="54">
        <v>61954.406880000002</v>
      </c>
      <c r="DP113" s="55">
        <v>1047116.736</v>
      </c>
      <c r="DQ113" s="56">
        <f t="shared" si="87"/>
        <v>985162.32912000001</v>
      </c>
      <c r="DS113" s="74">
        <f t="shared" si="88"/>
        <v>8207312.6280563166</v>
      </c>
      <c r="DU113" s="6">
        <v>284</v>
      </c>
      <c r="DV113" s="6" t="s">
        <v>98</v>
      </c>
      <c r="DW113" s="7">
        <v>2359</v>
      </c>
      <c r="DX113" s="7">
        <v>6772599.9059522143</v>
      </c>
      <c r="DY113" s="7">
        <v>1852654.5410550386</v>
      </c>
      <c r="DZ113" s="57">
        <v>451395</v>
      </c>
      <c r="EB113" s="39">
        <f t="shared" si="89"/>
        <v>7223994.9059522143</v>
      </c>
      <c r="ED113" s="71">
        <f t="shared" si="90"/>
        <v>-292875.37619966175</v>
      </c>
      <c r="EE113" s="35">
        <f t="shared" si="91"/>
        <v>-3.8962409248310119E-2</v>
      </c>
      <c r="EF113" s="65">
        <f t="shared" si="92"/>
        <v>-124.15234260265441</v>
      </c>
      <c r="EH113" s="54">
        <v>61954.406880000002</v>
      </c>
      <c r="EI113" s="55">
        <v>1047116.736</v>
      </c>
      <c r="EJ113" s="56">
        <f t="shared" si="93"/>
        <v>985162.32912000001</v>
      </c>
      <c r="EL113" s="74">
        <f t="shared" si="94"/>
        <v>8209157.2350722142</v>
      </c>
      <c r="EM113" s="55"/>
      <c r="EN113" s="112" t="s">
        <v>98</v>
      </c>
      <c r="EO113" s="93">
        <v>2416</v>
      </c>
      <c r="EP113" s="93">
        <v>7003415.282151876</v>
      </c>
      <c r="EQ113" s="93">
        <v>1844232.0706215382</v>
      </c>
      <c r="ER113" s="93">
        <v>513455</v>
      </c>
      <c r="ET113" s="103">
        <f t="shared" si="95"/>
        <v>7516870.282151876</v>
      </c>
      <c r="EV113" s="93">
        <v>61954.406880000002</v>
      </c>
      <c r="EW113" s="93">
        <v>1047116.736</v>
      </c>
      <c r="EX113" s="93">
        <v>985162.32912000001</v>
      </c>
      <c r="EZ113" s="103">
        <v>8439972.6112718768</v>
      </c>
      <c r="FB113" s="116">
        <v>284</v>
      </c>
      <c r="FC113" s="57"/>
    </row>
    <row r="114" spans="1:159" x14ac:dyDescent="0.25">
      <c r="A114" s="6">
        <v>285</v>
      </c>
      <c r="B114" s="6" t="s">
        <v>99</v>
      </c>
      <c r="C114" s="7">
        <v>53539</v>
      </c>
      <c r="D114" s="7">
        <v>114056367.9386408</v>
      </c>
      <c r="E114" s="144">
        <v>12677336.686474536</v>
      </c>
      <c r="F114" s="57">
        <v>-1403854</v>
      </c>
      <c r="H114" s="39">
        <f t="shared" si="53"/>
        <v>112652513.9386408</v>
      </c>
      <c r="I114" s="142">
        <f t="shared" si="54"/>
        <v>2104.120621203997</v>
      </c>
      <c r="K114" s="71">
        <f t="shared" si="96"/>
        <v>452252.34898193181</v>
      </c>
      <c r="L114" s="35">
        <f t="shared" si="97"/>
        <v>4.0307602012187678E-3</v>
      </c>
      <c r="M114" s="65">
        <f t="shared" si="98"/>
        <v>8.4471571934838501</v>
      </c>
      <c r="O114" s="54">
        <v>1245760.9669560003</v>
      </c>
      <c r="P114" s="55">
        <v>596853.37309999997</v>
      </c>
      <c r="Q114" s="56">
        <f t="shared" si="55"/>
        <v>-648907.59385600034</v>
      </c>
      <c r="S114" s="74">
        <f t="shared" si="56"/>
        <v>112003606.3447848</v>
      </c>
      <c r="T114" s="55"/>
      <c r="U114" s="6">
        <v>285</v>
      </c>
      <c r="V114" s="6" t="s">
        <v>99</v>
      </c>
      <c r="W114" s="7">
        <v>53539</v>
      </c>
      <c r="X114" s="7">
        <v>114057438.7186408</v>
      </c>
      <c r="Y114" s="144">
        <v>12677336.686474536</v>
      </c>
      <c r="Z114" s="57">
        <v>-1403854</v>
      </c>
      <c r="AB114" s="39">
        <f t="shared" si="57"/>
        <v>112653584.7186408</v>
      </c>
      <c r="AC114" s="142">
        <f t="shared" si="58"/>
        <v>2104.1406212039969</v>
      </c>
      <c r="AE114" s="71">
        <f t="shared" si="59"/>
        <v>453323.128981933</v>
      </c>
      <c r="AF114" s="35">
        <f t="shared" si="60"/>
        <v>4.0403036727297108E-3</v>
      </c>
      <c r="AG114" s="65">
        <f t="shared" si="61"/>
        <v>8.467157193483871</v>
      </c>
      <c r="AI114" s="54">
        <v>1245760.9669560003</v>
      </c>
      <c r="AJ114" s="55">
        <v>596853.37309999997</v>
      </c>
      <c r="AK114" s="56">
        <f t="shared" si="62"/>
        <v>-648907.59385600034</v>
      </c>
      <c r="AM114" s="74">
        <f t="shared" si="63"/>
        <v>112004677.1247848</v>
      </c>
      <c r="AN114" s="55"/>
      <c r="AO114" s="6">
        <v>285</v>
      </c>
      <c r="AP114" s="6" t="s">
        <v>99</v>
      </c>
      <c r="AQ114" s="7">
        <v>53539</v>
      </c>
      <c r="AR114" s="7">
        <v>111743483.13864081</v>
      </c>
      <c r="AS114" s="7">
        <v>12677336.686474536</v>
      </c>
      <c r="AT114" s="57">
        <v>-1403854</v>
      </c>
      <c r="AV114" s="39">
        <f t="shared" si="64"/>
        <v>110339629.13864081</v>
      </c>
      <c r="AX114" s="71">
        <f t="shared" si="65"/>
        <v>-1860632.4510180652</v>
      </c>
      <c r="AY114" s="35">
        <f t="shared" si="66"/>
        <v>-1.6583138262393798E-2</v>
      </c>
      <c r="AZ114" s="65">
        <f t="shared" si="67"/>
        <v>-34.752842806516092</v>
      </c>
      <c r="BB114" s="54">
        <v>1245760.9669560003</v>
      </c>
      <c r="BC114" s="55">
        <v>596853.37309999997</v>
      </c>
      <c r="BD114" s="56">
        <f t="shared" si="68"/>
        <v>-648907.59385600034</v>
      </c>
      <c r="BF114" s="74">
        <f t="shared" si="69"/>
        <v>109690721.5447848</v>
      </c>
      <c r="BG114" s="55"/>
      <c r="BH114" s="6">
        <v>285</v>
      </c>
      <c r="BI114" s="6" t="s">
        <v>99</v>
      </c>
      <c r="BJ114" s="7">
        <v>53539</v>
      </c>
      <c r="BK114" s="7">
        <v>111750984.31895442</v>
      </c>
      <c r="BL114" s="7">
        <v>12677336.686474536</v>
      </c>
      <c r="BM114" s="57">
        <v>-2123098</v>
      </c>
      <c r="BO114" s="39">
        <f t="shared" si="70"/>
        <v>109627886.31895442</v>
      </c>
      <c r="BQ114" s="71">
        <f t="shared" si="71"/>
        <v>-2572375.2707044482</v>
      </c>
      <c r="BR114" s="35">
        <f t="shared" si="72"/>
        <v>-2.2926642364811879E-2</v>
      </c>
      <c r="BS114" s="65">
        <f t="shared" si="73"/>
        <v>-48.046756022795499</v>
      </c>
      <c r="BU114" s="54">
        <v>1245760.9669560001</v>
      </c>
      <c r="BV114" s="55">
        <v>596853.37309999997</v>
      </c>
      <c r="BW114" s="56">
        <f t="shared" si="74"/>
        <v>-648907.59385600011</v>
      </c>
      <c r="BY114" s="74">
        <f t="shared" si="75"/>
        <v>108978978.72509842</v>
      </c>
      <c r="BZ114" s="55"/>
      <c r="CA114" s="6">
        <v>285</v>
      </c>
      <c r="CB114" s="6" t="s">
        <v>99</v>
      </c>
      <c r="CC114" s="7">
        <v>53539</v>
      </c>
      <c r="CD114" s="7">
        <v>111951983.49380212</v>
      </c>
      <c r="CE114" s="7">
        <v>12895026.183392525</v>
      </c>
      <c r="CF114" s="57">
        <v>-2123098</v>
      </c>
      <c r="CH114" s="39">
        <f t="shared" si="76"/>
        <v>109828885.49380212</v>
      </c>
      <c r="CJ114" s="71">
        <f t="shared" si="77"/>
        <v>-2371376.095856756</v>
      </c>
      <c r="CK114" s="35">
        <f t="shared" si="78"/>
        <v>-2.1135210045493492E-2</v>
      </c>
      <c r="CL114" s="65">
        <f t="shared" si="79"/>
        <v>-44.292498848629151</v>
      </c>
      <c r="CN114" s="54">
        <v>1245760.9669560001</v>
      </c>
      <c r="CO114" s="55">
        <v>596853.37309999997</v>
      </c>
      <c r="CP114" s="56">
        <f t="shared" si="80"/>
        <v>-648907.59385600011</v>
      </c>
      <c r="CR114" s="74">
        <f t="shared" si="81"/>
        <v>109179977.89994611</v>
      </c>
      <c r="CS114" s="55"/>
      <c r="CT114" s="65" t="e">
        <f>#REF!/#REF!</f>
        <v>#REF!</v>
      </c>
      <c r="CV114" s="54">
        <v>1291988.3709120001</v>
      </c>
      <c r="CW114" s="55">
        <v>385635.90240000002</v>
      </c>
      <c r="CX114" s="56">
        <f t="shared" si="82"/>
        <v>-906352.46851200005</v>
      </c>
      <c r="CZ114" s="74" t="e">
        <f>#REF!+CX114</f>
        <v>#REF!</v>
      </c>
      <c r="DB114" s="6">
        <v>285</v>
      </c>
      <c r="DC114" s="6" t="s">
        <v>99</v>
      </c>
      <c r="DD114" s="7">
        <v>53539</v>
      </c>
      <c r="DE114" s="7">
        <v>110611191.39213371</v>
      </c>
      <c r="DF114" s="7">
        <v>12322721.334075203</v>
      </c>
      <c r="DG114" s="57">
        <v>-2123098</v>
      </c>
      <c r="DI114" s="39">
        <f t="shared" si="83"/>
        <v>108488093.39213371</v>
      </c>
      <c r="DK114" s="71">
        <f t="shared" si="84"/>
        <v>-3712168.1975251585</v>
      </c>
      <c r="DL114" s="35">
        <f t="shared" si="85"/>
        <v>-3.3085200916031524E-2</v>
      </c>
      <c r="DM114" s="65">
        <f t="shared" si="86"/>
        <v>-69.335777611183602</v>
      </c>
      <c r="DO114" s="54">
        <v>1291988.3709120001</v>
      </c>
      <c r="DP114" s="55">
        <v>385635.90240000002</v>
      </c>
      <c r="DQ114" s="56">
        <f t="shared" si="87"/>
        <v>-906352.46851200005</v>
      </c>
      <c r="DS114" s="74">
        <f t="shared" si="88"/>
        <v>107581740.92362171</v>
      </c>
      <c r="DU114" s="6">
        <v>285</v>
      </c>
      <c r="DV114" s="6" t="s">
        <v>99</v>
      </c>
      <c r="DW114" s="7">
        <v>53539</v>
      </c>
      <c r="DX114" s="7">
        <v>109908349.5438327</v>
      </c>
      <c r="DY114" s="7">
        <v>12322721.334075203</v>
      </c>
      <c r="DZ114" s="57">
        <v>-2123098</v>
      </c>
      <c r="EB114" s="39">
        <f t="shared" si="89"/>
        <v>107785251.5438327</v>
      </c>
      <c r="ED114" s="71">
        <f t="shared" si="90"/>
        <v>-4415010.0458261669</v>
      </c>
      <c r="EE114" s="35">
        <f t="shared" si="91"/>
        <v>-3.9349373907636986E-2</v>
      </c>
      <c r="EF114" s="65">
        <f t="shared" si="92"/>
        <v>-82.463438723662506</v>
      </c>
      <c r="EH114" s="54">
        <v>1291988.3709120001</v>
      </c>
      <c r="EI114" s="55">
        <v>385635.90240000002</v>
      </c>
      <c r="EJ114" s="56">
        <f t="shared" si="93"/>
        <v>-906352.46851200005</v>
      </c>
      <c r="EL114" s="74">
        <f t="shared" si="94"/>
        <v>106878899.07532071</v>
      </c>
      <c r="EM114" s="55"/>
      <c r="EN114" s="112" t="s">
        <v>99</v>
      </c>
      <c r="EO114" s="93">
        <v>54187</v>
      </c>
      <c r="EP114" s="93">
        <v>114479851.58965887</v>
      </c>
      <c r="EQ114" s="93">
        <v>12718237.382255601</v>
      </c>
      <c r="ER114" s="93">
        <v>-2279590</v>
      </c>
      <c r="ET114" s="103">
        <f t="shared" si="95"/>
        <v>112200261.58965887</v>
      </c>
      <c r="EV114" s="93">
        <v>1291988.3709120001</v>
      </c>
      <c r="EW114" s="93">
        <v>385635.90240000002</v>
      </c>
      <c r="EX114" s="93">
        <v>-906352.46851200005</v>
      </c>
      <c r="EZ114" s="103">
        <v>111450401.12114687</v>
      </c>
      <c r="FB114" s="116">
        <v>285</v>
      </c>
      <c r="FC114" s="57"/>
    </row>
    <row r="115" spans="1:159" x14ac:dyDescent="0.25">
      <c r="A115" s="6">
        <v>286</v>
      </c>
      <c r="B115" s="6" t="s">
        <v>100</v>
      </c>
      <c r="C115" s="7">
        <v>84196</v>
      </c>
      <c r="D115" s="7">
        <v>157933048.14204371</v>
      </c>
      <c r="E115" s="144">
        <v>18626593.150963545</v>
      </c>
      <c r="F115" s="57">
        <v>14397430</v>
      </c>
      <c r="H115" s="39">
        <f t="shared" si="53"/>
        <v>172330478.14204371</v>
      </c>
      <c r="I115" s="142">
        <f t="shared" si="54"/>
        <v>2046.7774970550111</v>
      </c>
      <c r="K115" s="71">
        <f t="shared" si="96"/>
        <v>2294032.2165009081</v>
      </c>
      <c r="L115" s="35">
        <f t="shared" si="97"/>
        <v>1.3491414761194439E-2</v>
      </c>
      <c r="M115" s="65">
        <f t="shared" si="98"/>
        <v>27.246332563315455</v>
      </c>
      <c r="O115" s="54">
        <v>1006776.73146</v>
      </c>
      <c r="P115" s="55">
        <v>1361285.0625000005</v>
      </c>
      <c r="Q115" s="56">
        <f t="shared" si="55"/>
        <v>354508.33104000043</v>
      </c>
      <c r="S115" s="74">
        <f t="shared" si="56"/>
        <v>172684986.4730837</v>
      </c>
      <c r="T115" s="55"/>
      <c r="U115" s="6">
        <v>286</v>
      </c>
      <c r="V115" s="6" t="s">
        <v>100</v>
      </c>
      <c r="W115" s="7">
        <v>84196</v>
      </c>
      <c r="X115" s="7">
        <v>157934732.06204385</v>
      </c>
      <c r="Y115" s="144">
        <v>18626593.150963604</v>
      </c>
      <c r="Z115" s="57">
        <v>14397430</v>
      </c>
      <c r="AB115" s="39">
        <f t="shared" si="57"/>
        <v>172332162.06204385</v>
      </c>
      <c r="AC115" s="142">
        <f t="shared" si="58"/>
        <v>2046.7974970550126</v>
      </c>
      <c r="AE115" s="71">
        <f t="shared" si="59"/>
        <v>2295716.136501044</v>
      </c>
      <c r="AF115" s="35">
        <f t="shared" si="60"/>
        <v>1.3501318049815711E-2</v>
      </c>
      <c r="AG115" s="65">
        <f t="shared" si="61"/>
        <v>27.266332563317071</v>
      </c>
      <c r="AI115" s="54">
        <v>1006776.73146</v>
      </c>
      <c r="AJ115" s="55">
        <v>1361285.0625000005</v>
      </c>
      <c r="AK115" s="56">
        <f t="shared" si="62"/>
        <v>354508.33104000043</v>
      </c>
      <c r="AM115" s="74">
        <f t="shared" si="63"/>
        <v>172686670.39308384</v>
      </c>
      <c r="AN115" s="55"/>
      <c r="AO115" s="6">
        <v>286</v>
      </c>
      <c r="AP115" s="6" t="s">
        <v>100</v>
      </c>
      <c r="AQ115" s="7">
        <v>84196</v>
      </c>
      <c r="AR115" s="7">
        <v>154295780.94204384</v>
      </c>
      <c r="AS115" s="7">
        <v>18626593.150963604</v>
      </c>
      <c r="AT115" s="57">
        <v>14397430</v>
      </c>
      <c r="AV115" s="39">
        <f t="shared" si="64"/>
        <v>168693210.94204384</v>
      </c>
      <c r="AX115" s="71">
        <f t="shared" si="65"/>
        <v>-1343234.9834989607</v>
      </c>
      <c r="AY115" s="35">
        <f t="shared" si="66"/>
        <v>-7.8996886590251923E-3</v>
      </c>
      <c r="AZ115" s="65">
        <f t="shared" si="67"/>
        <v>-15.953667436682986</v>
      </c>
      <c r="BB115" s="54">
        <v>1006776.73146</v>
      </c>
      <c r="BC115" s="55">
        <v>1361285.0625000005</v>
      </c>
      <c r="BD115" s="56">
        <f t="shared" si="68"/>
        <v>354508.33104000043</v>
      </c>
      <c r="BF115" s="74">
        <f t="shared" si="69"/>
        <v>169047719.27308384</v>
      </c>
      <c r="BG115" s="55"/>
      <c r="BH115" s="6">
        <v>286</v>
      </c>
      <c r="BI115" s="6" t="s">
        <v>100</v>
      </c>
      <c r="BJ115" s="7">
        <v>84196</v>
      </c>
      <c r="BK115" s="7">
        <v>154403495.8666887</v>
      </c>
      <c r="BL115" s="7">
        <v>18626593.150963604</v>
      </c>
      <c r="BM115" s="57">
        <v>14195136</v>
      </c>
      <c r="BO115" s="39">
        <f t="shared" si="70"/>
        <v>168598631.8666887</v>
      </c>
      <c r="BQ115" s="71">
        <f t="shared" si="71"/>
        <v>-1437814.0588541031</v>
      </c>
      <c r="BR115" s="35">
        <f t="shared" si="72"/>
        <v>-8.4559169125641865E-3</v>
      </c>
      <c r="BS115" s="65">
        <f t="shared" si="73"/>
        <v>-17.076987729275775</v>
      </c>
      <c r="BU115" s="54">
        <v>1006776.7314599999</v>
      </c>
      <c r="BV115" s="55">
        <v>1361285.0625</v>
      </c>
      <c r="BW115" s="56">
        <f t="shared" si="74"/>
        <v>354508.33104000008</v>
      </c>
      <c r="BY115" s="74">
        <f t="shared" si="75"/>
        <v>168953140.19772869</v>
      </c>
      <c r="BZ115" s="55"/>
      <c r="CA115" s="6">
        <v>286</v>
      </c>
      <c r="CB115" s="6" t="s">
        <v>100</v>
      </c>
      <c r="CC115" s="7">
        <v>84196</v>
      </c>
      <c r="CD115" s="7">
        <v>154638313.7451697</v>
      </c>
      <c r="CE115" s="7">
        <v>18852068.120626912</v>
      </c>
      <c r="CF115" s="57">
        <v>14195136</v>
      </c>
      <c r="CH115" s="39">
        <f t="shared" si="76"/>
        <v>168833449.7451697</v>
      </c>
      <c r="CJ115" s="71">
        <f t="shared" si="77"/>
        <v>-1202996.1803731024</v>
      </c>
      <c r="CK115" s="35">
        <f t="shared" si="78"/>
        <v>-7.0749313408954807E-3</v>
      </c>
      <c r="CL115" s="65">
        <f t="shared" si="79"/>
        <v>-14.288044329577444</v>
      </c>
      <c r="CN115" s="54">
        <v>1006776.7314599999</v>
      </c>
      <c r="CO115" s="55">
        <v>1361285.0625</v>
      </c>
      <c r="CP115" s="56">
        <f t="shared" si="80"/>
        <v>354508.33104000008</v>
      </c>
      <c r="CR115" s="74">
        <f t="shared" si="81"/>
        <v>169187958.07620969</v>
      </c>
      <c r="CS115" s="55"/>
      <c r="CT115" s="65" t="e">
        <f>#REF!/#REF!</f>
        <v>#REF!</v>
      </c>
      <c r="CV115" s="54">
        <v>1042880.0808479999</v>
      </c>
      <c r="CW115" s="55">
        <v>1362684.3792000001</v>
      </c>
      <c r="CX115" s="56">
        <f t="shared" si="82"/>
        <v>319804.29835200019</v>
      </c>
      <c r="CZ115" s="74" t="e">
        <f>#REF!+CX115</f>
        <v>#REF!</v>
      </c>
      <c r="DB115" s="6">
        <v>286</v>
      </c>
      <c r="DC115" s="6" t="s">
        <v>100</v>
      </c>
      <c r="DD115" s="7">
        <v>84196</v>
      </c>
      <c r="DE115" s="7">
        <v>152621230.39533833</v>
      </c>
      <c r="DF115" s="7">
        <v>18218998.123676129</v>
      </c>
      <c r="DG115" s="57">
        <v>14195136</v>
      </c>
      <c r="DI115" s="39">
        <f t="shared" si="83"/>
        <v>166816366.39533833</v>
      </c>
      <c r="DK115" s="71">
        <f t="shared" si="84"/>
        <v>-3220079.5302044749</v>
      </c>
      <c r="DL115" s="35">
        <f t="shared" si="85"/>
        <v>-1.8937584308334192E-2</v>
      </c>
      <c r="DM115" s="65">
        <f t="shared" si="86"/>
        <v>-38.245041690869812</v>
      </c>
      <c r="DO115" s="54">
        <v>1042880.0808479999</v>
      </c>
      <c r="DP115" s="55">
        <v>1362684.3792000001</v>
      </c>
      <c r="DQ115" s="56">
        <f t="shared" si="87"/>
        <v>319804.29835200019</v>
      </c>
      <c r="DS115" s="74">
        <f t="shared" si="88"/>
        <v>167136170.69369033</v>
      </c>
      <c r="DU115" s="6">
        <v>286</v>
      </c>
      <c r="DV115" s="6" t="s">
        <v>100</v>
      </c>
      <c r="DW115" s="7">
        <v>84196</v>
      </c>
      <c r="DX115" s="7">
        <v>152212955.70902085</v>
      </c>
      <c r="DY115" s="7">
        <v>18218998.123676129</v>
      </c>
      <c r="DZ115" s="57">
        <v>14195136</v>
      </c>
      <c r="EB115" s="39">
        <f t="shared" si="89"/>
        <v>166408091.70902085</v>
      </c>
      <c r="ED115" s="71">
        <f t="shared" si="90"/>
        <v>-3628354.2165219486</v>
      </c>
      <c r="EE115" s="35">
        <f t="shared" si="91"/>
        <v>-2.1338685343439648E-2</v>
      </c>
      <c r="EF115" s="65">
        <f t="shared" si="92"/>
        <v>-43.094140060358548</v>
      </c>
      <c r="EH115" s="54">
        <v>1042880.0808479999</v>
      </c>
      <c r="EI115" s="55">
        <v>1362684.3792000001</v>
      </c>
      <c r="EJ115" s="56">
        <f t="shared" si="93"/>
        <v>319804.29835200019</v>
      </c>
      <c r="EL115" s="74">
        <f t="shared" si="94"/>
        <v>166727896.00737286</v>
      </c>
      <c r="EM115" s="55"/>
      <c r="EN115" s="112" t="s">
        <v>100</v>
      </c>
      <c r="EO115" s="93">
        <v>85306</v>
      </c>
      <c r="EP115" s="93">
        <v>155992825.9255428</v>
      </c>
      <c r="EQ115" s="93">
        <v>17858494.553511355</v>
      </c>
      <c r="ER115" s="93">
        <v>14043620</v>
      </c>
      <c r="ET115" s="103">
        <f t="shared" si="95"/>
        <v>170036445.9255428</v>
      </c>
      <c r="EV115" s="93">
        <v>1042880.0808479999</v>
      </c>
      <c r="EW115" s="93">
        <v>1362684.3792000001</v>
      </c>
      <c r="EX115" s="93">
        <v>319804.29835200019</v>
      </c>
      <c r="EZ115" s="103">
        <v>170510579.2238948</v>
      </c>
      <c r="FB115" s="116">
        <v>286</v>
      </c>
      <c r="FC115" s="57"/>
    </row>
    <row r="116" spans="1:159" x14ac:dyDescent="0.25">
      <c r="A116" s="6">
        <v>287</v>
      </c>
      <c r="B116" s="6" t="s">
        <v>101</v>
      </c>
      <c r="C116" s="7">
        <v>6638</v>
      </c>
      <c r="D116" s="7">
        <v>19961158.920244191</v>
      </c>
      <c r="E116" s="144">
        <v>4136427.798699534</v>
      </c>
      <c r="F116" s="57">
        <v>781360</v>
      </c>
      <c r="H116" s="39">
        <f t="shared" si="53"/>
        <v>20742518.920244191</v>
      </c>
      <c r="I116" s="142">
        <f t="shared" si="54"/>
        <v>3124.8145405610412</v>
      </c>
      <c r="K116" s="71">
        <f t="shared" si="96"/>
        <v>537087.88068501651</v>
      </c>
      <c r="L116" s="35">
        <f t="shared" si="97"/>
        <v>2.6581362190862434E-2</v>
      </c>
      <c r="M116" s="65">
        <f t="shared" si="98"/>
        <v>80.911099832030203</v>
      </c>
      <c r="O116" s="54">
        <v>43561.122000000003</v>
      </c>
      <c r="P116" s="55">
        <v>844887.76170000015</v>
      </c>
      <c r="Q116" s="56">
        <f t="shared" si="55"/>
        <v>801326.63970000017</v>
      </c>
      <c r="S116" s="74">
        <f t="shared" si="56"/>
        <v>21543845.55994419</v>
      </c>
      <c r="T116" s="55"/>
      <c r="U116" s="6">
        <v>287</v>
      </c>
      <c r="V116" s="6" t="s">
        <v>101</v>
      </c>
      <c r="W116" s="7">
        <v>6638</v>
      </c>
      <c r="X116" s="7">
        <v>19961291.680244192</v>
      </c>
      <c r="Y116" s="144">
        <v>4136427.798699534</v>
      </c>
      <c r="Z116" s="57">
        <v>781360</v>
      </c>
      <c r="AB116" s="39">
        <f t="shared" si="57"/>
        <v>20742651.680244192</v>
      </c>
      <c r="AC116" s="142">
        <f t="shared" si="58"/>
        <v>3124.8345405610412</v>
      </c>
      <c r="AE116" s="71">
        <f t="shared" si="59"/>
        <v>537220.64068501815</v>
      </c>
      <c r="AF116" s="35">
        <f t="shared" si="60"/>
        <v>2.658793270152077E-2</v>
      </c>
      <c r="AG116" s="65">
        <f t="shared" si="61"/>
        <v>80.931099832030455</v>
      </c>
      <c r="AI116" s="54">
        <v>43561.122000000003</v>
      </c>
      <c r="AJ116" s="55">
        <v>844887.76170000015</v>
      </c>
      <c r="AK116" s="56">
        <f t="shared" si="62"/>
        <v>801326.63970000017</v>
      </c>
      <c r="AM116" s="74">
        <f t="shared" si="63"/>
        <v>21543978.319944192</v>
      </c>
      <c r="AN116" s="55"/>
      <c r="AO116" s="6">
        <v>287</v>
      </c>
      <c r="AP116" s="6" t="s">
        <v>101</v>
      </c>
      <c r="AQ116" s="7">
        <v>6638</v>
      </c>
      <c r="AR116" s="7">
        <v>19674397.320244193</v>
      </c>
      <c r="AS116" s="7">
        <v>4136427.798699534</v>
      </c>
      <c r="AT116" s="57">
        <v>781360</v>
      </c>
      <c r="AV116" s="39">
        <f t="shared" si="64"/>
        <v>20455757.320244193</v>
      </c>
      <c r="AX116" s="71">
        <f t="shared" si="65"/>
        <v>250326.28068501875</v>
      </c>
      <c r="AY116" s="35">
        <f t="shared" si="66"/>
        <v>1.2389059169038156E-2</v>
      </c>
      <c r="AZ116" s="65">
        <f t="shared" si="67"/>
        <v>37.711099832030541</v>
      </c>
      <c r="BB116" s="54">
        <v>43561.122000000003</v>
      </c>
      <c r="BC116" s="55">
        <v>844887.76170000015</v>
      </c>
      <c r="BD116" s="56">
        <f t="shared" si="68"/>
        <v>801326.63970000017</v>
      </c>
      <c r="BF116" s="74">
        <f t="shared" si="69"/>
        <v>21257083.959944192</v>
      </c>
      <c r="BG116" s="55"/>
      <c r="BH116" s="6">
        <v>287</v>
      </c>
      <c r="BI116" s="6" t="s">
        <v>101</v>
      </c>
      <c r="BJ116" s="7">
        <v>6638</v>
      </c>
      <c r="BK116" s="7">
        <v>19679513.293742787</v>
      </c>
      <c r="BL116" s="7">
        <v>4136427.798699534</v>
      </c>
      <c r="BM116" s="57">
        <v>357959</v>
      </c>
      <c r="BO116" s="39">
        <f t="shared" si="70"/>
        <v>20037472.293742787</v>
      </c>
      <c r="BQ116" s="71">
        <f t="shared" si="71"/>
        <v>-167958.74581638724</v>
      </c>
      <c r="BR116" s="35">
        <f t="shared" si="72"/>
        <v>-8.3125544556584535E-3</v>
      </c>
      <c r="BS116" s="65">
        <f t="shared" si="73"/>
        <v>-25.302613108826037</v>
      </c>
      <c r="BU116" s="54">
        <v>43561.122000000003</v>
      </c>
      <c r="BV116" s="55">
        <v>844887.76170000003</v>
      </c>
      <c r="BW116" s="56">
        <f t="shared" si="74"/>
        <v>801326.63970000006</v>
      </c>
      <c r="BY116" s="74">
        <f t="shared" si="75"/>
        <v>20838798.933442786</v>
      </c>
      <c r="BZ116" s="55"/>
      <c r="CA116" s="6">
        <v>287</v>
      </c>
      <c r="CB116" s="6" t="s">
        <v>101</v>
      </c>
      <c r="CC116" s="7">
        <v>6638</v>
      </c>
      <c r="CD116" s="7">
        <v>19651053.034559187</v>
      </c>
      <c r="CE116" s="7">
        <v>4104592.8649906693</v>
      </c>
      <c r="CF116" s="57">
        <v>357959</v>
      </c>
      <c r="CH116" s="39">
        <f t="shared" si="76"/>
        <v>20009012.034559187</v>
      </c>
      <c r="CJ116" s="71">
        <f t="shared" si="77"/>
        <v>-196419.00499998778</v>
      </c>
      <c r="CK116" s="35">
        <f t="shared" si="78"/>
        <v>-9.7210994714950205E-3</v>
      </c>
      <c r="CL116" s="65">
        <f t="shared" si="79"/>
        <v>-29.590088128952665</v>
      </c>
      <c r="CN116" s="54">
        <v>43561.122000000003</v>
      </c>
      <c r="CO116" s="55">
        <v>844887.76170000003</v>
      </c>
      <c r="CP116" s="56">
        <f t="shared" si="80"/>
        <v>801326.63970000006</v>
      </c>
      <c r="CR116" s="74">
        <f t="shared" si="81"/>
        <v>20810338.674259186</v>
      </c>
      <c r="CS116" s="55"/>
      <c r="CT116" s="65" t="e">
        <f>#REF!/#REF!</f>
        <v>#REF!</v>
      </c>
      <c r="CV116" s="54">
        <v>54830.366399999999</v>
      </c>
      <c r="CW116" s="55">
        <v>776220.86400000006</v>
      </c>
      <c r="CX116" s="56">
        <f t="shared" si="82"/>
        <v>721390.49760000012</v>
      </c>
      <c r="CZ116" s="74" t="e">
        <f>#REF!+CX116</f>
        <v>#REF!</v>
      </c>
      <c r="DB116" s="6">
        <v>287</v>
      </c>
      <c r="DC116" s="6" t="s">
        <v>101</v>
      </c>
      <c r="DD116" s="7">
        <v>6638</v>
      </c>
      <c r="DE116" s="7">
        <v>19505240.530000929</v>
      </c>
      <c r="DF116" s="7">
        <v>4038958.2255728743</v>
      </c>
      <c r="DG116" s="57">
        <v>357959</v>
      </c>
      <c r="DI116" s="39">
        <f t="shared" si="83"/>
        <v>19863199.530000929</v>
      </c>
      <c r="DK116" s="71">
        <f t="shared" si="84"/>
        <v>-342231.50955824554</v>
      </c>
      <c r="DL116" s="35">
        <f t="shared" si="85"/>
        <v>-1.6937600038732559E-2</v>
      </c>
      <c r="DM116" s="65">
        <f t="shared" si="86"/>
        <v>-51.556419035589869</v>
      </c>
      <c r="DO116" s="54">
        <v>54830.366399999999</v>
      </c>
      <c r="DP116" s="55">
        <v>776220.86400000006</v>
      </c>
      <c r="DQ116" s="56">
        <f t="shared" si="87"/>
        <v>721390.49760000012</v>
      </c>
      <c r="DS116" s="74">
        <f t="shared" si="88"/>
        <v>20584590.027600929</v>
      </c>
      <c r="DU116" s="6">
        <v>287</v>
      </c>
      <c r="DV116" s="6" t="s">
        <v>101</v>
      </c>
      <c r="DW116" s="7">
        <v>6638</v>
      </c>
      <c r="DX116" s="7">
        <v>19517725.112082183</v>
      </c>
      <c r="DY116" s="7">
        <v>4038958.2255728743</v>
      </c>
      <c r="DZ116" s="57">
        <v>357959</v>
      </c>
      <c r="EB116" s="39">
        <f t="shared" si="89"/>
        <v>19875684.112082183</v>
      </c>
      <c r="ED116" s="71">
        <f t="shared" si="90"/>
        <v>-329746.92747699097</v>
      </c>
      <c r="EE116" s="35">
        <f t="shared" si="91"/>
        <v>-1.6319717546801966E-2</v>
      </c>
      <c r="EF116" s="65">
        <f t="shared" si="92"/>
        <v>-49.675644392436119</v>
      </c>
      <c r="EH116" s="54">
        <v>54830.366399999999</v>
      </c>
      <c r="EI116" s="55">
        <v>776220.86400000006</v>
      </c>
      <c r="EJ116" s="56">
        <f t="shared" si="93"/>
        <v>721390.49760000012</v>
      </c>
      <c r="EL116" s="74">
        <f t="shared" si="94"/>
        <v>20597074.609682184</v>
      </c>
      <c r="EM116" s="55"/>
      <c r="EN116" s="112" t="s">
        <v>101</v>
      </c>
      <c r="EO116" s="93">
        <v>6727</v>
      </c>
      <c r="EP116" s="93">
        <v>19860824.039559174</v>
      </c>
      <c r="EQ116" s="93">
        <v>4124881.6292874399</v>
      </c>
      <c r="ER116" s="93">
        <v>344607</v>
      </c>
      <c r="ET116" s="103">
        <f t="shared" si="95"/>
        <v>20205431.039559174</v>
      </c>
      <c r="EV116" s="93">
        <v>54830.366399999999</v>
      </c>
      <c r="EW116" s="93">
        <v>776220.86400000006</v>
      </c>
      <c r="EX116" s="93">
        <v>721390.49760000012</v>
      </c>
      <c r="EZ116" s="103">
        <v>20940173.537159175</v>
      </c>
      <c r="FB116" s="116">
        <v>287</v>
      </c>
      <c r="FC116" s="57"/>
    </row>
    <row r="117" spans="1:159" x14ac:dyDescent="0.25">
      <c r="A117" s="6">
        <v>288</v>
      </c>
      <c r="B117" s="6" t="s">
        <v>102</v>
      </c>
      <c r="C117" s="7">
        <v>6531</v>
      </c>
      <c r="D117" s="7">
        <v>15854054.794126084</v>
      </c>
      <c r="E117" s="144">
        <v>3670632.960090382</v>
      </c>
      <c r="F117" s="57">
        <v>116379</v>
      </c>
      <c r="H117" s="39">
        <f t="shared" si="53"/>
        <v>15970433.794126084</v>
      </c>
      <c r="I117" s="142">
        <f t="shared" si="54"/>
        <v>2445.3274834062295</v>
      </c>
      <c r="K117" s="71">
        <f t="shared" si="96"/>
        <v>-393446.39022026025</v>
      </c>
      <c r="L117" s="35">
        <f t="shared" si="97"/>
        <v>-2.4043587815842742E-2</v>
      </c>
      <c r="M117" s="65">
        <f t="shared" si="98"/>
        <v>-60.242901580196026</v>
      </c>
      <c r="O117" s="54">
        <v>418714.78480000002</v>
      </c>
      <c r="P117" s="55">
        <v>64747.667700000005</v>
      </c>
      <c r="Q117" s="56">
        <f t="shared" si="55"/>
        <v>-353967.11710000003</v>
      </c>
      <c r="S117" s="74">
        <f t="shared" si="56"/>
        <v>15616466.677026084</v>
      </c>
      <c r="T117" s="55"/>
      <c r="U117" s="6">
        <v>288</v>
      </c>
      <c r="V117" s="6" t="s">
        <v>102</v>
      </c>
      <c r="W117" s="7">
        <v>6531</v>
      </c>
      <c r="X117" s="7">
        <v>15854185.414126083</v>
      </c>
      <c r="Y117" s="144">
        <v>3670632.9600903802</v>
      </c>
      <c r="Z117" s="57">
        <v>116379</v>
      </c>
      <c r="AB117" s="39">
        <f t="shared" si="57"/>
        <v>15970564.414126083</v>
      </c>
      <c r="AC117" s="142">
        <f t="shared" si="58"/>
        <v>2445.3474834062295</v>
      </c>
      <c r="AE117" s="71">
        <f t="shared" si="59"/>
        <v>-393315.77022026107</v>
      </c>
      <c r="AF117" s="35">
        <f t="shared" si="60"/>
        <v>-2.4035605601445686E-2</v>
      </c>
      <c r="AG117" s="65">
        <f t="shared" si="61"/>
        <v>-60.222901580196151</v>
      </c>
      <c r="AI117" s="54">
        <v>418714.78480000002</v>
      </c>
      <c r="AJ117" s="55">
        <v>64747.667700000005</v>
      </c>
      <c r="AK117" s="56">
        <f t="shared" si="62"/>
        <v>-353967.11710000003</v>
      </c>
      <c r="AM117" s="74">
        <f t="shared" si="63"/>
        <v>15616597.297026083</v>
      </c>
      <c r="AN117" s="55"/>
      <c r="AO117" s="6">
        <v>288</v>
      </c>
      <c r="AP117" s="6" t="s">
        <v>102</v>
      </c>
      <c r="AQ117" s="7">
        <v>6531</v>
      </c>
      <c r="AR117" s="7">
        <v>15571915.594126083</v>
      </c>
      <c r="AS117" s="7">
        <v>3670632.9600903802</v>
      </c>
      <c r="AT117" s="57">
        <v>116379</v>
      </c>
      <c r="AV117" s="39">
        <f t="shared" si="64"/>
        <v>15688294.594126083</v>
      </c>
      <c r="AX117" s="71">
        <f t="shared" si="65"/>
        <v>-675585.59022026137</v>
      </c>
      <c r="AY117" s="35">
        <f t="shared" si="66"/>
        <v>-4.1285170913590852E-2</v>
      </c>
      <c r="AZ117" s="65">
        <f t="shared" si="67"/>
        <v>-103.44290158019619</v>
      </c>
      <c r="BB117" s="54">
        <v>418714.78480000002</v>
      </c>
      <c r="BC117" s="55">
        <v>64747.667700000005</v>
      </c>
      <c r="BD117" s="56">
        <f t="shared" si="68"/>
        <v>-353967.11710000003</v>
      </c>
      <c r="BF117" s="74">
        <f t="shared" si="69"/>
        <v>15334327.477026083</v>
      </c>
      <c r="BG117" s="55"/>
      <c r="BH117" s="6">
        <v>288</v>
      </c>
      <c r="BI117" s="6" t="s">
        <v>102</v>
      </c>
      <c r="BJ117" s="7">
        <v>6531</v>
      </c>
      <c r="BK117" s="7">
        <v>15567031.719382096</v>
      </c>
      <c r="BL117" s="7">
        <v>3670632.9600903802</v>
      </c>
      <c r="BM117" s="57">
        <v>15671</v>
      </c>
      <c r="BO117" s="39">
        <f t="shared" si="70"/>
        <v>15582702.719382096</v>
      </c>
      <c r="BQ117" s="71">
        <f t="shared" si="71"/>
        <v>-781177.46496424824</v>
      </c>
      <c r="BR117" s="35">
        <f t="shared" si="72"/>
        <v>-4.7737911556668636E-2</v>
      </c>
      <c r="BS117" s="65">
        <f t="shared" si="73"/>
        <v>-119.61069743749016</v>
      </c>
      <c r="BU117" s="54">
        <v>418714.78480000002</v>
      </c>
      <c r="BV117" s="55">
        <v>64747.667700000005</v>
      </c>
      <c r="BW117" s="56">
        <f t="shared" si="74"/>
        <v>-353967.11710000003</v>
      </c>
      <c r="BY117" s="74">
        <f t="shared" si="75"/>
        <v>15228735.602282096</v>
      </c>
      <c r="BZ117" s="55"/>
      <c r="CA117" s="6">
        <v>288</v>
      </c>
      <c r="CB117" s="6" t="s">
        <v>102</v>
      </c>
      <c r="CC117" s="7">
        <v>6531</v>
      </c>
      <c r="CD117" s="7">
        <v>15546782.658779321</v>
      </c>
      <c r="CE117" s="7">
        <v>3646162.2006854699</v>
      </c>
      <c r="CF117" s="57">
        <v>15671</v>
      </c>
      <c r="CH117" s="39">
        <f t="shared" si="76"/>
        <v>15562453.658779321</v>
      </c>
      <c r="CJ117" s="71">
        <f t="shared" si="77"/>
        <v>-801426.52556702308</v>
      </c>
      <c r="CK117" s="35">
        <f t="shared" si="78"/>
        <v>-4.8975335711249346E-2</v>
      </c>
      <c r="CL117" s="65">
        <f t="shared" si="79"/>
        <v>-122.71115075287446</v>
      </c>
      <c r="CN117" s="54">
        <v>418714.78480000002</v>
      </c>
      <c r="CO117" s="55">
        <v>64747.667700000005</v>
      </c>
      <c r="CP117" s="56">
        <f t="shared" si="80"/>
        <v>-353967.11710000003</v>
      </c>
      <c r="CR117" s="74">
        <f t="shared" si="81"/>
        <v>15208486.541679321</v>
      </c>
      <c r="CS117" s="55"/>
      <c r="CT117" s="65" t="e">
        <f>#REF!/#REF!</f>
        <v>#REF!</v>
      </c>
      <c r="CV117" s="54">
        <v>375477.30720000004</v>
      </c>
      <c r="CW117" s="55">
        <v>70328.736000000004</v>
      </c>
      <c r="CX117" s="56">
        <f t="shared" si="82"/>
        <v>-305148.57120000001</v>
      </c>
      <c r="CZ117" s="74" t="e">
        <f>#REF!+CX117</f>
        <v>#REF!</v>
      </c>
      <c r="DB117" s="6">
        <v>288</v>
      </c>
      <c r="DC117" s="6" t="s">
        <v>102</v>
      </c>
      <c r="DD117" s="7">
        <v>6531</v>
      </c>
      <c r="DE117" s="7">
        <v>15406223.548763137</v>
      </c>
      <c r="DF117" s="7">
        <v>3606795.4270992195</v>
      </c>
      <c r="DG117" s="57">
        <v>15671</v>
      </c>
      <c r="DI117" s="39">
        <f t="shared" si="83"/>
        <v>15421894.548763137</v>
      </c>
      <c r="DK117" s="71">
        <f t="shared" si="84"/>
        <v>-941985.63558320701</v>
      </c>
      <c r="DL117" s="35">
        <f t="shared" si="85"/>
        <v>-5.756493111482866E-2</v>
      </c>
      <c r="DM117" s="65">
        <f t="shared" si="86"/>
        <v>-144.2329866150983</v>
      </c>
      <c r="DO117" s="54">
        <v>375477.30720000004</v>
      </c>
      <c r="DP117" s="55">
        <v>70328.736000000004</v>
      </c>
      <c r="DQ117" s="56">
        <f t="shared" si="87"/>
        <v>-305148.57120000001</v>
      </c>
      <c r="DS117" s="74">
        <f t="shared" si="88"/>
        <v>15116745.977563137</v>
      </c>
      <c r="DU117" s="6">
        <v>288</v>
      </c>
      <c r="DV117" s="6" t="s">
        <v>102</v>
      </c>
      <c r="DW117" s="7">
        <v>6531</v>
      </c>
      <c r="DX117" s="7">
        <v>15424500.900171999</v>
      </c>
      <c r="DY117" s="7">
        <v>3606795.4270992195</v>
      </c>
      <c r="DZ117" s="57">
        <v>15671</v>
      </c>
      <c r="EB117" s="39">
        <f t="shared" si="89"/>
        <v>15440171.900171999</v>
      </c>
      <c r="ED117" s="71">
        <f t="shared" si="90"/>
        <v>-923708.28417434543</v>
      </c>
      <c r="EE117" s="35">
        <f t="shared" si="91"/>
        <v>-5.6447998504533352E-2</v>
      </c>
      <c r="EF117" s="65">
        <f t="shared" si="92"/>
        <v>-141.43443334471681</v>
      </c>
      <c r="EH117" s="54">
        <v>375477.30720000004</v>
      </c>
      <c r="EI117" s="55">
        <v>70328.736000000004</v>
      </c>
      <c r="EJ117" s="56">
        <f t="shared" si="93"/>
        <v>-305148.57120000001</v>
      </c>
      <c r="EL117" s="74">
        <f t="shared" si="94"/>
        <v>15135023.328971999</v>
      </c>
      <c r="EM117" s="55"/>
      <c r="EN117" s="112" t="s">
        <v>102</v>
      </c>
      <c r="EO117" s="93">
        <v>6620</v>
      </c>
      <c r="EP117" s="93">
        <v>16325606.184346344</v>
      </c>
      <c r="EQ117" s="93">
        <v>3853997.1845860225</v>
      </c>
      <c r="ER117" s="93">
        <v>38274</v>
      </c>
      <c r="ET117" s="103">
        <f t="shared" si="95"/>
        <v>16363880.184346344</v>
      </c>
      <c r="EV117" s="93">
        <v>375477.30720000004</v>
      </c>
      <c r="EW117" s="93">
        <v>70328.736000000004</v>
      </c>
      <c r="EX117" s="93">
        <v>-305148.57120000001</v>
      </c>
      <c r="EZ117" s="103">
        <v>16036128.613146344</v>
      </c>
      <c r="FB117" s="116">
        <v>288</v>
      </c>
      <c r="FC117" s="57"/>
    </row>
    <row r="118" spans="1:159" x14ac:dyDescent="0.25">
      <c r="A118" s="6">
        <v>290</v>
      </c>
      <c r="B118" s="6" t="s">
        <v>103</v>
      </c>
      <c r="C118" s="7">
        <v>8499</v>
      </c>
      <c r="D118" s="7">
        <v>32572061.16170634</v>
      </c>
      <c r="E118" s="144">
        <v>6138282.5165668381</v>
      </c>
      <c r="F118" s="57">
        <v>-462661</v>
      </c>
      <c r="H118" s="39">
        <f t="shared" si="53"/>
        <v>32109400.16170634</v>
      </c>
      <c r="I118" s="142">
        <f t="shared" si="54"/>
        <v>3778.0209626669421</v>
      </c>
      <c r="K118" s="71">
        <f t="shared" si="96"/>
        <v>-136861.32639392093</v>
      </c>
      <c r="L118" s="35">
        <f t="shared" si="97"/>
        <v>-4.2442540647518612E-3</v>
      </c>
      <c r="M118" s="65">
        <f t="shared" si="98"/>
        <v>-16.103227014227667</v>
      </c>
      <c r="O118" s="54">
        <v>81208.491679999992</v>
      </c>
      <c r="P118" s="55">
        <v>26400.68</v>
      </c>
      <c r="Q118" s="56">
        <f t="shared" si="55"/>
        <v>-54807.811679999992</v>
      </c>
      <c r="S118" s="74">
        <f t="shared" si="56"/>
        <v>32054592.350026339</v>
      </c>
      <c r="T118" s="55"/>
      <c r="U118" s="6">
        <v>290</v>
      </c>
      <c r="V118" s="6" t="s">
        <v>103</v>
      </c>
      <c r="W118" s="7">
        <v>8499</v>
      </c>
      <c r="X118" s="7">
        <v>32572231.14170634</v>
      </c>
      <c r="Y118" s="144">
        <v>6138282.5165668381</v>
      </c>
      <c r="Z118" s="57">
        <v>-462661</v>
      </c>
      <c r="AB118" s="39">
        <f t="shared" si="57"/>
        <v>32109570.14170634</v>
      </c>
      <c r="AC118" s="142">
        <f t="shared" si="58"/>
        <v>3778.0409626669421</v>
      </c>
      <c r="AE118" s="71">
        <f t="shared" si="59"/>
        <v>-136691.34639392048</v>
      </c>
      <c r="AF118" s="35">
        <f t="shared" si="60"/>
        <v>-4.2389827560122984E-3</v>
      </c>
      <c r="AG118" s="65">
        <f t="shared" si="61"/>
        <v>-16.083227014227614</v>
      </c>
      <c r="AI118" s="54">
        <v>81208.491679999992</v>
      </c>
      <c r="AJ118" s="55">
        <v>26400.68</v>
      </c>
      <c r="AK118" s="56">
        <f t="shared" si="62"/>
        <v>-54807.811679999992</v>
      </c>
      <c r="AM118" s="74">
        <f t="shared" si="63"/>
        <v>32054762.33002634</v>
      </c>
      <c r="AN118" s="55"/>
      <c r="AO118" s="6">
        <v>290</v>
      </c>
      <c r="AP118" s="6" t="s">
        <v>103</v>
      </c>
      <c r="AQ118" s="7">
        <v>8499</v>
      </c>
      <c r="AR118" s="7">
        <v>32204904.361706343</v>
      </c>
      <c r="AS118" s="7">
        <v>6138282.5165668381</v>
      </c>
      <c r="AT118" s="57">
        <v>-462661</v>
      </c>
      <c r="AV118" s="39">
        <f t="shared" si="64"/>
        <v>31742243.361706343</v>
      </c>
      <c r="AX118" s="71">
        <f t="shared" si="65"/>
        <v>-504018.12639391795</v>
      </c>
      <c r="AY118" s="35">
        <f t="shared" si="66"/>
        <v>-1.5630280942177256E-2</v>
      </c>
      <c r="AZ118" s="65">
        <f t="shared" si="67"/>
        <v>-59.303227014227318</v>
      </c>
      <c r="BB118" s="54">
        <v>81208.491679999992</v>
      </c>
      <c r="BC118" s="55">
        <v>26400.68</v>
      </c>
      <c r="BD118" s="56">
        <f t="shared" si="68"/>
        <v>-54807.811679999992</v>
      </c>
      <c r="BF118" s="74">
        <f t="shared" si="69"/>
        <v>31687435.550026342</v>
      </c>
      <c r="BG118" s="55"/>
      <c r="BH118" s="6">
        <v>290</v>
      </c>
      <c r="BI118" s="6" t="s">
        <v>103</v>
      </c>
      <c r="BJ118" s="7">
        <v>8499</v>
      </c>
      <c r="BK118" s="7">
        <v>32219065.074287482</v>
      </c>
      <c r="BL118" s="7">
        <v>6138282.5165668381</v>
      </c>
      <c r="BM118" s="57">
        <v>-519431</v>
      </c>
      <c r="BO118" s="39">
        <f t="shared" si="70"/>
        <v>31699634.074287482</v>
      </c>
      <c r="BQ118" s="71">
        <f t="shared" si="71"/>
        <v>-546627.41381277889</v>
      </c>
      <c r="BR118" s="35">
        <f t="shared" si="72"/>
        <v>-1.695165233385269E-2</v>
      </c>
      <c r="BS118" s="65">
        <f t="shared" si="73"/>
        <v>-64.316674174935741</v>
      </c>
      <c r="BU118" s="54">
        <v>81208.491679999992</v>
      </c>
      <c r="BV118" s="55">
        <v>26400.68</v>
      </c>
      <c r="BW118" s="56">
        <f t="shared" si="74"/>
        <v>-54807.811679999992</v>
      </c>
      <c r="BY118" s="74">
        <f t="shared" si="75"/>
        <v>31644826.262607481</v>
      </c>
      <c r="BZ118" s="55"/>
      <c r="CA118" s="6">
        <v>290</v>
      </c>
      <c r="CB118" s="6" t="s">
        <v>103</v>
      </c>
      <c r="CC118" s="7">
        <v>8499</v>
      </c>
      <c r="CD118" s="7">
        <v>32231372.937187713</v>
      </c>
      <c r="CE118" s="7">
        <v>6135931.3757739775</v>
      </c>
      <c r="CF118" s="57">
        <v>-519431</v>
      </c>
      <c r="CH118" s="39">
        <f t="shared" si="76"/>
        <v>31711941.937187713</v>
      </c>
      <c r="CJ118" s="71">
        <f t="shared" si="77"/>
        <v>-534319.55091254786</v>
      </c>
      <c r="CK118" s="35">
        <f t="shared" si="78"/>
        <v>-1.6569968928327589E-2</v>
      </c>
      <c r="CL118" s="65">
        <f t="shared" si="79"/>
        <v>-62.868519933233067</v>
      </c>
      <c r="CN118" s="54">
        <v>81208.491679999992</v>
      </c>
      <c r="CO118" s="55">
        <v>26400.68</v>
      </c>
      <c r="CP118" s="56">
        <f t="shared" si="80"/>
        <v>-54807.811679999992</v>
      </c>
      <c r="CR118" s="74">
        <f t="shared" si="81"/>
        <v>31657134.125507712</v>
      </c>
      <c r="CS118" s="55"/>
      <c r="CT118" s="65" t="e">
        <f>#REF!/#REF!</f>
        <v>#REF!</v>
      </c>
      <c r="CV118" s="54">
        <v>88627.231199999995</v>
      </c>
      <c r="CW118" s="55">
        <v>6511.92</v>
      </c>
      <c r="CX118" s="56">
        <f t="shared" si="82"/>
        <v>-82115.311199999996</v>
      </c>
      <c r="CZ118" s="74" t="e">
        <f>#REF!+CX118</f>
        <v>#REF!</v>
      </c>
      <c r="DB118" s="6">
        <v>290</v>
      </c>
      <c r="DC118" s="6" t="s">
        <v>103</v>
      </c>
      <c r="DD118" s="7">
        <v>8499</v>
      </c>
      <c r="DE118" s="7">
        <v>32122310.989825431</v>
      </c>
      <c r="DF118" s="7">
        <v>6080461.9652503831</v>
      </c>
      <c r="DG118" s="57">
        <v>-519431</v>
      </c>
      <c r="DI118" s="39">
        <f t="shared" si="83"/>
        <v>31602879.989825431</v>
      </c>
      <c r="DK118" s="71">
        <f t="shared" si="84"/>
        <v>-643381.49827482924</v>
      </c>
      <c r="DL118" s="35">
        <f t="shared" si="85"/>
        <v>-1.9952126807389885E-2</v>
      </c>
      <c r="DM118" s="65">
        <f t="shared" si="86"/>
        <v>-75.70084695550409</v>
      </c>
      <c r="DO118" s="54">
        <v>88627.231199999995</v>
      </c>
      <c r="DP118" s="55">
        <v>6511.92</v>
      </c>
      <c r="DQ118" s="56">
        <f t="shared" si="87"/>
        <v>-82115.311199999996</v>
      </c>
      <c r="DS118" s="74">
        <f t="shared" si="88"/>
        <v>31520764.678625431</v>
      </c>
      <c r="DU118" s="6">
        <v>290</v>
      </c>
      <c r="DV118" s="6" t="s">
        <v>103</v>
      </c>
      <c r="DW118" s="7">
        <v>8499</v>
      </c>
      <c r="DX118" s="7">
        <v>32125720.304593053</v>
      </c>
      <c r="DY118" s="7">
        <v>6080461.9652503831</v>
      </c>
      <c r="DZ118" s="57">
        <v>-519431</v>
      </c>
      <c r="EB118" s="39">
        <f t="shared" si="89"/>
        <v>31606289.304593053</v>
      </c>
      <c r="ED118" s="71">
        <f t="shared" si="90"/>
        <v>-639972.18350720778</v>
      </c>
      <c r="EE118" s="35">
        <f t="shared" si="91"/>
        <v>-1.9846399364570517E-2</v>
      </c>
      <c r="EF118" s="65">
        <f t="shared" si="92"/>
        <v>-75.299703907189993</v>
      </c>
      <c r="EH118" s="54">
        <v>88627.231199999995</v>
      </c>
      <c r="EI118" s="55">
        <v>6511.92</v>
      </c>
      <c r="EJ118" s="56">
        <f t="shared" si="93"/>
        <v>-82115.311199999996</v>
      </c>
      <c r="EL118" s="74">
        <f t="shared" si="94"/>
        <v>31524173.993393052</v>
      </c>
      <c r="EM118" s="55"/>
      <c r="EN118" s="112" t="s">
        <v>103</v>
      </c>
      <c r="EO118" s="93">
        <v>8647</v>
      </c>
      <c r="EP118" s="93">
        <v>32747558.48810026</v>
      </c>
      <c r="EQ118" s="93">
        <v>6170212.3166102311</v>
      </c>
      <c r="ER118" s="93">
        <v>-501297</v>
      </c>
      <c r="ET118" s="103">
        <f t="shared" si="95"/>
        <v>32246261.48810026</v>
      </c>
      <c r="EV118" s="93">
        <v>88627.231199999995</v>
      </c>
      <c r="EW118" s="93">
        <v>6511.92</v>
      </c>
      <c r="EX118" s="93">
        <v>-82115.311199999996</v>
      </c>
      <c r="EZ118" s="103">
        <v>32146012.17690026</v>
      </c>
      <c r="FB118" s="116">
        <v>290</v>
      </c>
      <c r="FC118" s="57"/>
    </row>
    <row r="119" spans="1:159" x14ac:dyDescent="0.25">
      <c r="A119" s="6">
        <v>291</v>
      </c>
      <c r="B119" s="6" t="s">
        <v>104</v>
      </c>
      <c r="C119" s="7">
        <v>2252</v>
      </c>
      <c r="D119" s="7">
        <v>8346437.7479373422</v>
      </c>
      <c r="E119" s="144">
        <v>1652048.805362633</v>
      </c>
      <c r="F119" s="57">
        <v>-116024</v>
      </c>
      <c r="H119" s="39">
        <f t="shared" si="53"/>
        <v>8230413.7479373422</v>
      </c>
      <c r="I119" s="142">
        <f t="shared" si="54"/>
        <v>3654.7130319437574</v>
      </c>
      <c r="K119" s="71">
        <f t="shared" si="96"/>
        <v>-415101.87847735919</v>
      </c>
      <c r="L119" s="35">
        <f t="shared" si="97"/>
        <v>-4.8013547880139812E-2</v>
      </c>
      <c r="M119" s="65">
        <f t="shared" si="98"/>
        <v>-184.32587854234421</v>
      </c>
      <c r="O119" s="54">
        <v>55441.428</v>
      </c>
      <c r="P119" s="55">
        <v>21120.544000000002</v>
      </c>
      <c r="Q119" s="56">
        <f t="shared" si="55"/>
        <v>-34320.883999999998</v>
      </c>
      <c r="S119" s="74">
        <f t="shared" si="56"/>
        <v>8196092.8639373425</v>
      </c>
      <c r="T119" s="55"/>
      <c r="U119" s="6">
        <v>291</v>
      </c>
      <c r="V119" s="6" t="s">
        <v>104</v>
      </c>
      <c r="W119" s="7">
        <v>2252</v>
      </c>
      <c r="X119" s="7">
        <v>8346482.7879373413</v>
      </c>
      <c r="Y119" s="144">
        <v>1652048.805362633</v>
      </c>
      <c r="Z119" s="57">
        <v>-116024</v>
      </c>
      <c r="AB119" s="39">
        <f t="shared" si="57"/>
        <v>8230458.7879373413</v>
      </c>
      <c r="AC119" s="142">
        <f t="shared" si="58"/>
        <v>3654.7330319437574</v>
      </c>
      <c r="AE119" s="71">
        <f t="shared" si="59"/>
        <v>-415056.83847736008</v>
      </c>
      <c r="AF119" s="35">
        <f t="shared" si="60"/>
        <v>-4.8008338242919155E-2</v>
      </c>
      <c r="AG119" s="65">
        <f t="shared" si="61"/>
        <v>-184.30587854234463</v>
      </c>
      <c r="AI119" s="54">
        <v>55441.428</v>
      </c>
      <c r="AJ119" s="55">
        <v>21120.544000000002</v>
      </c>
      <c r="AK119" s="56">
        <f t="shared" si="62"/>
        <v>-34320.883999999998</v>
      </c>
      <c r="AM119" s="74">
        <f t="shared" si="63"/>
        <v>8196137.9039373416</v>
      </c>
      <c r="AN119" s="55"/>
      <c r="AO119" s="6">
        <v>291</v>
      </c>
      <c r="AP119" s="6" t="s">
        <v>104</v>
      </c>
      <c r="AQ119" s="7">
        <v>2252</v>
      </c>
      <c r="AR119" s="7">
        <v>8249151.3479373418</v>
      </c>
      <c r="AS119" s="7">
        <v>1652048.805362633</v>
      </c>
      <c r="AT119" s="57">
        <v>-116024</v>
      </c>
      <c r="AV119" s="39">
        <f t="shared" si="64"/>
        <v>8133127.3479373418</v>
      </c>
      <c r="AX119" s="71">
        <f t="shared" si="65"/>
        <v>-512388.27847735956</v>
      </c>
      <c r="AY119" s="35">
        <f t="shared" si="66"/>
        <v>-5.9266364276973398E-2</v>
      </c>
      <c r="AZ119" s="65">
        <f t="shared" si="67"/>
        <v>-227.5258785423444</v>
      </c>
      <c r="BB119" s="54">
        <v>55441.428</v>
      </c>
      <c r="BC119" s="55">
        <v>21120.544000000002</v>
      </c>
      <c r="BD119" s="56">
        <f t="shared" si="68"/>
        <v>-34320.883999999998</v>
      </c>
      <c r="BF119" s="74">
        <f t="shared" si="69"/>
        <v>8098806.4639373422</v>
      </c>
      <c r="BG119" s="55"/>
      <c r="BH119" s="6">
        <v>291</v>
      </c>
      <c r="BI119" s="6" t="s">
        <v>104</v>
      </c>
      <c r="BJ119" s="7">
        <v>2252</v>
      </c>
      <c r="BK119" s="7">
        <v>8250037.7697109524</v>
      </c>
      <c r="BL119" s="7">
        <v>1652048.805362633</v>
      </c>
      <c r="BM119" s="57">
        <v>-104044</v>
      </c>
      <c r="BO119" s="39">
        <f t="shared" si="70"/>
        <v>8145993.7697109524</v>
      </c>
      <c r="BQ119" s="71">
        <f t="shared" si="71"/>
        <v>-499521.85670374893</v>
      </c>
      <c r="BR119" s="35">
        <f t="shared" si="72"/>
        <v>-5.7778145143541987E-2</v>
      </c>
      <c r="BS119" s="65">
        <f t="shared" si="73"/>
        <v>-221.81254738177128</v>
      </c>
      <c r="BU119" s="54">
        <v>55441.428000000007</v>
      </c>
      <c r="BV119" s="55">
        <v>21120.544000000002</v>
      </c>
      <c r="BW119" s="56">
        <f t="shared" si="74"/>
        <v>-34320.884000000005</v>
      </c>
      <c r="BY119" s="74">
        <f t="shared" si="75"/>
        <v>8111672.8857109528</v>
      </c>
      <c r="BZ119" s="55"/>
      <c r="CA119" s="6">
        <v>291</v>
      </c>
      <c r="CB119" s="6" t="s">
        <v>104</v>
      </c>
      <c r="CC119" s="7">
        <v>2252</v>
      </c>
      <c r="CD119" s="7">
        <v>8255987.4392405376</v>
      </c>
      <c r="CE119" s="7">
        <v>1655335.4289954102</v>
      </c>
      <c r="CF119" s="57">
        <v>-104044</v>
      </c>
      <c r="CH119" s="39">
        <f t="shared" si="76"/>
        <v>8151943.4392405376</v>
      </c>
      <c r="CJ119" s="71">
        <f t="shared" si="77"/>
        <v>-493572.18717416376</v>
      </c>
      <c r="CK119" s="35">
        <f t="shared" si="78"/>
        <v>-5.7089965307118219E-2</v>
      </c>
      <c r="CL119" s="65">
        <f t="shared" si="79"/>
        <v>-219.17059821232849</v>
      </c>
      <c r="CN119" s="54">
        <v>55441.428000000007</v>
      </c>
      <c r="CO119" s="55">
        <v>21120.544000000002</v>
      </c>
      <c r="CP119" s="56">
        <f t="shared" si="80"/>
        <v>-34320.884000000005</v>
      </c>
      <c r="CR119" s="74">
        <f t="shared" si="81"/>
        <v>8117622.555240538</v>
      </c>
      <c r="CS119" s="55"/>
      <c r="CT119" s="65" t="e">
        <f>#REF!/#REF!</f>
        <v>#REF!</v>
      </c>
      <c r="CV119" s="54">
        <v>39123.615359999996</v>
      </c>
      <c r="CW119" s="55">
        <v>16930.991999999998</v>
      </c>
      <c r="CX119" s="56">
        <f t="shared" si="82"/>
        <v>-22192.623359999998</v>
      </c>
      <c r="CZ119" s="74" t="e">
        <f>#REF!+CX119</f>
        <v>#REF!</v>
      </c>
      <c r="DB119" s="6">
        <v>291</v>
      </c>
      <c r="DC119" s="6" t="s">
        <v>104</v>
      </c>
      <c r="DD119" s="7">
        <v>2252</v>
      </c>
      <c r="DE119" s="7">
        <v>8197185.5225051027</v>
      </c>
      <c r="DF119" s="7">
        <v>1614433.1048920418</v>
      </c>
      <c r="DG119" s="57">
        <v>-104044</v>
      </c>
      <c r="DI119" s="39">
        <f t="shared" si="83"/>
        <v>8093141.5225051027</v>
      </c>
      <c r="DK119" s="71">
        <f t="shared" si="84"/>
        <v>-552374.10390959866</v>
      </c>
      <c r="DL119" s="35">
        <f t="shared" si="85"/>
        <v>-6.3891400788395586E-2</v>
      </c>
      <c r="DM119" s="65">
        <f t="shared" si="86"/>
        <v>-245.28157367211307</v>
      </c>
      <c r="DO119" s="54">
        <v>39123.615359999996</v>
      </c>
      <c r="DP119" s="55">
        <v>16930.991999999998</v>
      </c>
      <c r="DQ119" s="56">
        <f t="shared" si="87"/>
        <v>-22192.623359999998</v>
      </c>
      <c r="DS119" s="74">
        <f t="shared" si="88"/>
        <v>8070948.8991451031</v>
      </c>
      <c r="DU119" s="6">
        <v>291</v>
      </c>
      <c r="DV119" s="6" t="s">
        <v>104</v>
      </c>
      <c r="DW119" s="7">
        <v>2252</v>
      </c>
      <c r="DX119" s="7">
        <v>8200480.6671913341</v>
      </c>
      <c r="DY119" s="7">
        <v>1614433.1048920418</v>
      </c>
      <c r="DZ119" s="57">
        <v>-104044</v>
      </c>
      <c r="EB119" s="39">
        <f t="shared" si="89"/>
        <v>8096436.6671913341</v>
      </c>
      <c r="ED119" s="71">
        <f t="shared" si="90"/>
        <v>-549078.95922336727</v>
      </c>
      <c r="EE119" s="35">
        <f t="shared" si="91"/>
        <v>-6.3510261614213345E-2</v>
      </c>
      <c r="EF119" s="65">
        <f t="shared" si="92"/>
        <v>-243.81836555211692</v>
      </c>
      <c r="EH119" s="54">
        <v>39123.615359999996</v>
      </c>
      <c r="EI119" s="55">
        <v>16930.991999999998</v>
      </c>
      <c r="EJ119" s="56">
        <f t="shared" si="93"/>
        <v>-22192.623359999998</v>
      </c>
      <c r="EL119" s="74">
        <f t="shared" si="94"/>
        <v>8074244.0438313344</v>
      </c>
      <c r="EM119" s="55"/>
      <c r="EN119" s="112" t="s">
        <v>104</v>
      </c>
      <c r="EO119" s="93">
        <v>2286</v>
      </c>
      <c r="EP119" s="93">
        <v>8692260.6264147013</v>
      </c>
      <c r="EQ119" s="93">
        <v>1710666.7966920482</v>
      </c>
      <c r="ER119" s="93">
        <v>-46745</v>
      </c>
      <c r="ET119" s="103">
        <f t="shared" si="95"/>
        <v>8645515.6264147013</v>
      </c>
      <c r="EV119" s="93">
        <v>39123.615359999996</v>
      </c>
      <c r="EW119" s="93">
        <v>16930.991999999998</v>
      </c>
      <c r="EX119" s="93">
        <v>-22192.623359999998</v>
      </c>
      <c r="EZ119" s="103">
        <v>8566024.0030547008</v>
      </c>
      <c r="FB119" s="116">
        <v>291</v>
      </c>
      <c r="FC119" s="57"/>
    </row>
    <row r="120" spans="1:159" x14ac:dyDescent="0.25">
      <c r="A120" s="6">
        <v>297</v>
      </c>
      <c r="B120" s="6" t="s">
        <v>105</v>
      </c>
      <c r="C120" s="7">
        <v>118209</v>
      </c>
      <c r="D120" s="7">
        <v>206713715.65011755</v>
      </c>
      <c r="E120" s="144">
        <v>35688752.264607638</v>
      </c>
      <c r="F120" s="57">
        <v>-3471663</v>
      </c>
      <c r="H120" s="39">
        <f t="shared" si="53"/>
        <v>203242052.65011755</v>
      </c>
      <c r="I120" s="142">
        <f t="shared" si="54"/>
        <v>1719.3449961518797</v>
      </c>
      <c r="K120" s="71">
        <f t="shared" si="96"/>
        <v>5901877.2680210173</v>
      </c>
      <c r="L120" s="35">
        <f t="shared" si="97"/>
        <v>2.9907124875072237E-2</v>
      </c>
      <c r="M120" s="65">
        <f t="shared" si="98"/>
        <v>49.927478178658284</v>
      </c>
      <c r="O120" s="54">
        <v>3338899.2797359992</v>
      </c>
      <c r="P120" s="55">
        <v>1327096.1819</v>
      </c>
      <c r="Q120" s="56">
        <f t="shared" si="55"/>
        <v>-2011803.0978359992</v>
      </c>
      <c r="S120" s="74">
        <f t="shared" si="56"/>
        <v>201230249.55228156</v>
      </c>
      <c r="T120" s="55"/>
      <c r="U120" s="6">
        <v>297</v>
      </c>
      <c r="V120" s="6" t="s">
        <v>105</v>
      </c>
      <c r="W120" s="7">
        <v>118209</v>
      </c>
      <c r="X120" s="7">
        <v>206716079.83011752</v>
      </c>
      <c r="Y120" s="144">
        <v>35688752.264607638</v>
      </c>
      <c r="Z120" s="57">
        <v>-3471663</v>
      </c>
      <c r="AB120" s="39">
        <f t="shared" si="57"/>
        <v>203244416.83011752</v>
      </c>
      <c r="AC120" s="142">
        <f t="shared" si="58"/>
        <v>1719.3649961518795</v>
      </c>
      <c r="AE120" s="71">
        <f t="shared" si="59"/>
        <v>5904241.4480209947</v>
      </c>
      <c r="AF120" s="35">
        <f t="shared" si="60"/>
        <v>2.991910510157908E-2</v>
      </c>
      <c r="AG120" s="65">
        <f t="shared" si="61"/>
        <v>49.947478178658095</v>
      </c>
      <c r="AI120" s="54">
        <v>3338899.2797359992</v>
      </c>
      <c r="AJ120" s="55">
        <v>1327096.1819</v>
      </c>
      <c r="AK120" s="56">
        <f t="shared" si="62"/>
        <v>-2011803.0978359992</v>
      </c>
      <c r="AM120" s="74">
        <f t="shared" si="63"/>
        <v>201232613.73228154</v>
      </c>
      <c r="AN120" s="55"/>
      <c r="AO120" s="6">
        <v>297</v>
      </c>
      <c r="AP120" s="6" t="s">
        <v>105</v>
      </c>
      <c r="AQ120" s="7">
        <v>118209</v>
      </c>
      <c r="AR120" s="7">
        <v>201607086.85011753</v>
      </c>
      <c r="AS120" s="7">
        <v>35688752.264607638</v>
      </c>
      <c r="AT120" s="57">
        <v>-3471663</v>
      </c>
      <c r="AV120" s="39">
        <f t="shared" si="64"/>
        <v>198135423.85011753</v>
      </c>
      <c r="AX120" s="71">
        <f t="shared" si="65"/>
        <v>795248.46802100539</v>
      </c>
      <c r="AY120" s="35">
        <f t="shared" si="66"/>
        <v>4.0298356200465478E-3</v>
      </c>
      <c r="AZ120" s="65">
        <f t="shared" si="67"/>
        <v>6.7274781786581848</v>
      </c>
      <c r="BB120" s="54">
        <v>3338899.2797359992</v>
      </c>
      <c r="BC120" s="55">
        <v>1327096.1819</v>
      </c>
      <c r="BD120" s="56">
        <f t="shared" si="68"/>
        <v>-2011803.0978359992</v>
      </c>
      <c r="BF120" s="74">
        <f t="shared" si="69"/>
        <v>196123620.75228155</v>
      </c>
      <c r="BG120" s="55"/>
      <c r="BH120" s="6">
        <v>297</v>
      </c>
      <c r="BI120" s="6" t="s">
        <v>105</v>
      </c>
      <c r="BJ120" s="7">
        <v>118209</v>
      </c>
      <c r="BK120" s="7">
        <v>201548171.52023271</v>
      </c>
      <c r="BL120" s="7">
        <v>35688752.264607638</v>
      </c>
      <c r="BM120" s="57">
        <v>-3383178</v>
      </c>
      <c r="BO120" s="39">
        <f t="shared" si="70"/>
        <v>198164993.52023271</v>
      </c>
      <c r="BQ120" s="71">
        <f t="shared" si="71"/>
        <v>824818.13813617826</v>
      </c>
      <c r="BR120" s="35">
        <f t="shared" si="72"/>
        <v>4.1796767259334715E-3</v>
      </c>
      <c r="BS120" s="65">
        <f t="shared" si="73"/>
        <v>6.9776255457382961</v>
      </c>
      <c r="BU120" s="54">
        <v>3338899.2797360001</v>
      </c>
      <c r="BV120" s="55">
        <v>1327096.1819</v>
      </c>
      <c r="BW120" s="56">
        <f t="shared" si="74"/>
        <v>-2011803.0978360001</v>
      </c>
      <c r="BY120" s="74">
        <f t="shared" si="75"/>
        <v>196153190.42239672</v>
      </c>
      <c r="BZ120" s="55"/>
      <c r="CA120" s="6">
        <v>297</v>
      </c>
      <c r="CB120" s="6" t="s">
        <v>105</v>
      </c>
      <c r="CC120" s="7">
        <v>118209</v>
      </c>
      <c r="CD120" s="7">
        <v>194902731.49558228</v>
      </c>
      <c r="CE120" s="7">
        <v>29082917.567888547</v>
      </c>
      <c r="CF120" s="57">
        <v>-3383178</v>
      </c>
      <c r="CH120" s="39">
        <f t="shared" si="76"/>
        <v>191519553.49558228</v>
      </c>
      <c r="CJ120" s="71">
        <f t="shared" si="77"/>
        <v>-5820621.8865142465</v>
      </c>
      <c r="CK120" s="35">
        <f t="shared" si="78"/>
        <v>-2.9495372015577503E-2</v>
      </c>
      <c r="CL120" s="65">
        <f t="shared" si="79"/>
        <v>-49.240090741942211</v>
      </c>
      <c r="CN120" s="54">
        <v>3338899.2797360001</v>
      </c>
      <c r="CO120" s="55">
        <v>1327096.1819</v>
      </c>
      <c r="CP120" s="56">
        <f t="shared" si="80"/>
        <v>-2011803.0978360001</v>
      </c>
      <c r="CR120" s="74">
        <f t="shared" si="81"/>
        <v>189507750.39774629</v>
      </c>
      <c r="CS120" s="55"/>
      <c r="CT120" s="65" t="e">
        <f>#REF!/#REF!</f>
        <v>#REF!</v>
      </c>
      <c r="CV120" s="54">
        <v>3324438.0483359997</v>
      </c>
      <c r="CW120" s="55">
        <v>1625700.8279999997</v>
      </c>
      <c r="CX120" s="56">
        <f t="shared" si="82"/>
        <v>-1698737.220336</v>
      </c>
      <c r="CZ120" s="74" t="e">
        <f>#REF!+CX120</f>
        <v>#REF!</v>
      </c>
      <c r="DB120" s="6">
        <v>297</v>
      </c>
      <c r="DC120" s="6" t="s">
        <v>105</v>
      </c>
      <c r="DD120" s="7">
        <v>118209</v>
      </c>
      <c r="DE120" s="7">
        <v>195290836.08417994</v>
      </c>
      <c r="DF120" s="7">
        <v>31633097.739709921</v>
      </c>
      <c r="DG120" s="57">
        <v>-3383178</v>
      </c>
      <c r="DI120" s="39">
        <f t="shared" si="83"/>
        <v>191907658.08417994</v>
      </c>
      <c r="DK120" s="71">
        <f t="shared" si="84"/>
        <v>-5432517.2979165912</v>
      </c>
      <c r="DL120" s="35">
        <f t="shared" si="85"/>
        <v>-2.752869397930742E-2</v>
      </c>
      <c r="DM120" s="65">
        <f t="shared" si="86"/>
        <v>-45.956883975979757</v>
      </c>
      <c r="DO120" s="54">
        <v>3324438.0483359997</v>
      </c>
      <c r="DP120" s="55">
        <v>1625700.8279999997</v>
      </c>
      <c r="DQ120" s="56">
        <f t="shared" si="87"/>
        <v>-1698737.220336</v>
      </c>
      <c r="DS120" s="74">
        <f t="shared" si="88"/>
        <v>190208920.86384395</v>
      </c>
      <c r="DU120" s="6">
        <v>297</v>
      </c>
      <c r="DV120" s="6" t="s">
        <v>105</v>
      </c>
      <c r="DW120" s="7">
        <v>118209</v>
      </c>
      <c r="DX120" s="7">
        <v>193985501.27907795</v>
      </c>
      <c r="DY120" s="7">
        <v>31633097.739709921</v>
      </c>
      <c r="DZ120" s="57">
        <v>-3383178</v>
      </c>
      <c r="EB120" s="39">
        <f t="shared" si="89"/>
        <v>190602323.27907795</v>
      </c>
      <c r="ED120" s="71">
        <f t="shared" si="90"/>
        <v>-6737852.1030185819</v>
      </c>
      <c r="EE120" s="35">
        <f t="shared" si="91"/>
        <v>-3.4143336955957046E-2</v>
      </c>
      <c r="EF120" s="65">
        <f t="shared" si="92"/>
        <v>-56.999484836337182</v>
      </c>
      <c r="EH120" s="54">
        <v>3324438.0483359997</v>
      </c>
      <c r="EI120" s="55">
        <v>1625700.8279999997</v>
      </c>
      <c r="EJ120" s="56">
        <f t="shared" si="93"/>
        <v>-1698737.220336</v>
      </c>
      <c r="EL120" s="74">
        <f t="shared" si="94"/>
        <v>188903586.05874196</v>
      </c>
      <c r="EM120" s="55"/>
      <c r="EN120" s="112" t="s">
        <v>105</v>
      </c>
      <c r="EO120" s="93">
        <v>117740</v>
      </c>
      <c r="EP120" s="93">
        <v>200544809.38209653</v>
      </c>
      <c r="EQ120" s="93">
        <v>32013718.214712258</v>
      </c>
      <c r="ER120" s="93">
        <v>-3204634</v>
      </c>
      <c r="ET120" s="103">
        <f t="shared" si="95"/>
        <v>197340175.38209653</v>
      </c>
      <c r="EX120" s="93">
        <v>-1699160.4951359998</v>
      </c>
      <c r="EZ120" s="103">
        <v>195478457.88696054</v>
      </c>
      <c r="FB120" s="116">
        <v>297</v>
      </c>
      <c r="FC120" s="57"/>
    </row>
    <row r="121" spans="1:159" x14ac:dyDescent="0.25">
      <c r="A121" s="6">
        <v>300</v>
      </c>
      <c r="B121" s="6" t="s">
        <v>106</v>
      </c>
      <c r="C121" s="7">
        <v>3637</v>
      </c>
      <c r="D121" s="7">
        <v>12590831.974951159</v>
      </c>
      <c r="E121" s="144">
        <v>3227742.4837082243</v>
      </c>
      <c r="F121" s="57">
        <v>691509</v>
      </c>
      <c r="H121" s="39">
        <f t="shared" si="53"/>
        <v>13282340.974951159</v>
      </c>
      <c r="I121" s="142">
        <f t="shared" si="54"/>
        <v>3652.0046672947924</v>
      </c>
      <c r="K121" s="71">
        <f t="shared" si="96"/>
        <v>-214928.87281836569</v>
      </c>
      <c r="L121" s="35">
        <f t="shared" si="97"/>
        <v>-1.5923877587279884E-2</v>
      </c>
      <c r="M121" s="65">
        <f t="shared" si="98"/>
        <v>-59.095098382833569</v>
      </c>
      <c r="O121" s="54">
        <v>31746.817700000003</v>
      </c>
      <c r="P121" s="55">
        <v>278527.174</v>
      </c>
      <c r="Q121" s="56">
        <f t="shared" si="55"/>
        <v>246780.35629999998</v>
      </c>
      <c r="S121" s="74">
        <f t="shared" si="56"/>
        <v>13529121.331251159</v>
      </c>
      <c r="T121" s="55"/>
      <c r="U121" s="6">
        <v>300</v>
      </c>
      <c r="V121" s="6" t="s">
        <v>106</v>
      </c>
      <c r="W121" s="7">
        <v>3637</v>
      </c>
      <c r="X121" s="7">
        <v>12590904.714951156</v>
      </c>
      <c r="Y121" s="144">
        <v>3227742.4837082229</v>
      </c>
      <c r="Z121" s="57">
        <v>691509</v>
      </c>
      <c r="AB121" s="39">
        <f t="shared" si="57"/>
        <v>13282413.714951156</v>
      </c>
      <c r="AC121" s="142">
        <f t="shared" si="58"/>
        <v>3652.024667294791</v>
      </c>
      <c r="AE121" s="71">
        <f t="shared" si="59"/>
        <v>-214856.13281836919</v>
      </c>
      <c r="AF121" s="35">
        <f t="shared" si="60"/>
        <v>-1.5918488349247532E-2</v>
      </c>
      <c r="AG121" s="65">
        <f t="shared" si="61"/>
        <v>-59.075098382834533</v>
      </c>
      <c r="AI121" s="54">
        <v>31746.817700000003</v>
      </c>
      <c r="AJ121" s="55">
        <v>278527.174</v>
      </c>
      <c r="AK121" s="56">
        <f t="shared" si="62"/>
        <v>246780.35629999998</v>
      </c>
      <c r="AM121" s="74">
        <f t="shared" si="63"/>
        <v>13529194.071251156</v>
      </c>
      <c r="AN121" s="55"/>
      <c r="AO121" s="6">
        <v>300</v>
      </c>
      <c r="AP121" s="6" t="s">
        <v>106</v>
      </c>
      <c r="AQ121" s="7">
        <v>3637</v>
      </c>
      <c r="AR121" s="7">
        <v>12433713.574951157</v>
      </c>
      <c r="AS121" s="7">
        <v>3227742.4837082229</v>
      </c>
      <c r="AT121" s="57">
        <v>691509</v>
      </c>
      <c r="AV121" s="39">
        <f t="shared" si="64"/>
        <v>13125222.574951157</v>
      </c>
      <c r="AX121" s="71">
        <f t="shared" si="65"/>
        <v>-372047.27281836793</v>
      </c>
      <c r="AY121" s="35">
        <f t="shared" si="66"/>
        <v>-2.7564631737717695E-2</v>
      </c>
      <c r="AZ121" s="65">
        <f t="shared" si="67"/>
        <v>-102.29509838283418</v>
      </c>
      <c r="BB121" s="54">
        <v>31746.817700000003</v>
      </c>
      <c r="BC121" s="55">
        <v>278527.174</v>
      </c>
      <c r="BD121" s="56">
        <f t="shared" si="68"/>
        <v>246780.35629999998</v>
      </c>
      <c r="BF121" s="74">
        <f t="shared" si="69"/>
        <v>13372002.931251157</v>
      </c>
      <c r="BG121" s="55"/>
      <c r="BH121" s="6">
        <v>300</v>
      </c>
      <c r="BI121" s="6" t="s">
        <v>106</v>
      </c>
      <c r="BJ121" s="7">
        <v>3637</v>
      </c>
      <c r="BK121" s="7">
        <v>12433161.708463486</v>
      </c>
      <c r="BL121" s="7">
        <v>3227742.4837082229</v>
      </c>
      <c r="BM121" s="57">
        <v>584007</v>
      </c>
      <c r="BO121" s="39">
        <f t="shared" si="70"/>
        <v>13017168.708463486</v>
      </c>
      <c r="BQ121" s="71">
        <f t="shared" si="71"/>
        <v>-480101.13930603862</v>
      </c>
      <c r="BR121" s="35">
        <f t="shared" si="72"/>
        <v>-3.5570240850254405E-2</v>
      </c>
      <c r="BS121" s="65">
        <f t="shared" si="73"/>
        <v>-132.00471248447585</v>
      </c>
      <c r="BU121" s="54">
        <v>31746.817700000003</v>
      </c>
      <c r="BV121" s="55">
        <v>278527.174</v>
      </c>
      <c r="BW121" s="56">
        <f t="shared" si="74"/>
        <v>246780.35629999998</v>
      </c>
      <c r="BY121" s="74">
        <f t="shared" si="75"/>
        <v>13263949.064763486</v>
      </c>
      <c r="BZ121" s="55"/>
      <c r="CA121" s="6">
        <v>300</v>
      </c>
      <c r="CB121" s="6" t="s">
        <v>106</v>
      </c>
      <c r="CC121" s="7">
        <v>3637</v>
      </c>
      <c r="CD121" s="7">
        <v>12421274.845477384</v>
      </c>
      <c r="CE121" s="7">
        <v>3230509.7499449225</v>
      </c>
      <c r="CF121" s="57">
        <v>584007</v>
      </c>
      <c r="CH121" s="39">
        <f t="shared" si="76"/>
        <v>13005281.845477384</v>
      </c>
      <c r="CJ121" s="71">
        <f t="shared" si="77"/>
        <v>-491988.00229214132</v>
      </c>
      <c r="CK121" s="35">
        <f t="shared" si="78"/>
        <v>-3.6450927323902038E-2</v>
      </c>
      <c r="CL121" s="65">
        <f t="shared" si="79"/>
        <v>-135.27302785046504</v>
      </c>
      <c r="CN121" s="54">
        <v>31746.817700000003</v>
      </c>
      <c r="CO121" s="55">
        <v>278527.174</v>
      </c>
      <c r="CP121" s="56">
        <f t="shared" si="80"/>
        <v>246780.35629999998</v>
      </c>
      <c r="CR121" s="74">
        <f t="shared" si="81"/>
        <v>13252062.201777384</v>
      </c>
      <c r="CS121" s="55"/>
      <c r="CT121" s="65" t="e">
        <f>#REF!/#REF!</f>
        <v>#REF!</v>
      </c>
      <c r="CV121" s="54">
        <v>6511.92</v>
      </c>
      <c r="CW121" s="55">
        <v>131801.26079999999</v>
      </c>
      <c r="CX121" s="56">
        <f t="shared" si="82"/>
        <v>125289.34079999999</v>
      </c>
      <c r="CZ121" s="74" t="e">
        <f>#REF!+CX121</f>
        <v>#REF!</v>
      </c>
      <c r="DB121" s="6">
        <v>300</v>
      </c>
      <c r="DC121" s="6" t="s">
        <v>106</v>
      </c>
      <c r="DD121" s="7">
        <v>3637</v>
      </c>
      <c r="DE121" s="7">
        <v>12379796.95088198</v>
      </c>
      <c r="DF121" s="7">
        <v>3220320.2342810696</v>
      </c>
      <c r="DG121" s="57">
        <v>584007</v>
      </c>
      <c r="DI121" s="39">
        <f t="shared" si="83"/>
        <v>12963803.95088198</v>
      </c>
      <c r="DK121" s="71">
        <f t="shared" si="84"/>
        <v>-533465.89688754454</v>
      </c>
      <c r="DL121" s="35">
        <f t="shared" si="85"/>
        <v>-3.952398543589182E-2</v>
      </c>
      <c r="DM121" s="65">
        <f t="shared" si="86"/>
        <v>-146.67745308978402</v>
      </c>
      <c r="DO121" s="54">
        <v>6511.92</v>
      </c>
      <c r="DP121" s="55">
        <v>131801.26079999999</v>
      </c>
      <c r="DQ121" s="56">
        <f t="shared" si="87"/>
        <v>125289.34079999999</v>
      </c>
      <c r="DS121" s="74">
        <f t="shared" si="88"/>
        <v>13089093.291681981</v>
      </c>
      <c r="DU121" s="6">
        <v>300</v>
      </c>
      <c r="DV121" s="6" t="s">
        <v>106</v>
      </c>
      <c r="DW121" s="7">
        <v>3637</v>
      </c>
      <c r="DX121" s="7">
        <v>12383177.752185144</v>
      </c>
      <c r="DY121" s="7">
        <v>3220320.2342810696</v>
      </c>
      <c r="DZ121" s="57">
        <v>584007</v>
      </c>
      <c r="EB121" s="39">
        <f t="shared" si="89"/>
        <v>12967184.752185144</v>
      </c>
      <c r="ED121" s="71">
        <f t="shared" si="90"/>
        <v>-530085.09558438137</v>
      </c>
      <c r="EE121" s="35">
        <f t="shared" si="91"/>
        <v>-3.927350505420768E-2</v>
      </c>
      <c r="EF121" s="65">
        <f t="shared" si="92"/>
        <v>-145.74789540400917</v>
      </c>
      <c r="EH121" s="54">
        <v>6511.92</v>
      </c>
      <c r="EI121" s="55">
        <v>131801.26079999999</v>
      </c>
      <c r="EJ121" s="56">
        <f t="shared" si="93"/>
        <v>125289.34079999999</v>
      </c>
      <c r="EL121" s="74">
        <f t="shared" si="94"/>
        <v>13092474.092985144</v>
      </c>
      <c r="EM121" s="55"/>
      <c r="EN121" s="112" t="s">
        <v>106</v>
      </c>
      <c r="EO121" s="93">
        <v>3690</v>
      </c>
      <c r="EP121" s="93">
        <v>12760299.847769525</v>
      </c>
      <c r="EQ121" s="93">
        <v>3229501.00097143</v>
      </c>
      <c r="ER121" s="93">
        <v>736970</v>
      </c>
      <c r="ET121" s="103">
        <f t="shared" si="95"/>
        <v>13497269.847769525</v>
      </c>
      <c r="EV121" s="93">
        <v>6511.92</v>
      </c>
      <c r="EW121" s="93">
        <v>131801.26079999999</v>
      </c>
      <c r="EX121" s="93">
        <v>125289.34079999999</v>
      </c>
      <c r="EZ121" s="103">
        <v>13469596.188569525</v>
      </c>
      <c r="FB121" s="116">
        <v>300</v>
      </c>
      <c r="FC121" s="57"/>
    </row>
    <row r="122" spans="1:159" x14ac:dyDescent="0.25">
      <c r="A122" s="6">
        <v>301</v>
      </c>
      <c r="B122" s="6" t="s">
        <v>107</v>
      </c>
      <c r="C122" s="7">
        <v>21203</v>
      </c>
      <c r="D122" s="7">
        <v>62909157.352278858</v>
      </c>
      <c r="E122" s="144">
        <v>17526489.737157207</v>
      </c>
      <c r="F122" s="57">
        <v>-2690943</v>
      </c>
      <c r="H122" s="39">
        <f t="shared" si="53"/>
        <v>60218214.352278858</v>
      </c>
      <c r="I122" s="142">
        <f t="shared" si="54"/>
        <v>2840.0799109691488</v>
      </c>
      <c r="K122" s="71">
        <f t="shared" si="96"/>
        <v>-585745.07745403796</v>
      </c>
      <c r="L122" s="35">
        <f t="shared" si="97"/>
        <v>-9.6333377455615314E-3</v>
      </c>
      <c r="M122" s="65">
        <f t="shared" si="98"/>
        <v>-27.625575506015089</v>
      </c>
      <c r="O122" s="54">
        <v>143778.10328000001</v>
      </c>
      <c r="P122" s="55">
        <v>573026.75939999998</v>
      </c>
      <c r="Q122" s="56">
        <f t="shared" si="55"/>
        <v>429248.65611999994</v>
      </c>
      <c r="S122" s="74">
        <f t="shared" si="56"/>
        <v>60647463.008398861</v>
      </c>
      <c r="T122" s="55"/>
      <c r="U122" s="6">
        <v>301</v>
      </c>
      <c r="V122" s="6" t="s">
        <v>107</v>
      </c>
      <c r="W122" s="7">
        <v>21203</v>
      </c>
      <c r="X122" s="7">
        <v>62909581.412278861</v>
      </c>
      <c r="Y122" s="144">
        <v>17526489.7371572</v>
      </c>
      <c r="Z122" s="57">
        <v>-2690943</v>
      </c>
      <c r="AB122" s="39">
        <f t="shared" si="57"/>
        <v>60218638.412278861</v>
      </c>
      <c r="AC122" s="142">
        <f t="shared" si="58"/>
        <v>2840.0999109691488</v>
      </c>
      <c r="AE122" s="71">
        <f t="shared" si="59"/>
        <v>-585321.01745403558</v>
      </c>
      <c r="AF122" s="35">
        <f t="shared" si="60"/>
        <v>-9.6263635286852039E-3</v>
      </c>
      <c r="AG122" s="65">
        <f t="shared" si="61"/>
        <v>-27.605575506014979</v>
      </c>
      <c r="AI122" s="54">
        <v>143778.10328000001</v>
      </c>
      <c r="AJ122" s="55">
        <v>573026.75939999998</v>
      </c>
      <c r="AK122" s="56">
        <f t="shared" si="62"/>
        <v>429248.65611999994</v>
      </c>
      <c r="AM122" s="74">
        <f t="shared" si="63"/>
        <v>60647887.068398863</v>
      </c>
      <c r="AN122" s="55"/>
      <c r="AO122" s="6">
        <v>301</v>
      </c>
      <c r="AP122" s="6" t="s">
        <v>107</v>
      </c>
      <c r="AQ122" s="7">
        <v>21203</v>
      </c>
      <c r="AR122" s="7">
        <v>61993187.752278864</v>
      </c>
      <c r="AS122" s="7">
        <v>17526489.7371572</v>
      </c>
      <c r="AT122" s="57">
        <v>-2690943</v>
      </c>
      <c r="AV122" s="39">
        <f t="shared" si="64"/>
        <v>59302244.752278864</v>
      </c>
      <c r="AX122" s="71">
        <f t="shared" si="65"/>
        <v>-1501714.677454032</v>
      </c>
      <c r="AY122" s="35">
        <f t="shared" si="66"/>
        <v>-2.4697646198344435E-2</v>
      </c>
      <c r="AZ122" s="65">
        <f t="shared" si="67"/>
        <v>-70.825575506014815</v>
      </c>
      <c r="BB122" s="54">
        <v>143778.10328000001</v>
      </c>
      <c r="BC122" s="55">
        <v>573026.75939999998</v>
      </c>
      <c r="BD122" s="56">
        <f t="shared" si="68"/>
        <v>429248.65611999994</v>
      </c>
      <c r="BF122" s="74">
        <f t="shared" si="69"/>
        <v>59731493.408398867</v>
      </c>
      <c r="BG122" s="55"/>
      <c r="BH122" s="6">
        <v>301</v>
      </c>
      <c r="BI122" s="6" t="s">
        <v>107</v>
      </c>
      <c r="BJ122" s="7">
        <v>21203</v>
      </c>
      <c r="BK122" s="7">
        <v>61984778.096571073</v>
      </c>
      <c r="BL122" s="7">
        <v>17526489.7371572</v>
      </c>
      <c r="BM122" s="57">
        <v>-2689849</v>
      </c>
      <c r="BO122" s="39">
        <f t="shared" si="70"/>
        <v>59294929.096571073</v>
      </c>
      <c r="BQ122" s="71">
        <f t="shared" si="71"/>
        <v>-1509030.3331618235</v>
      </c>
      <c r="BR122" s="35">
        <f t="shared" si="72"/>
        <v>-2.4817961647805351E-2</v>
      </c>
      <c r="BS122" s="65">
        <f t="shared" si="73"/>
        <v>-71.170604780541595</v>
      </c>
      <c r="BU122" s="54">
        <v>143778.10327999998</v>
      </c>
      <c r="BV122" s="55">
        <v>573026.75939999986</v>
      </c>
      <c r="BW122" s="56">
        <f t="shared" si="74"/>
        <v>429248.65611999988</v>
      </c>
      <c r="BY122" s="74">
        <f t="shared" si="75"/>
        <v>59724177.752691075</v>
      </c>
      <c r="BZ122" s="55"/>
      <c r="CA122" s="6">
        <v>301</v>
      </c>
      <c r="CB122" s="6" t="s">
        <v>107</v>
      </c>
      <c r="CC122" s="7">
        <v>21203</v>
      </c>
      <c r="CD122" s="7">
        <v>62056233.811778694</v>
      </c>
      <c r="CE122" s="7">
        <v>17580171.368604381</v>
      </c>
      <c r="CF122" s="57">
        <v>-2689849</v>
      </c>
      <c r="CH122" s="39">
        <f t="shared" si="76"/>
        <v>59366384.811778694</v>
      </c>
      <c r="CJ122" s="71">
        <f t="shared" si="77"/>
        <v>-1437574.617954202</v>
      </c>
      <c r="CK122" s="35">
        <f t="shared" si="78"/>
        <v>-2.3642779704428817E-2</v>
      </c>
      <c r="CL122" s="65">
        <f t="shared" si="79"/>
        <v>-67.800529073914163</v>
      </c>
      <c r="CN122" s="54">
        <v>143778.10327999998</v>
      </c>
      <c r="CO122" s="55">
        <v>573026.75939999986</v>
      </c>
      <c r="CP122" s="56">
        <f t="shared" si="80"/>
        <v>429248.65611999988</v>
      </c>
      <c r="CR122" s="74">
        <f t="shared" si="81"/>
        <v>59795633.467898697</v>
      </c>
      <c r="CS122" s="55"/>
      <c r="CT122" s="65" t="e">
        <f>#REF!/#REF!</f>
        <v>#REF!</v>
      </c>
      <c r="CV122" s="54">
        <v>113307.408</v>
      </c>
      <c r="CW122" s="55">
        <v>492366.27119999996</v>
      </c>
      <c r="CX122" s="56">
        <f t="shared" si="82"/>
        <v>379058.86319999996</v>
      </c>
      <c r="CZ122" s="74" t="e">
        <f>#REF!+CX122</f>
        <v>#REF!</v>
      </c>
      <c r="DB122" s="6">
        <v>301</v>
      </c>
      <c r="DC122" s="6" t="s">
        <v>107</v>
      </c>
      <c r="DD122" s="7">
        <v>21203</v>
      </c>
      <c r="DE122" s="7">
        <v>61182592.455180369</v>
      </c>
      <c r="DF122" s="7">
        <v>17005803.05058907</v>
      </c>
      <c r="DG122" s="57">
        <v>-2689849</v>
      </c>
      <c r="DI122" s="39">
        <f t="shared" si="83"/>
        <v>58492743.455180369</v>
      </c>
      <c r="DK122" s="71">
        <f t="shared" si="84"/>
        <v>-2311215.9745525271</v>
      </c>
      <c r="DL122" s="35">
        <f t="shared" si="85"/>
        <v>-3.8010945277723994E-2</v>
      </c>
      <c r="DM122" s="65">
        <f t="shared" si="86"/>
        <v>-109.00419631903632</v>
      </c>
      <c r="DO122" s="54">
        <v>113307.408</v>
      </c>
      <c r="DP122" s="55">
        <v>492366.27119999996</v>
      </c>
      <c r="DQ122" s="56">
        <f t="shared" si="87"/>
        <v>379058.86319999996</v>
      </c>
      <c r="DS122" s="74">
        <f t="shared" si="88"/>
        <v>58871802.318380371</v>
      </c>
      <c r="DU122" s="6">
        <v>301</v>
      </c>
      <c r="DV122" s="6" t="s">
        <v>107</v>
      </c>
      <c r="DW122" s="7">
        <v>21203</v>
      </c>
      <c r="DX122" s="7">
        <v>61149613.189973906</v>
      </c>
      <c r="DY122" s="7">
        <v>17005803.05058907</v>
      </c>
      <c r="DZ122" s="57">
        <v>-2689849</v>
      </c>
      <c r="EB122" s="39">
        <f t="shared" si="89"/>
        <v>58459764.189973906</v>
      </c>
      <c r="ED122" s="71">
        <f t="shared" si="90"/>
        <v>-2344195.2397589907</v>
      </c>
      <c r="EE122" s="35">
        <f t="shared" si="91"/>
        <v>-3.8553332081408639E-2</v>
      </c>
      <c r="EF122" s="65">
        <f t="shared" si="92"/>
        <v>-110.5596019317545</v>
      </c>
      <c r="EH122" s="54">
        <v>113307.408</v>
      </c>
      <c r="EI122" s="55">
        <v>492366.27119999996</v>
      </c>
      <c r="EJ122" s="56">
        <f t="shared" si="93"/>
        <v>379058.86319999996</v>
      </c>
      <c r="EL122" s="74">
        <f t="shared" si="94"/>
        <v>58838823.053173907</v>
      </c>
      <c r="EM122" s="55"/>
      <c r="EN122" s="112" t="s">
        <v>107</v>
      </c>
      <c r="EO122" s="93">
        <v>21501</v>
      </c>
      <c r="EP122" s="93">
        <v>63446905.429732896</v>
      </c>
      <c r="EQ122" s="93">
        <v>17668242.888163999</v>
      </c>
      <c r="ER122" s="93">
        <v>-2642946</v>
      </c>
      <c r="ET122" s="103">
        <f t="shared" si="95"/>
        <v>60803959.429732896</v>
      </c>
      <c r="EV122" s="93">
        <v>113307.408</v>
      </c>
      <c r="EW122" s="93">
        <v>492366.27119999996</v>
      </c>
      <c r="EX122" s="93">
        <v>379058.86319999996</v>
      </c>
      <c r="EZ122" s="103">
        <v>61136115.292932898</v>
      </c>
      <c r="FB122" s="116">
        <v>301</v>
      </c>
      <c r="FC122" s="57"/>
    </row>
    <row r="123" spans="1:159" x14ac:dyDescent="0.25">
      <c r="A123" s="6">
        <v>304</v>
      </c>
      <c r="B123" s="6" t="s">
        <v>108</v>
      </c>
      <c r="C123" s="6">
        <v>923</v>
      </c>
      <c r="D123" s="7">
        <v>2296555.1465156879</v>
      </c>
      <c r="E123" s="144">
        <v>310373.38071402401</v>
      </c>
      <c r="F123" s="57">
        <v>-181514</v>
      </c>
      <c r="H123" s="39">
        <f t="shared" si="53"/>
        <v>2115041.1465156879</v>
      </c>
      <c r="I123" s="142">
        <f t="shared" si="54"/>
        <v>2291.4855325197054</v>
      </c>
      <c r="K123" s="71">
        <f t="shared" si="96"/>
        <v>-188280.93243299518</v>
      </c>
      <c r="L123" s="35">
        <f t="shared" si="97"/>
        <v>-8.1743206542323074E-2</v>
      </c>
      <c r="M123" s="65">
        <f t="shared" si="98"/>
        <v>-203.98800913650615</v>
      </c>
      <c r="O123" s="54">
        <v>105602.72</v>
      </c>
      <c r="P123" s="55">
        <v>0</v>
      </c>
      <c r="Q123" s="56">
        <f t="shared" si="55"/>
        <v>-105602.72</v>
      </c>
      <c r="S123" s="74">
        <f t="shared" si="56"/>
        <v>2009438.426515688</v>
      </c>
      <c r="T123" s="55"/>
      <c r="U123" s="6">
        <v>304</v>
      </c>
      <c r="V123" s="6" t="s">
        <v>108</v>
      </c>
      <c r="W123" s="6">
        <v>923</v>
      </c>
      <c r="X123" s="7">
        <v>2296573.6065156874</v>
      </c>
      <c r="Y123" s="144">
        <v>310373.38071402366</v>
      </c>
      <c r="Z123" s="57">
        <v>-181514</v>
      </c>
      <c r="AB123" s="39">
        <f t="shared" si="57"/>
        <v>2115059.6065156874</v>
      </c>
      <c r="AC123" s="142">
        <f t="shared" si="58"/>
        <v>2291.5055325197045</v>
      </c>
      <c r="AE123" s="71">
        <f t="shared" si="59"/>
        <v>-188262.47243299568</v>
      </c>
      <c r="AF123" s="35">
        <f t="shared" si="60"/>
        <v>-8.1735192031383325E-2</v>
      </c>
      <c r="AG123" s="65">
        <f t="shared" si="61"/>
        <v>-203.96800913650671</v>
      </c>
      <c r="AI123" s="54">
        <v>105602.72</v>
      </c>
      <c r="AJ123" s="55">
        <v>0</v>
      </c>
      <c r="AK123" s="56">
        <f t="shared" si="62"/>
        <v>-105602.72</v>
      </c>
      <c r="AM123" s="74">
        <f t="shared" si="63"/>
        <v>2009456.8865156875</v>
      </c>
      <c r="AN123" s="55"/>
      <c r="AO123" s="6">
        <v>304</v>
      </c>
      <c r="AP123" s="6" t="s">
        <v>108</v>
      </c>
      <c r="AQ123" s="6">
        <v>923</v>
      </c>
      <c r="AR123" s="7">
        <v>2256681.5465156874</v>
      </c>
      <c r="AS123" s="7">
        <v>310373.38071402366</v>
      </c>
      <c r="AT123" s="57">
        <v>-167642</v>
      </c>
      <c r="AV123" s="39">
        <f t="shared" si="64"/>
        <v>2089039.5465156874</v>
      </c>
      <c r="AX123" s="71">
        <f t="shared" si="65"/>
        <v>-214282.53243299574</v>
      </c>
      <c r="AY123" s="35">
        <f t="shared" si="66"/>
        <v>-9.3031944768576083E-2</v>
      </c>
      <c r="AZ123" s="65">
        <f t="shared" si="67"/>
        <v>-232.15875669880361</v>
      </c>
      <c r="BB123" s="54">
        <v>105602.72</v>
      </c>
      <c r="BC123" s="55">
        <v>0</v>
      </c>
      <c r="BD123" s="56">
        <f t="shared" si="68"/>
        <v>-105602.72</v>
      </c>
      <c r="BF123" s="74">
        <f t="shared" si="69"/>
        <v>1983436.8265156874</v>
      </c>
      <c r="BG123" s="55"/>
      <c r="BH123" s="6">
        <v>304</v>
      </c>
      <c r="BI123" s="6" t="s">
        <v>108</v>
      </c>
      <c r="BJ123" s="6">
        <v>923</v>
      </c>
      <c r="BK123" s="7">
        <v>2255500.9525119816</v>
      </c>
      <c r="BL123" s="7">
        <v>310373.38071402366</v>
      </c>
      <c r="BM123" s="57">
        <v>-158700</v>
      </c>
      <c r="BO123" s="39">
        <f t="shared" si="70"/>
        <v>2096800.9525119816</v>
      </c>
      <c r="BQ123" s="71">
        <f t="shared" si="71"/>
        <v>-206521.12643670151</v>
      </c>
      <c r="BR123" s="35">
        <f t="shared" si="72"/>
        <v>-8.9662287495183901E-2</v>
      </c>
      <c r="BS123" s="65">
        <f t="shared" si="73"/>
        <v>-223.74986612860403</v>
      </c>
      <c r="BU123" s="54">
        <v>105602.72</v>
      </c>
      <c r="BV123" s="55">
        <v>0</v>
      </c>
      <c r="BW123" s="56">
        <f t="shared" si="74"/>
        <v>-105602.72</v>
      </c>
      <c r="BY123" s="74">
        <f t="shared" si="75"/>
        <v>1991198.2325119816</v>
      </c>
      <c r="BZ123" s="55"/>
      <c r="CA123" s="6">
        <v>304</v>
      </c>
      <c r="CB123" s="6" t="s">
        <v>108</v>
      </c>
      <c r="CC123" s="6">
        <v>923</v>
      </c>
      <c r="CD123" s="7">
        <v>2260570.4070456093</v>
      </c>
      <c r="CE123" s="7">
        <v>312170.26662623149</v>
      </c>
      <c r="CF123" s="57">
        <v>-158700</v>
      </c>
      <c r="CH123" s="39">
        <f t="shared" si="76"/>
        <v>2101870.4070456093</v>
      </c>
      <c r="CJ123" s="71">
        <f t="shared" si="77"/>
        <v>-201451.67190307379</v>
      </c>
      <c r="CK123" s="35">
        <f t="shared" si="78"/>
        <v>-8.7461355814825253E-2</v>
      </c>
      <c r="CL123" s="65">
        <f t="shared" si="79"/>
        <v>-218.25749935327605</v>
      </c>
      <c r="CN123" s="54">
        <v>105602.72</v>
      </c>
      <c r="CO123" s="55">
        <v>0</v>
      </c>
      <c r="CP123" s="56">
        <f t="shared" si="80"/>
        <v>-105602.72</v>
      </c>
      <c r="CR123" s="74">
        <f t="shared" si="81"/>
        <v>1996267.6870456093</v>
      </c>
      <c r="CS123" s="55"/>
      <c r="CT123" s="65" t="e">
        <f>#REF!/#REF!</f>
        <v>#REF!</v>
      </c>
      <c r="CV123" s="54">
        <v>83352.576000000001</v>
      </c>
      <c r="CW123" s="55">
        <v>0</v>
      </c>
      <c r="CX123" s="56">
        <f t="shared" si="82"/>
        <v>-83352.576000000001</v>
      </c>
      <c r="CZ123" s="74" t="e">
        <f>#REF!+CX123</f>
        <v>#REF!</v>
      </c>
      <c r="DB123" s="6">
        <v>304</v>
      </c>
      <c r="DC123" s="6" t="s">
        <v>108</v>
      </c>
      <c r="DD123" s="6">
        <v>923</v>
      </c>
      <c r="DE123" s="7">
        <v>2267556.6649239887</v>
      </c>
      <c r="DF123" s="7">
        <v>329923.44398448209</v>
      </c>
      <c r="DG123" s="57">
        <v>-158700</v>
      </c>
      <c r="DI123" s="39">
        <f t="shared" si="83"/>
        <v>2108856.6649239887</v>
      </c>
      <c r="DK123" s="71">
        <f t="shared" si="84"/>
        <v>-194465.41402469436</v>
      </c>
      <c r="DL123" s="35">
        <f t="shared" si="85"/>
        <v>-8.4428233377355194E-2</v>
      </c>
      <c r="DM123" s="65">
        <f t="shared" si="86"/>
        <v>-210.68842256196572</v>
      </c>
      <c r="DO123" s="54">
        <v>83352.576000000001</v>
      </c>
      <c r="DP123" s="55">
        <v>0</v>
      </c>
      <c r="DQ123" s="56">
        <f t="shared" si="87"/>
        <v>-83352.576000000001</v>
      </c>
      <c r="DS123" s="74">
        <f t="shared" si="88"/>
        <v>2025504.0889239889</v>
      </c>
      <c r="DU123" s="6">
        <v>304</v>
      </c>
      <c r="DV123" s="6" t="s">
        <v>108</v>
      </c>
      <c r="DW123" s="6">
        <v>923</v>
      </c>
      <c r="DX123" s="7">
        <v>2266201.7989138081</v>
      </c>
      <c r="DY123" s="7">
        <v>329923.44398448209</v>
      </c>
      <c r="DZ123" s="57">
        <v>-158700</v>
      </c>
      <c r="EB123" s="39">
        <f t="shared" si="89"/>
        <v>2107501.7989138081</v>
      </c>
      <c r="ED123" s="71">
        <f t="shared" si="90"/>
        <v>-195820.28003487503</v>
      </c>
      <c r="EE123" s="35">
        <f t="shared" si="91"/>
        <v>-8.5016455937527532E-2</v>
      </c>
      <c r="EF123" s="65">
        <f t="shared" si="92"/>
        <v>-212.15631639748108</v>
      </c>
      <c r="EH123" s="54">
        <v>83352.576000000001</v>
      </c>
      <c r="EI123" s="55">
        <v>0</v>
      </c>
      <c r="EJ123" s="56">
        <f t="shared" si="93"/>
        <v>-83352.576000000001</v>
      </c>
      <c r="EL123" s="74">
        <f t="shared" si="94"/>
        <v>2024149.2229138082</v>
      </c>
      <c r="EM123" s="55"/>
      <c r="EN123" s="112" t="s">
        <v>108</v>
      </c>
      <c r="EO123" s="93">
        <v>908</v>
      </c>
      <c r="EP123" s="93">
        <v>2461819.0789486831</v>
      </c>
      <c r="EQ123" s="93">
        <v>465156.57422545436</v>
      </c>
      <c r="ER123" s="93">
        <v>-158497</v>
      </c>
      <c r="ET123" s="103">
        <f t="shared" si="95"/>
        <v>2303322.0789486831</v>
      </c>
      <c r="EV123" s="93">
        <v>83352.576000000001</v>
      </c>
      <c r="EW123" s="93">
        <v>0</v>
      </c>
      <c r="EX123" s="93">
        <v>-83352.576000000001</v>
      </c>
      <c r="EZ123" s="103">
        <v>2219766.5029486832</v>
      </c>
      <c r="FB123" s="116">
        <v>304</v>
      </c>
      <c r="FC123" s="57"/>
    </row>
    <row r="124" spans="1:159" x14ac:dyDescent="0.25">
      <c r="A124" s="6">
        <v>305</v>
      </c>
      <c r="B124" s="6" t="s">
        <v>109</v>
      </c>
      <c r="C124" s="7">
        <v>15386</v>
      </c>
      <c r="D124" s="7">
        <v>47093631.977469973</v>
      </c>
      <c r="E124" s="144">
        <v>10633822.194996601</v>
      </c>
      <c r="F124" s="57">
        <v>-1388863</v>
      </c>
      <c r="H124" s="39">
        <f t="shared" si="53"/>
        <v>45704768.977469973</v>
      </c>
      <c r="I124" s="142">
        <f t="shared" si="54"/>
        <v>2970.5426346984254</v>
      </c>
      <c r="K124" s="71">
        <f t="shared" si="96"/>
        <v>818665.25201385468</v>
      </c>
      <c r="L124" s="35">
        <f t="shared" si="97"/>
        <v>1.8238723882589247E-2</v>
      </c>
      <c r="M124" s="65">
        <f t="shared" si="98"/>
        <v>53.208452620164742</v>
      </c>
      <c r="O124" s="54">
        <v>111635.27538000001</v>
      </c>
      <c r="P124" s="55">
        <v>103028.65370000001</v>
      </c>
      <c r="Q124" s="56">
        <f t="shared" si="55"/>
        <v>-8606.6216799999966</v>
      </c>
      <c r="S124" s="74">
        <f t="shared" si="56"/>
        <v>45696162.355789974</v>
      </c>
      <c r="T124" s="55"/>
      <c r="U124" s="6">
        <v>305</v>
      </c>
      <c r="V124" s="6" t="s">
        <v>109</v>
      </c>
      <c r="W124" s="7">
        <v>15386</v>
      </c>
      <c r="X124" s="7">
        <v>47093939.697469965</v>
      </c>
      <c r="Y124" s="144">
        <v>10633822.194996601</v>
      </c>
      <c r="Z124" s="57">
        <v>-1388863</v>
      </c>
      <c r="AB124" s="39">
        <f t="shared" si="57"/>
        <v>45705076.697469965</v>
      </c>
      <c r="AC124" s="142">
        <f t="shared" si="58"/>
        <v>2970.562634698425</v>
      </c>
      <c r="AE124" s="71">
        <f t="shared" si="59"/>
        <v>818972.97201384604</v>
      </c>
      <c r="AF124" s="35">
        <f t="shared" si="60"/>
        <v>1.8245579456462924E-2</v>
      </c>
      <c r="AG124" s="65">
        <f t="shared" si="61"/>
        <v>53.228452620164177</v>
      </c>
      <c r="AI124" s="54">
        <v>111635.27538000001</v>
      </c>
      <c r="AJ124" s="55">
        <v>103028.65370000001</v>
      </c>
      <c r="AK124" s="56">
        <f t="shared" si="62"/>
        <v>-8606.6216799999966</v>
      </c>
      <c r="AM124" s="74">
        <f t="shared" si="63"/>
        <v>45696470.075789966</v>
      </c>
      <c r="AN124" s="55"/>
      <c r="AO124" s="6">
        <v>305</v>
      </c>
      <c r="AP124" s="6" t="s">
        <v>109</v>
      </c>
      <c r="AQ124" s="7">
        <v>15386</v>
      </c>
      <c r="AR124" s="7">
        <v>46428956.77746997</v>
      </c>
      <c r="AS124" s="7">
        <v>10633822.194996601</v>
      </c>
      <c r="AT124" s="57">
        <v>-1388863</v>
      </c>
      <c r="AV124" s="39">
        <f t="shared" si="64"/>
        <v>45040093.77746997</v>
      </c>
      <c r="AX124" s="71">
        <f t="shared" si="65"/>
        <v>153990.0520138517</v>
      </c>
      <c r="AY124" s="35">
        <f t="shared" si="66"/>
        <v>3.4306843150326677E-3</v>
      </c>
      <c r="AZ124" s="65">
        <f t="shared" si="67"/>
        <v>10.008452620164546</v>
      </c>
      <c r="BB124" s="54">
        <v>111635.27538000001</v>
      </c>
      <c r="BC124" s="55">
        <v>103028.65370000001</v>
      </c>
      <c r="BD124" s="56">
        <f t="shared" si="68"/>
        <v>-8606.6216799999966</v>
      </c>
      <c r="BF124" s="74">
        <f t="shared" si="69"/>
        <v>45031487.155789971</v>
      </c>
      <c r="BG124" s="55"/>
      <c r="BH124" s="6">
        <v>305</v>
      </c>
      <c r="BI124" s="6" t="s">
        <v>109</v>
      </c>
      <c r="BJ124" s="7">
        <v>15386</v>
      </c>
      <c r="BK124" s="7">
        <v>46434801.480412111</v>
      </c>
      <c r="BL124" s="7">
        <v>10633822.194996601</v>
      </c>
      <c r="BM124" s="57">
        <v>-1522175</v>
      </c>
      <c r="BO124" s="39">
        <f t="shared" si="70"/>
        <v>44912626.480412111</v>
      </c>
      <c r="BQ124" s="71">
        <f t="shared" si="71"/>
        <v>26522.754955992103</v>
      </c>
      <c r="BR124" s="35">
        <f t="shared" si="72"/>
        <v>5.9089011419252084E-4</v>
      </c>
      <c r="BS124" s="65">
        <f t="shared" si="73"/>
        <v>1.723823927985968</v>
      </c>
      <c r="BU124" s="54">
        <v>111635.27537999998</v>
      </c>
      <c r="BV124" s="55">
        <v>103028.65370000001</v>
      </c>
      <c r="BW124" s="56">
        <f t="shared" si="74"/>
        <v>-8606.6216799999675</v>
      </c>
      <c r="BY124" s="74">
        <f t="shared" si="75"/>
        <v>44904019.858732112</v>
      </c>
      <c r="BZ124" s="55"/>
      <c r="CA124" s="6">
        <v>305</v>
      </c>
      <c r="CB124" s="6" t="s">
        <v>109</v>
      </c>
      <c r="CC124" s="7">
        <v>15386</v>
      </c>
      <c r="CD124" s="7">
        <v>46442729.96898932</v>
      </c>
      <c r="CE124" s="7">
        <v>10681216.891596546</v>
      </c>
      <c r="CF124" s="57">
        <v>-1522175</v>
      </c>
      <c r="CH124" s="39">
        <f t="shared" si="76"/>
        <v>44920554.96898932</v>
      </c>
      <c r="CJ124" s="71">
        <f t="shared" si="77"/>
        <v>34451.243533201516</v>
      </c>
      <c r="CK124" s="35">
        <f t="shared" si="78"/>
        <v>7.6752581921391602E-4</v>
      </c>
      <c r="CL124" s="65">
        <f t="shared" si="79"/>
        <v>2.2391293080203765</v>
      </c>
      <c r="CN124" s="54">
        <v>111635.27537999998</v>
      </c>
      <c r="CO124" s="55">
        <v>103028.65370000001</v>
      </c>
      <c r="CP124" s="56">
        <f t="shared" si="80"/>
        <v>-8606.6216799999675</v>
      </c>
      <c r="CR124" s="74">
        <f t="shared" si="81"/>
        <v>44911948.347309321</v>
      </c>
      <c r="CS124" s="55"/>
      <c r="CT124" s="65" t="e">
        <f>#REF!/#REF!</f>
        <v>#REF!</v>
      </c>
      <c r="CV124" s="54">
        <v>157028.43888</v>
      </c>
      <c r="CW124" s="55">
        <v>157653.58320000002</v>
      </c>
      <c r="CX124" s="56">
        <f t="shared" si="82"/>
        <v>625.14432000002125</v>
      </c>
      <c r="CZ124" s="74" t="e">
        <f>#REF!+CX124</f>
        <v>#REF!</v>
      </c>
      <c r="DB124" s="6">
        <v>305</v>
      </c>
      <c r="DC124" s="6" t="s">
        <v>109</v>
      </c>
      <c r="DD124" s="7">
        <v>15386</v>
      </c>
      <c r="DE124" s="7">
        <v>46201911.961960129</v>
      </c>
      <c r="DF124" s="7">
        <v>10564941.158082837</v>
      </c>
      <c r="DG124" s="57">
        <v>-1522175</v>
      </c>
      <c r="DI124" s="39">
        <f t="shared" si="83"/>
        <v>44679736.961960129</v>
      </c>
      <c r="DK124" s="71">
        <f t="shared" si="84"/>
        <v>-206366.76349598914</v>
      </c>
      <c r="DL124" s="35">
        <f t="shared" si="85"/>
        <v>-4.5975646440203945E-3</v>
      </c>
      <c r="DM124" s="65">
        <f t="shared" si="86"/>
        <v>-13.412632490315167</v>
      </c>
      <c r="DO124" s="54">
        <v>157028.43888</v>
      </c>
      <c r="DP124" s="55">
        <v>157653.58320000002</v>
      </c>
      <c r="DQ124" s="56">
        <f t="shared" si="87"/>
        <v>625.14432000002125</v>
      </c>
      <c r="DS124" s="74">
        <f t="shared" si="88"/>
        <v>44680362.106280133</v>
      </c>
      <c r="DU124" s="6">
        <v>305</v>
      </c>
      <c r="DV124" s="6" t="s">
        <v>109</v>
      </c>
      <c r="DW124" s="7">
        <v>15386</v>
      </c>
      <c r="DX124" s="7">
        <v>46180617.779458679</v>
      </c>
      <c r="DY124" s="7">
        <v>10564941.158082837</v>
      </c>
      <c r="DZ124" s="57">
        <v>-1522175</v>
      </c>
      <c r="EB124" s="39">
        <f t="shared" si="89"/>
        <v>44658442.779458679</v>
      </c>
      <c r="ED124" s="71">
        <f t="shared" si="90"/>
        <v>-227660.94599743932</v>
      </c>
      <c r="EE124" s="35">
        <f t="shared" si="91"/>
        <v>-5.0719694315621046E-3</v>
      </c>
      <c r="EF124" s="65">
        <f t="shared" si="92"/>
        <v>-14.796629793152173</v>
      </c>
      <c r="EH124" s="54">
        <v>157028.43888</v>
      </c>
      <c r="EI124" s="55">
        <v>157653.58320000002</v>
      </c>
      <c r="EJ124" s="56">
        <f t="shared" si="93"/>
        <v>625.14432000002125</v>
      </c>
      <c r="EL124" s="74">
        <f t="shared" si="94"/>
        <v>44659067.923778683</v>
      </c>
      <c r="EM124" s="55"/>
      <c r="EN124" s="112" t="s">
        <v>109</v>
      </c>
      <c r="EO124" s="93">
        <v>15533</v>
      </c>
      <c r="EP124" s="93">
        <v>46461156.725456119</v>
      </c>
      <c r="EQ124" s="93">
        <v>10694678.383064002</v>
      </c>
      <c r="ER124" s="93">
        <v>-1575053</v>
      </c>
      <c r="ET124" s="103">
        <f t="shared" si="95"/>
        <v>44886103.725456119</v>
      </c>
      <c r="EV124" s="93">
        <v>157028.43888</v>
      </c>
      <c r="EW124" s="93">
        <v>157653.58320000002</v>
      </c>
      <c r="EX124" s="93">
        <v>625.14432000002125</v>
      </c>
      <c r="EZ124" s="103">
        <v>44939606.869776122</v>
      </c>
      <c r="FB124" s="116">
        <v>305</v>
      </c>
      <c r="FC124" s="57"/>
    </row>
    <row r="125" spans="1:159" x14ac:dyDescent="0.25">
      <c r="A125" s="6">
        <v>309</v>
      </c>
      <c r="B125" s="6" t="s">
        <v>110</v>
      </c>
      <c r="C125" s="7">
        <v>7003</v>
      </c>
      <c r="D125" s="7">
        <v>21325068.069243848</v>
      </c>
      <c r="E125" s="144">
        <v>6236458.5238500582</v>
      </c>
      <c r="F125" s="57">
        <v>-630485</v>
      </c>
      <c r="H125" s="39">
        <f t="shared" si="53"/>
        <v>20694583.069243848</v>
      </c>
      <c r="I125" s="142">
        <f t="shared" si="54"/>
        <v>2955.1025373759599</v>
      </c>
      <c r="K125" s="71">
        <f t="shared" si="96"/>
        <v>-49393.332893949002</v>
      </c>
      <c r="L125" s="35">
        <f t="shared" si="97"/>
        <v>-2.3810928019016983E-3</v>
      </c>
      <c r="M125" s="65">
        <f t="shared" si="98"/>
        <v>-7.0531676272953021</v>
      </c>
      <c r="O125" s="54">
        <v>117601.82905999999</v>
      </c>
      <c r="P125" s="55">
        <v>91214.349400000006</v>
      </c>
      <c r="Q125" s="56">
        <f t="shared" si="55"/>
        <v>-26387.479659999983</v>
      </c>
      <c r="S125" s="74">
        <f t="shared" si="56"/>
        <v>20668195.589583848</v>
      </c>
      <c r="T125" s="55"/>
      <c r="U125" s="6">
        <v>309</v>
      </c>
      <c r="V125" s="6" t="s">
        <v>110</v>
      </c>
      <c r="W125" s="7">
        <v>7003</v>
      </c>
      <c r="X125" s="7">
        <v>21325208.129243851</v>
      </c>
      <c r="Y125" s="144">
        <v>6236458.5238500601</v>
      </c>
      <c r="Z125" s="57">
        <v>-630485</v>
      </c>
      <c r="AB125" s="39">
        <f t="shared" si="57"/>
        <v>20694723.129243851</v>
      </c>
      <c r="AC125" s="142">
        <f t="shared" si="58"/>
        <v>2955.1225373759603</v>
      </c>
      <c r="AE125" s="71">
        <f t="shared" si="59"/>
        <v>-49253.272893946618</v>
      </c>
      <c r="AF125" s="35">
        <f t="shared" si="60"/>
        <v>-2.3743409623658632E-3</v>
      </c>
      <c r="AG125" s="65">
        <f t="shared" si="61"/>
        <v>-7.0331676272949615</v>
      </c>
      <c r="AI125" s="54">
        <v>117601.82905999999</v>
      </c>
      <c r="AJ125" s="55">
        <v>91214.349400000006</v>
      </c>
      <c r="AK125" s="56">
        <f t="shared" si="62"/>
        <v>-26387.479659999983</v>
      </c>
      <c r="AM125" s="74">
        <f t="shared" si="63"/>
        <v>20668335.64958385</v>
      </c>
      <c r="AN125" s="55"/>
      <c r="AO125" s="6">
        <v>309</v>
      </c>
      <c r="AP125" s="6" t="s">
        <v>110</v>
      </c>
      <c r="AQ125" s="7">
        <v>7003</v>
      </c>
      <c r="AR125" s="7">
        <v>21022538.469243851</v>
      </c>
      <c r="AS125" s="7">
        <v>6236458.5238500601</v>
      </c>
      <c r="AT125" s="57">
        <v>-630485</v>
      </c>
      <c r="AV125" s="39">
        <f t="shared" si="64"/>
        <v>20392053.469243851</v>
      </c>
      <c r="AX125" s="71">
        <f t="shared" si="65"/>
        <v>-351922.93289394677</v>
      </c>
      <c r="AY125" s="35">
        <f t="shared" si="66"/>
        <v>-1.6965066199057133E-2</v>
      </c>
      <c r="AZ125" s="65">
        <f t="shared" si="67"/>
        <v>-50.253167627294985</v>
      </c>
      <c r="BB125" s="54">
        <v>117601.82905999999</v>
      </c>
      <c r="BC125" s="55">
        <v>91214.349400000006</v>
      </c>
      <c r="BD125" s="56">
        <f t="shared" si="68"/>
        <v>-26387.479659999983</v>
      </c>
      <c r="BF125" s="74">
        <f t="shared" si="69"/>
        <v>20365665.98958385</v>
      </c>
      <c r="BG125" s="55"/>
      <c r="BH125" s="6">
        <v>309</v>
      </c>
      <c r="BI125" s="6" t="s">
        <v>110</v>
      </c>
      <c r="BJ125" s="7">
        <v>7003</v>
      </c>
      <c r="BK125" s="7">
        <v>21032281.499960311</v>
      </c>
      <c r="BL125" s="7">
        <v>6236458.5238500601</v>
      </c>
      <c r="BM125" s="57">
        <v>-645600</v>
      </c>
      <c r="BO125" s="39">
        <f t="shared" si="70"/>
        <v>20386681.499960311</v>
      </c>
      <c r="BQ125" s="71">
        <f t="shared" si="71"/>
        <v>-357294.90217748657</v>
      </c>
      <c r="BR125" s="35">
        <f t="shared" si="72"/>
        <v>-1.72240314610397E-2</v>
      </c>
      <c r="BS125" s="65">
        <f t="shared" si="73"/>
        <v>-51.02026305547431</v>
      </c>
      <c r="BU125" s="54">
        <v>117601.82905999999</v>
      </c>
      <c r="BV125" s="55">
        <v>91214.349400000006</v>
      </c>
      <c r="BW125" s="56">
        <f t="shared" si="74"/>
        <v>-26387.479659999983</v>
      </c>
      <c r="BY125" s="74">
        <f t="shared" si="75"/>
        <v>20360294.02030031</v>
      </c>
      <c r="BZ125" s="55"/>
      <c r="CA125" s="6">
        <v>309</v>
      </c>
      <c r="CB125" s="6" t="s">
        <v>110</v>
      </c>
      <c r="CC125" s="7">
        <v>7003</v>
      </c>
      <c r="CD125" s="7">
        <v>21019098.867781825</v>
      </c>
      <c r="CE125" s="7">
        <v>6247617.3541861279</v>
      </c>
      <c r="CF125" s="57">
        <v>-645600</v>
      </c>
      <c r="CH125" s="39">
        <f t="shared" si="76"/>
        <v>20373498.867781825</v>
      </c>
      <c r="CJ125" s="71">
        <f t="shared" si="77"/>
        <v>-370477.53435597196</v>
      </c>
      <c r="CK125" s="35">
        <f t="shared" si="78"/>
        <v>-1.7859523515356097E-2</v>
      </c>
      <c r="CL125" s="65">
        <f t="shared" si="79"/>
        <v>-52.902689469651861</v>
      </c>
      <c r="CN125" s="54">
        <v>117601.82905999999</v>
      </c>
      <c r="CO125" s="55">
        <v>91214.349400000006</v>
      </c>
      <c r="CP125" s="56">
        <f t="shared" si="80"/>
        <v>-26387.479659999983</v>
      </c>
      <c r="CR125" s="74">
        <f t="shared" si="81"/>
        <v>20347111.388121825</v>
      </c>
      <c r="CS125" s="55"/>
      <c r="CT125" s="65" t="e">
        <f>#REF!/#REF!</f>
        <v>#REF!</v>
      </c>
      <c r="CV125" s="54">
        <v>112057.11936</v>
      </c>
      <c r="CW125" s="55">
        <v>147169.39199999999</v>
      </c>
      <c r="CX125" s="56">
        <f t="shared" si="82"/>
        <v>35112.272639999996</v>
      </c>
      <c r="CZ125" s="74" t="e">
        <f>#REF!+CX125</f>
        <v>#REF!</v>
      </c>
      <c r="DB125" s="6">
        <v>309</v>
      </c>
      <c r="DC125" s="6" t="s">
        <v>110</v>
      </c>
      <c r="DD125" s="7">
        <v>7003</v>
      </c>
      <c r="DE125" s="7">
        <v>20948311.189405441</v>
      </c>
      <c r="DF125" s="7">
        <v>6275819.0437801406</v>
      </c>
      <c r="DG125" s="57">
        <v>-645600</v>
      </c>
      <c r="DI125" s="39">
        <f t="shared" si="83"/>
        <v>20302711.189405441</v>
      </c>
      <c r="DK125" s="71">
        <f t="shared" si="84"/>
        <v>-441265.21273235604</v>
      </c>
      <c r="DL125" s="35">
        <f t="shared" si="85"/>
        <v>-2.1271968506813423E-2</v>
      </c>
      <c r="DM125" s="65">
        <f t="shared" si="86"/>
        <v>-63.010882869106958</v>
      </c>
      <c r="DO125" s="54">
        <v>112057.11936</v>
      </c>
      <c r="DP125" s="55">
        <v>147169.39199999999</v>
      </c>
      <c r="DQ125" s="56">
        <f t="shared" si="87"/>
        <v>35112.272639999996</v>
      </c>
      <c r="DS125" s="74">
        <f t="shared" si="88"/>
        <v>20337823.462045442</v>
      </c>
      <c r="DU125" s="6">
        <v>309</v>
      </c>
      <c r="DV125" s="6" t="s">
        <v>110</v>
      </c>
      <c r="DW125" s="7">
        <v>7003</v>
      </c>
      <c r="DX125" s="7">
        <v>20879167.446856238</v>
      </c>
      <c r="DY125" s="7">
        <v>6275819.0437801406</v>
      </c>
      <c r="DZ125" s="57">
        <v>-645600</v>
      </c>
      <c r="EB125" s="39">
        <f t="shared" si="89"/>
        <v>20233567.446856238</v>
      </c>
      <c r="ED125" s="71">
        <f t="shared" si="90"/>
        <v>-510408.95528155938</v>
      </c>
      <c r="EE125" s="35">
        <f t="shared" si="91"/>
        <v>-2.4605164669824757E-2</v>
      </c>
      <c r="EF125" s="65">
        <f t="shared" si="92"/>
        <v>-72.884328899265938</v>
      </c>
      <c r="EH125" s="54">
        <v>112057.11936</v>
      </c>
      <c r="EI125" s="55">
        <v>147169.39199999999</v>
      </c>
      <c r="EJ125" s="56">
        <f t="shared" si="93"/>
        <v>35112.272639999996</v>
      </c>
      <c r="EL125" s="74">
        <f t="shared" si="94"/>
        <v>20268679.719496239</v>
      </c>
      <c r="EM125" s="55"/>
      <c r="EN125" s="112" t="s">
        <v>110</v>
      </c>
      <c r="EO125" s="93">
        <v>7091</v>
      </c>
      <c r="EP125" s="93">
        <v>21365238.402137797</v>
      </c>
      <c r="EQ125" s="93">
        <v>6037128.3483649418</v>
      </c>
      <c r="ER125" s="93">
        <v>-621262</v>
      </c>
      <c r="ET125" s="103">
        <f t="shared" si="95"/>
        <v>20743976.402137797</v>
      </c>
      <c r="EV125" s="93">
        <v>112057.11936</v>
      </c>
      <c r="EW125" s="93">
        <v>147169.39199999999</v>
      </c>
      <c r="EX125" s="93">
        <v>35112.272639999996</v>
      </c>
      <c r="EZ125" s="103">
        <v>20754750.674777798</v>
      </c>
      <c r="FB125" s="116">
        <v>309</v>
      </c>
      <c r="FC125" s="57"/>
    </row>
    <row r="126" spans="1:159" x14ac:dyDescent="0.25">
      <c r="A126" s="6">
        <v>312</v>
      </c>
      <c r="B126" s="6" t="s">
        <v>111</v>
      </c>
      <c r="C126" s="7">
        <v>1352</v>
      </c>
      <c r="D126" s="7">
        <v>4468129.9361669561</v>
      </c>
      <c r="E126" s="144">
        <v>1132489.1537626011</v>
      </c>
      <c r="F126" s="57">
        <v>-334614</v>
      </c>
      <c r="H126" s="39">
        <f t="shared" si="53"/>
        <v>4133515.9361669561</v>
      </c>
      <c r="I126" s="142">
        <f t="shared" si="54"/>
        <v>3057.3342723128371</v>
      </c>
      <c r="K126" s="71">
        <f t="shared" si="96"/>
        <v>-16156.946344590746</v>
      </c>
      <c r="L126" s="35">
        <f t="shared" si="97"/>
        <v>-3.8935469860004773E-3</v>
      </c>
      <c r="M126" s="65">
        <f t="shared" si="98"/>
        <v>-11.950404101028658</v>
      </c>
      <c r="O126" s="54">
        <v>6600.17</v>
      </c>
      <c r="P126" s="55">
        <v>30426.7837</v>
      </c>
      <c r="Q126" s="56">
        <f t="shared" si="55"/>
        <v>23826.613700000002</v>
      </c>
      <c r="S126" s="74">
        <f t="shared" si="56"/>
        <v>4157342.5498669562</v>
      </c>
      <c r="T126" s="55"/>
      <c r="U126" s="6">
        <v>312</v>
      </c>
      <c r="V126" s="6" t="s">
        <v>111</v>
      </c>
      <c r="W126" s="7">
        <v>1352</v>
      </c>
      <c r="X126" s="7">
        <v>4468156.9761669561</v>
      </c>
      <c r="Y126" s="144">
        <v>1132489.1537626011</v>
      </c>
      <c r="Z126" s="57">
        <v>-334614</v>
      </c>
      <c r="AB126" s="39">
        <f t="shared" si="57"/>
        <v>4133542.9761669561</v>
      </c>
      <c r="AC126" s="142">
        <f t="shared" si="58"/>
        <v>3057.3542723128376</v>
      </c>
      <c r="AE126" s="71">
        <f t="shared" si="59"/>
        <v>-16129.906344590709</v>
      </c>
      <c r="AF126" s="35">
        <f t="shared" si="60"/>
        <v>-3.8870308097221024E-3</v>
      </c>
      <c r="AG126" s="65">
        <f t="shared" si="61"/>
        <v>-11.93040410102863</v>
      </c>
      <c r="AI126" s="54">
        <v>6600.17</v>
      </c>
      <c r="AJ126" s="55">
        <v>30426.7837</v>
      </c>
      <c r="AK126" s="56">
        <f t="shared" si="62"/>
        <v>23826.613700000002</v>
      </c>
      <c r="AM126" s="74">
        <f t="shared" si="63"/>
        <v>4157369.5898669562</v>
      </c>
      <c r="AN126" s="55"/>
      <c r="AO126" s="6">
        <v>312</v>
      </c>
      <c r="AP126" s="6" t="s">
        <v>111</v>
      </c>
      <c r="AQ126" s="7">
        <v>1352</v>
      </c>
      <c r="AR126" s="7">
        <v>4409723.5361669566</v>
      </c>
      <c r="AS126" s="7">
        <v>1132489.1537626011</v>
      </c>
      <c r="AT126" s="57">
        <v>-334614</v>
      </c>
      <c r="AV126" s="39">
        <f t="shared" si="64"/>
        <v>4075109.5361669566</v>
      </c>
      <c r="AX126" s="71">
        <f t="shared" si="65"/>
        <v>-74563.346344590187</v>
      </c>
      <c r="AY126" s="35">
        <f t="shared" si="66"/>
        <v>-1.7968487747270692E-2</v>
      </c>
      <c r="AZ126" s="65">
        <f t="shared" si="67"/>
        <v>-55.150404101028244</v>
      </c>
      <c r="BB126" s="54">
        <v>6600.17</v>
      </c>
      <c r="BC126" s="55">
        <v>30426.7837</v>
      </c>
      <c r="BD126" s="56">
        <f t="shared" si="68"/>
        <v>23826.613700000002</v>
      </c>
      <c r="BF126" s="74">
        <f t="shared" si="69"/>
        <v>4098936.1498669568</v>
      </c>
      <c r="BG126" s="55"/>
      <c r="BH126" s="6">
        <v>312</v>
      </c>
      <c r="BI126" s="6" t="s">
        <v>111</v>
      </c>
      <c r="BJ126" s="7">
        <v>1352</v>
      </c>
      <c r="BK126" s="7">
        <v>4407136.2117506247</v>
      </c>
      <c r="BL126" s="7">
        <v>1132489.1537626011</v>
      </c>
      <c r="BM126" s="57">
        <v>-330798</v>
      </c>
      <c r="BO126" s="39">
        <f t="shared" si="70"/>
        <v>4076338.2117506247</v>
      </c>
      <c r="BQ126" s="71">
        <f t="shared" si="71"/>
        <v>-73334.670760922134</v>
      </c>
      <c r="BR126" s="35">
        <f t="shared" si="72"/>
        <v>-1.7672398002740178E-2</v>
      </c>
      <c r="BS126" s="65">
        <f t="shared" si="73"/>
        <v>-54.241620385297438</v>
      </c>
      <c r="BU126" s="54">
        <v>6600.17</v>
      </c>
      <c r="BV126" s="55">
        <v>30426.7837</v>
      </c>
      <c r="BW126" s="56">
        <f t="shared" si="74"/>
        <v>23826.613700000002</v>
      </c>
      <c r="BY126" s="74">
        <f t="shared" si="75"/>
        <v>4100164.8254506248</v>
      </c>
      <c r="BZ126" s="55"/>
      <c r="CA126" s="6">
        <v>312</v>
      </c>
      <c r="CB126" s="6" t="s">
        <v>111</v>
      </c>
      <c r="CC126" s="7">
        <v>1352</v>
      </c>
      <c r="CD126" s="7">
        <v>4408387.5517221466</v>
      </c>
      <c r="CE126" s="7">
        <v>1134548.6665869779</v>
      </c>
      <c r="CF126" s="57">
        <v>-330798</v>
      </c>
      <c r="CH126" s="39">
        <f t="shared" si="76"/>
        <v>4077589.5517221466</v>
      </c>
      <c r="CJ126" s="71">
        <f t="shared" si="77"/>
        <v>-72083.330789400265</v>
      </c>
      <c r="CK126" s="35">
        <f t="shared" si="78"/>
        <v>-1.7370846529419101E-2</v>
      </c>
      <c r="CL126" s="65">
        <f t="shared" si="79"/>
        <v>-53.316073069083039</v>
      </c>
      <c r="CN126" s="54">
        <v>6600.17</v>
      </c>
      <c r="CO126" s="55">
        <v>30426.7837</v>
      </c>
      <c r="CP126" s="56">
        <f t="shared" si="80"/>
        <v>23826.613700000002</v>
      </c>
      <c r="CR126" s="74">
        <f t="shared" si="81"/>
        <v>4101416.1654221467</v>
      </c>
      <c r="CS126" s="55"/>
      <c r="CT126" s="65" t="e">
        <f>#REF!/#REF!</f>
        <v>#REF!</v>
      </c>
      <c r="CV126" s="54">
        <v>6511.92</v>
      </c>
      <c r="CW126" s="55">
        <v>6511.92</v>
      </c>
      <c r="CX126" s="56">
        <f t="shared" si="82"/>
        <v>0</v>
      </c>
      <c r="CZ126" s="74" t="e">
        <f>#REF!+CX126</f>
        <v>#REF!</v>
      </c>
      <c r="DB126" s="6">
        <v>312</v>
      </c>
      <c r="DC126" s="6" t="s">
        <v>111</v>
      </c>
      <c r="DD126" s="7">
        <v>1352</v>
      </c>
      <c r="DE126" s="7">
        <v>4347095.3295763135</v>
      </c>
      <c r="DF126" s="7">
        <v>1092439.1961737224</v>
      </c>
      <c r="DG126" s="57">
        <v>-330798</v>
      </c>
      <c r="DI126" s="39">
        <f t="shared" si="83"/>
        <v>4016297.3295763135</v>
      </c>
      <c r="DK126" s="71">
        <f t="shared" si="84"/>
        <v>-133375.55293523334</v>
      </c>
      <c r="DL126" s="35">
        <f t="shared" si="85"/>
        <v>-3.2141220937518609E-2</v>
      </c>
      <c r="DM126" s="65">
        <f t="shared" si="86"/>
        <v>-98.650556904758389</v>
      </c>
      <c r="DO126" s="54">
        <v>6511.92</v>
      </c>
      <c r="DP126" s="55">
        <v>6511.92</v>
      </c>
      <c r="DQ126" s="56">
        <f t="shared" si="87"/>
        <v>0</v>
      </c>
      <c r="DS126" s="74">
        <f t="shared" si="88"/>
        <v>4016297.3295763135</v>
      </c>
      <c r="DU126" s="6">
        <v>312</v>
      </c>
      <c r="DV126" s="6" t="s">
        <v>111</v>
      </c>
      <c r="DW126" s="7">
        <v>1352</v>
      </c>
      <c r="DX126" s="7">
        <v>4348256.6701606978</v>
      </c>
      <c r="DY126" s="7">
        <v>1092439.1961737224</v>
      </c>
      <c r="DZ126" s="57">
        <v>-330798</v>
      </c>
      <c r="EB126" s="39">
        <f t="shared" si="89"/>
        <v>4017458.6701606978</v>
      </c>
      <c r="ED126" s="71">
        <f t="shared" si="90"/>
        <v>-132214.21235084906</v>
      </c>
      <c r="EE126" s="35">
        <f t="shared" si="91"/>
        <v>-3.1861357773056022E-2</v>
      </c>
      <c r="EF126" s="65">
        <f t="shared" si="92"/>
        <v>-97.791577182580667</v>
      </c>
      <c r="EH126" s="54">
        <v>6511.92</v>
      </c>
      <c r="EI126" s="55">
        <v>6511.92</v>
      </c>
      <c r="EJ126" s="56">
        <f t="shared" si="93"/>
        <v>0</v>
      </c>
      <c r="EL126" s="74">
        <f t="shared" si="94"/>
        <v>4017458.6701606978</v>
      </c>
      <c r="EM126" s="55"/>
      <c r="EN126" s="112" t="s">
        <v>111</v>
      </c>
      <c r="EO126" s="93">
        <v>1375</v>
      </c>
      <c r="EP126" s="93">
        <v>4480178.8825115468</v>
      </c>
      <c r="EQ126" s="93">
        <v>1121051.4018068293</v>
      </c>
      <c r="ER126" s="93">
        <v>-330506</v>
      </c>
      <c r="ET126" s="103">
        <f t="shared" si="95"/>
        <v>4149672.8825115468</v>
      </c>
      <c r="EV126" s="93">
        <v>6511.92</v>
      </c>
      <c r="EW126" s="93">
        <v>6511.92</v>
      </c>
      <c r="EX126" s="93">
        <v>0</v>
      </c>
      <c r="EZ126" s="103">
        <v>4149380.8825115468</v>
      </c>
      <c r="FB126" s="116">
        <v>312</v>
      </c>
      <c r="FC126" s="57"/>
    </row>
    <row r="127" spans="1:159" x14ac:dyDescent="0.25">
      <c r="A127" s="6">
        <v>316</v>
      </c>
      <c r="B127" s="6" t="s">
        <v>112</v>
      </c>
      <c r="C127" s="7">
        <v>4508</v>
      </c>
      <c r="D127" s="7">
        <v>9031056.8485280871</v>
      </c>
      <c r="E127" s="144">
        <v>2582984.8793556634</v>
      </c>
      <c r="F127" s="57">
        <v>-1050124</v>
      </c>
      <c r="H127" s="39">
        <f t="shared" si="53"/>
        <v>7980932.8485280871</v>
      </c>
      <c r="I127" s="142">
        <f t="shared" si="54"/>
        <v>1770.3932671978898</v>
      </c>
      <c r="K127" s="71">
        <f t="shared" si="96"/>
        <v>120427.6538643986</v>
      </c>
      <c r="L127" s="35">
        <f t="shared" si="97"/>
        <v>1.5320599742896181E-2</v>
      </c>
      <c r="M127" s="65">
        <f t="shared" si="98"/>
        <v>26.714208931765437</v>
      </c>
      <c r="O127" s="54">
        <v>265828.44692000007</v>
      </c>
      <c r="P127" s="55">
        <v>68707.769700000004</v>
      </c>
      <c r="Q127" s="56">
        <f t="shared" si="55"/>
        <v>-197120.67722000007</v>
      </c>
      <c r="S127" s="74">
        <f t="shared" si="56"/>
        <v>7783812.1713080872</v>
      </c>
      <c r="T127" s="55"/>
      <c r="U127" s="6">
        <v>316</v>
      </c>
      <c r="V127" s="6" t="s">
        <v>112</v>
      </c>
      <c r="W127" s="7">
        <v>4508</v>
      </c>
      <c r="X127" s="7">
        <v>9031147.0085280873</v>
      </c>
      <c r="Y127" s="144">
        <v>2582984.8793556634</v>
      </c>
      <c r="Z127" s="57">
        <v>-1050124</v>
      </c>
      <c r="AB127" s="39">
        <f t="shared" si="57"/>
        <v>7981023.0085280873</v>
      </c>
      <c r="AC127" s="142">
        <f t="shared" si="58"/>
        <v>1770.4132671978898</v>
      </c>
      <c r="AE127" s="71">
        <f t="shared" si="59"/>
        <v>120517.81386439875</v>
      </c>
      <c r="AF127" s="35">
        <f t="shared" si="60"/>
        <v>1.5332069743585367E-2</v>
      </c>
      <c r="AG127" s="65">
        <f t="shared" si="61"/>
        <v>26.734208931765473</v>
      </c>
      <c r="AI127" s="54">
        <v>265828.44692000007</v>
      </c>
      <c r="AJ127" s="55">
        <v>68707.769700000004</v>
      </c>
      <c r="AK127" s="56">
        <f t="shared" si="62"/>
        <v>-197120.67722000007</v>
      </c>
      <c r="AM127" s="74">
        <f t="shared" si="63"/>
        <v>7783902.3313080873</v>
      </c>
      <c r="AN127" s="55"/>
      <c r="AO127" s="6">
        <v>316</v>
      </c>
      <c r="AP127" s="6" t="s">
        <v>112</v>
      </c>
      <c r="AQ127" s="7">
        <v>4508</v>
      </c>
      <c r="AR127" s="7">
        <v>8836311.2485280856</v>
      </c>
      <c r="AS127" s="7">
        <v>2582984.8793556634</v>
      </c>
      <c r="AT127" s="57">
        <v>-1050124</v>
      </c>
      <c r="AV127" s="39">
        <f t="shared" si="64"/>
        <v>7786187.2485280856</v>
      </c>
      <c r="AX127" s="71">
        <f t="shared" si="65"/>
        <v>-74317.946135602891</v>
      </c>
      <c r="AY127" s="35">
        <f t="shared" si="66"/>
        <v>-9.4546017457065729E-3</v>
      </c>
      <c r="AZ127" s="65">
        <f t="shared" si="67"/>
        <v>-16.485791068234892</v>
      </c>
      <c r="BB127" s="54">
        <v>265828.44692000007</v>
      </c>
      <c r="BC127" s="55">
        <v>68707.769700000004</v>
      </c>
      <c r="BD127" s="56">
        <f t="shared" si="68"/>
        <v>-197120.67722000007</v>
      </c>
      <c r="BF127" s="74">
        <f t="shared" si="69"/>
        <v>7589066.5713080857</v>
      </c>
      <c r="BG127" s="55"/>
      <c r="BH127" s="6">
        <v>316</v>
      </c>
      <c r="BI127" s="6" t="s">
        <v>112</v>
      </c>
      <c r="BJ127" s="7">
        <v>4508</v>
      </c>
      <c r="BK127" s="7">
        <v>8845611.2154291905</v>
      </c>
      <c r="BL127" s="7">
        <v>2582984.8793556634</v>
      </c>
      <c r="BM127" s="57">
        <v>-1044190</v>
      </c>
      <c r="BO127" s="39">
        <f t="shared" si="70"/>
        <v>7801421.2154291905</v>
      </c>
      <c r="BQ127" s="71">
        <f t="shared" si="71"/>
        <v>-59083.979234497994</v>
      </c>
      <c r="BR127" s="35">
        <f t="shared" si="72"/>
        <v>-7.5165625836121465E-3</v>
      </c>
      <c r="BS127" s="65">
        <f t="shared" si="73"/>
        <v>-13.106472767191214</v>
      </c>
      <c r="BU127" s="54">
        <v>265828.44692000007</v>
      </c>
      <c r="BV127" s="55">
        <v>68707.769700000004</v>
      </c>
      <c r="BW127" s="56">
        <f t="shared" si="74"/>
        <v>-197120.67722000007</v>
      </c>
      <c r="BY127" s="74">
        <f t="shared" si="75"/>
        <v>7604300.5382091906</v>
      </c>
      <c r="BZ127" s="55"/>
      <c r="CA127" s="6">
        <v>316</v>
      </c>
      <c r="CB127" s="6" t="s">
        <v>112</v>
      </c>
      <c r="CC127" s="7">
        <v>4508</v>
      </c>
      <c r="CD127" s="7">
        <v>8861185.2447763234</v>
      </c>
      <c r="CE127" s="7">
        <v>2603189.1516924072</v>
      </c>
      <c r="CF127" s="57">
        <v>-1044190</v>
      </c>
      <c r="CH127" s="39">
        <f t="shared" si="76"/>
        <v>7816995.2447763234</v>
      </c>
      <c r="CJ127" s="71">
        <f t="shared" si="77"/>
        <v>-43509.949887365103</v>
      </c>
      <c r="CK127" s="35">
        <f t="shared" si="78"/>
        <v>-5.5352612599127828E-3</v>
      </c>
      <c r="CL127" s="65">
        <f t="shared" si="79"/>
        <v>-9.6517191409416814</v>
      </c>
      <c r="CN127" s="54">
        <v>265828.44692000007</v>
      </c>
      <c r="CO127" s="55">
        <v>68707.769700000004</v>
      </c>
      <c r="CP127" s="56">
        <f t="shared" si="80"/>
        <v>-197120.67722000007</v>
      </c>
      <c r="CR127" s="74">
        <f t="shared" si="81"/>
        <v>7619874.5675563235</v>
      </c>
      <c r="CS127" s="55"/>
      <c r="CT127" s="65" t="e">
        <f>#REF!/#REF!</f>
        <v>#REF!</v>
      </c>
      <c r="CV127" s="54">
        <v>307571.00543999998</v>
      </c>
      <c r="CW127" s="55">
        <v>65184.319199999998</v>
      </c>
      <c r="CX127" s="56">
        <f t="shared" si="82"/>
        <v>-242386.68623999998</v>
      </c>
      <c r="CZ127" s="74" t="e">
        <f>#REF!+CX127</f>
        <v>#REF!</v>
      </c>
      <c r="DB127" s="6">
        <v>316</v>
      </c>
      <c r="DC127" s="6" t="s">
        <v>112</v>
      </c>
      <c r="DD127" s="7">
        <v>4508</v>
      </c>
      <c r="DE127" s="7">
        <v>8748185.1558014918</v>
      </c>
      <c r="DF127" s="7">
        <v>2587105.3728546756</v>
      </c>
      <c r="DG127" s="57">
        <v>-1044190</v>
      </c>
      <c r="DI127" s="39">
        <f t="shared" si="83"/>
        <v>7703995.1558014918</v>
      </c>
      <c r="DK127" s="71">
        <f t="shared" si="84"/>
        <v>-156510.03886219673</v>
      </c>
      <c r="DL127" s="35">
        <f t="shared" si="85"/>
        <v>-1.9910938926476086E-2</v>
      </c>
      <c r="DM127" s="65">
        <f t="shared" si="86"/>
        <v>-34.71828723651214</v>
      </c>
      <c r="DO127" s="54">
        <v>307571.00543999998</v>
      </c>
      <c r="DP127" s="55">
        <v>65184.319199999998</v>
      </c>
      <c r="DQ127" s="56">
        <f t="shared" si="87"/>
        <v>-242386.68623999998</v>
      </c>
      <c r="DS127" s="74">
        <f t="shared" si="88"/>
        <v>7461608.4695614921</v>
      </c>
      <c r="DU127" s="6">
        <v>316</v>
      </c>
      <c r="DV127" s="6" t="s">
        <v>112</v>
      </c>
      <c r="DW127" s="7">
        <v>4508</v>
      </c>
      <c r="DX127" s="7">
        <v>8718718.7065732107</v>
      </c>
      <c r="DY127" s="7">
        <v>2587105.3728546756</v>
      </c>
      <c r="DZ127" s="57">
        <v>-1044190</v>
      </c>
      <c r="EB127" s="39">
        <f t="shared" si="89"/>
        <v>7674528.7065732107</v>
      </c>
      <c r="ED127" s="71">
        <f t="shared" si="90"/>
        <v>-185976.48809047788</v>
      </c>
      <c r="EE127" s="35">
        <f t="shared" si="91"/>
        <v>-2.3659610099454286E-2</v>
      </c>
      <c r="EF127" s="65">
        <f t="shared" si="92"/>
        <v>-41.254766657160133</v>
      </c>
      <c r="EH127" s="54">
        <v>307571.00543999998</v>
      </c>
      <c r="EI127" s="55">
        <v>65184.319199999998</v>
      </c>
      <c r="EJ127" s="56">
        <f t="shared" si="93"/>
        <v>-242386.68623999998</v>
      </c>
      <c r="EL127" s="74">
        <f t="shared" si="94"/>
        <v>7432142.0203332109</v>
      </c>
      <c r="EM127" s="55"/>
      <c r="EN127" s="112" t="s">
        <v>112</v>
      </c>
      <c r="EO127" s="93">
        <v>4540</v>
      </c>
      <c r="EP127" s="93">
        <v>8903803.1946636885</v>
      </c>
      <c r="EQ127" s="93">
        <v>2493190.1284597712</v>
      </c>
      <c r="ER127" s="93">
        <v>-1043298</v>
      </c>
      <c r="ET127" s="103">
        <f t="shared" si="95"/>
        <v>7860505.1946636885</v>
      </c>
      <c r="EV127" s="93">
        <v>307571.00543999998</v>
      </c>
      <c r="EW127" s="93">
        <v>65184.319199999998</v>
      </c>
      <c r="EX127" s="93">
        <v>-242386.68623999998</v>
      </c>
      <c r="EZ127" s="103">
        <v>7617226.5084236888</v>
      </c>
      <c r="FB127" s="116">
        <v>316</v>
      </c>
      <c r="FC127" s="57"/>
    </row>
    <row r="128" spans="1:159" x14ac:dyDescent="0.25">
      <c r="A128" s="6">
        <v>317</v>
      </c>
      <c r="B128" s="6" t="s">
        <v>113</v>
      </c>
      <c r="C128" s="7">
        <v>2611</v>
      </c>
      <c r="D128" s="7">
        <v>10992436.323375586</v>
      </c>
      <c r="E128" s="144">
        <v>3034102.5482206345</v>
      </c>
      <c r="F128" s="57">
        <v>14739</v>
      </c>
      <c r="H128" s="39">
        <f t="shared" si="53"/>
        <v>11007175.323375586</v>
      </c>
      <c r="I128" s="142">
        <f t="shared" si="54"/>
        <v>4215.6933448393665</v>
      </c>
      <c r="K128" s="71">
        <f t="shared" si="96"/>
        <v>-475886.74622339383</v>
      </c>
      <c r="L128" s="35">
        <f t="shared" si="97"/>
        <v>-4.1442495332607139E-2</v>
      </c>
      <c r="M128" s="65">
        <f t="shared" si="98"/>
        <v>-182.26225439425272</v>
      </c>
      <c r="O128" s="54">
        <v>47521.224000000002</v>
      </c>
      <c r="P128" s="55">
        <v>85868.2117</v>
      </c>
      <c r="Q128" s="56">
        <f t="shared" si="55"/>
        <v>38346.987699999998</v>
      </c>
      <c r="S128" s="74">
        <f t="shared" si="56"/>
        <v>11045522.311075587</v>
      </c>
      <c r="T128" s="55"/>
      <c r="U128" s="6">
        <v>317</v>
      </c>
      <c r="V128" s="6" t="s">
        <v>113</v>
      </c>
      <c r="W128" s="7">
        <v>2611</v>
      </c>
      <c r="X128" s="7">
        <v>10992488.543375585</v>
      </c>
      <c r="Y128" s="144">
        <v>3034102.5482206345</v>
      </c>
      <c r="Z128" s="57">
        <v>14739</v>
      </c>
      <c r="AB128" s="39">
        <f t="shared" si="57"/>
        <v>11007227.543375585</v>
      </c>
      <c r="AC128" s="142">
        <f t="shared" si="58"/>
        <v>4215.7133448393661</v>
      </c>
      <c r="AE128" s="71">
        <f t="shared" si="59"/>
        <v>-475834.52622339502</v>
      </c>
      <c r="AF128" s="35">
        <f t="shared" si="60"/>
        <v>-4.1437947765095767E-2</v>
      </c>
      <c r="AG128" s="65">
        <f t="shared" si="61"/>
        <v>-182.24225439425317</v>
      </c>
      <c r="AI128" s="54">
        <v>47521.224000000002</v>
      </c>
      <c r="AJ128" s="55">
        <v>85868.2117</v>
      </c>
      <c r="AK128" s="56">
        <f t="shared" si="62"/>
        <v>38346.987699999998</v>
      </c>
      <c r="AM128" s="74">
        <f t="shared" si="63"/>
        <v>11045574.531075586</v>
      </c>
      <c r="AN128" s="55"/>
      <c r="AO128" s="6">
        <v>317</v>
      </c>
      <c r="AP128" s="6" t="s">
        <v>113</v>
      </c>
      <c r="AQ128" s="7">
        <v>2611</v>
      </c>
      <c r="AR128" s="7">
        <v>10879641.123375585</v>
      </c>
      <c r="AS128" s="7">
        <v>3034102.5482206345</v>
      </c>
      <c r="AT128" s="57">
        <v>14739</v>
      </c>
      <c r="AV128" s="39">
        <f t="shared" si="64"/>
        <v>10894380.123375585</v>
      </c>
      <c r="AX128" s="71">
        <f t="shared" si="65"/>
        <v>-588681.94622339495</v>
      </c>
      <c r="AY128" s="35">
        <f t="shared" si="66"/>
        <v>-5.1265241157400915E-2</v>
      </c>
      <c r="AZ128" s="65">
        <f t="shared" si="67"/>
        <v>-225.46225439425314</v>
      </c>
      <c r="BB128" s="54">
        <v>47521.224000000002</v>
      </c>
      <c r="BC128" s="55">
        <v>85868.2117</v>
      </c>
      <c r="BD128" s="56">
        <f t="shared" si="68"/>
        <v>38346.987699999998</v>
      </c>
      <c r="BF128" s="74">
        <f t="shared" si="69"/>
        <v>10932727.111075586</v>
      </c>
      <c r="BG128" s="55"/>
      <c r="BH128" s="6">
        <v>317</v>
      </c>
      <c r="BI128" s="6" t="s">
        <v>113</v>
      </c>
      <c r="BJ128" s="7">
        <v>2611</v>
      </c>
      <c r="BK128" s="7">
        <v>10873507.692920022</v>
      </c>
      <c r="BL128" s="7">
        <v>3034102.5482206345</v>
      </c>
      <c r="BM128" s="57">
        <v>-90286</v>
      </c>
      <c r="BO128" s="39">
        <f t="shared" si="70"/>
        <v>10783221.692920022</v>
      </c>
      <c r="BQ128" s="71">
        <f t="shared" si="71"/>
        <v>-699840.37667895854</v>
      </c>
      <c r="BR128" s="35">
        <f t="shared" si="72"/>
        <v>-6.0945449257107327E-2</v>
      </c>
      <c r="BS128" s="65">
        <f t="shared" si="73"/>
        <v>-268.03537980810364</v>
      </c>
      <c r="BU128" s="54">
        <v>47521.224000000002</v>
      </c>
      <c r="BV128" s="55">
        <v>85868.2117</v>
      </c>
      <c r="BW128" s="56">
        <f t="shared" si="74"/>
        <v>38346.987699999998</v>
      </c>
      <c r="BY128" s="74">
        <f t="shared" si="75"/>
        <v>10821568.680620022</v>
      </c>
      <c r="BZ128" s="55"/>
      <c r="CA128" s="6">
        <v>317</v>
      </c>
      <c r="CB128" s="6" t="s">
        <v>113</v>
      </c>
      <c r="CC128" s="7">
        <v>2611</v>
      </c>
      <c r="CD128" s="7">
        <v>10866053.984233202</v>
      </c>
      <c r="CE128" s="7">
        <v>3032405.2226074319</v>
      </c>
      <c r="CF128" s="57">
        <v>-90286</v>
      </c>
      <c r="CH128" s="39">
        <f t="shared" si="76"/>
        <v>10775767.984233202</v>
      </c>
      <c r="CJ128" s="71">
        <f t="shared" si="77"/>
        <v>-707294.08536577784</v>
      </c>
      <c r="CK128" s="35">
        <f t="shared" si="78"/>
        <v>-6.1594553881086742E-2</v>
      </c>
      <c r="CL128" s="65">
        <f t="shared" si="79"/>
        <v>-270.89011312362231</v>
      </c>
      <c r="CN128" s="54">
        <v>47521.224000000002</v>
      </c>
      <c r="CO128" s="55">
        <v>85868.2117</v>
      </c>
      <c r="CP128" s="56">
        <f t="shared" si="80"/>
        <v>38346.987699999998</v>
      </c>
      <c r="CR128" s="74">
        <f t="shared" si="81"/>
        <v>10814114.971933203</v>
      </c>
      <c r="CS128" s="55"/>
      <c r="CT128" s="65" t="e">
        <f>#REF!/#REF!</f>
        <v>#REF!</v>
      </c>
      <c r="CV128" s="54">
        <v>27415.183199999999</v>
      </c>
      <c r="CW128" s="55">
        <v>101651.07120000001</v>
      </c>
      <c r="CX128" s="56">
        <f t="shared" si="82"/>
        <v>74235.888000000006</v>
      </c>
      <c r="CZ128" s="74" t="e">
        <f>#REF!+CX128</f>
        <v>#REF!</v>
      </c>
      <c r="DB128" s="6">
        <v>317</v>
      </c>
      <c r="DC128" s="6" t="s">
        <v>113</v>
      </c>
      <c r="DD128" s="7">
        <v>2611</v>
      </c>
      <c r="DE128" s="7">
        <v>10913885.568781238</v>
      </c>
      <c r="DF128" s="7">
        <v>3084913.229334109</v>
      </c>
      <c r="DG128" s="57">
        <v>-90286</v>
      </c>
      <c r="DI128" s="39">
        <f t="shared" si="83"/>
        <v>10823599.568781238</v>
      </c>
      <c r="DK128" s="71">
        <f t="shared" si="84"/>
        <v>-659462.5008177422</v>
      </c>
      <c r="DL128" s="35">
        <f t="shared" si="85"/>
        <v>-5.742915058899202E-2</v>
      </c>
      <c r="DM128" s="65">
        <f t="shared" si="86"/>
        <v>-252.57085439208817</v>
      </c>
      <c r="DO128" s="54">
        <v>27415.183199999999</v>
      </c>
      <c r="DP128" s="55">
        <v>101651.07120000001</v>
      </c>
      <c r="DQ128" s="56">
        <f t="shared" si="87"/>
        <v>74235.888000000006</v>
      </c>
      <c r="DS128" s="74">
        <f t="shared" si="88"/>
        <v>10897835.456781238</v>
      </c>
      <c r="DU128" s="6">
        <v>317</v>
      </c>
      <c r="DV128" s="6" t="s">
        <v>113</v>
      </c>
      <c r="DW128" s="7">
        <v>2611</v>
      </c>
      <c r="DX128" s="7">
        <v>10913732.878874371</v>
      </c>
      <c r="DY128" s="7">
        <v>3084913.229334109</v>
      </c>
      <c r="DZ128" s="57">
        <v>-90286</v>
      </c>
      <c r="EB128" s="39">
        <f t="shared" si="89"/>
        <v>10823446.878874371</v>
      </c>
      <c r="ED128" s="71">
        <f t="shared" si="90"/>
        <v>-659615.19072460942</v>
      </c>
      <c r="EE128" s="35">
        <f t="shared" si="91"/>
        <v>-5.7442447556816607E-2</v>
      </c>
      <c r="EF128" s="65">
        <f t="shared" si="92"/>
        <v>-252.62933386618514</v>
      </c>
      <c r="EH128" s="54">
        <v>27415.183199999999</v>
      </c>
      <c r="EI128" s="55">
        <v>101651.07120000001</v>
      </c>
      <c r="EJ128" s="56">
        <f t="shared" si="93"/>
        <v>74235.888000000006</v>
      </c>
      <c r="EL128" s="74">
        <f t="shared" si="94"/>
        <v>10897682.766874371</v>
      </c>
      <c r="EM128" s="55"/>
      <c r="EN128" s="112" t="s">
        <v>113</v>
      </c>
      <c r="EO128" s="93">
        <v>2655</v>
      </c>
      <c r="EP128" s="93">
        <v>11503977.06959898</v>
      </c>
      <c r="EQ128" s="93">
        <v>3120507.8906232566</v>
      </c>
      <c r="ER128" s="93">
        <v>-20915</v>
      </c>
      <c r="ET128" s="103">
        <f t="shared" si="95"/>
        <v>11483062.06959898</v>
      </c>
      <c r="EV128" s="93">
        <v>27415.183199999999</v>
      </c>
      <c r="EW128" s="93">
        <v>101651.07120000001</v>
      </c>
      <c r="EX128" s="93">
        <v>74235.888000000006</v>
      </c>
      <c r="EZ128" s="103">
        <v>11487926.957598981</v>
      </c>
      <c r="FB128" s="116">
        <v>317</v>
      </c>
      <c r="FC128" s="57"/>
    </row>
    <row r="129" spans="1:159" x14ac:dyDescent="0.25">
      <c r="A129" s="6">
        <v>320</v>
      </c>
      <c r="B129" s="6" t="s">
        <v>114</v>
      </c>
      <c r="C129" s="7">
        <v>7534</v>
      </c>
      <c r="D129" s="7">
        <v>25592619.460731797</v>
      </c>
      <c r="E129" s="144">
        <v>4066386.5895826821</v>
      </c>
      <c r="F129" s="57">
        <v>-368070</v>
      </c>
      <c r="H129" s="39">
        <f t="shared" si="53"/>
        <v>25224549.460731797</v>
      </c>
      <c r="I129" s="142">
        <f t="shared" si="54"/>
        <v>3348.0952297228296</v>
      </c>
      <c r="K129" s="71">
        <f t="shared" si="96"/>
        <v>-121037.56239729375</v>
      </c>
      <c r="L129" s="35">
        <f t="shared" si="97"/>
        <v>-4.7754886200442326E-3</v>
      </c>
      <c r="M129" s="65">
        <f t="shared" si="98"/>
        <v>-16.06551133492086</v>
      </c>
      <c r="O129" s="54">
        <v>186877.21338000003</v>
      </c>
      <c r="P129" s="55">
        <v>34386.885699999999</v>
      </c>
      <c r="Q129" s="56">
        <f t="shared" si="55"/>
        <v>-152490.32768000005</v>
      </c>
      <c r="S129" s="74">
        <f t="shared" si="56"/>
        <v>25072059.133051798</v>
      </c>
      <c r="T129" s="55"/>
      <c r="U129" s="6">
        <v>320</v>
      </c>
      <c r="V129" s="6" t="s">
        <v>114</v>
      </c>
      <c r="W129" s="7">
        <v>7534</v>
      </c>
      <c r="X129" s="7">
        <v>25592770.140731804</v>
      </c>
      <c r="Y129" s="144">
        <v>4066386.5895826821</v>
      </c>
      <c r="Z129" s="57">
        <v>-368070</v>
      </c>
      <c r="AB129" s="39">
        <f t="shared" si="57"/>
        <v>25224700.140731804</v>
      </c>
      <c r="AC129" s="142">
        <f t="shared" si="58"/>
        <v>3348.1152297228305</v>
      </c>
      <c r="AE129" s="71">
        <f t="shared" si="59"/>
        <v>-120886.88239728659</v>
      </c>
      <c r="AF129" s="35">
        <f t="shared" si="60"/>
        <v>-4.7695436009026499E-3</v>
      </c>
      <c r="AG129" s="65">
        <f t="shared" si="61"/>
        <v>-16.045511334919908</v>
      </c>
      <c r="AI129" s="54">
        <v>186877.21338000003</v>
      </c>
      <c r="AJ129" s="55">
        <v>34386.885699999999</v>
      </c>
      <c r="AK129" s="56">
        <f t="shared" si="62"/>
        <v>-152490.32768000005</v>
      </c>
      <c r="AM129" s="74">
        <f t="shared" si="63"/>
        <v>25072209.813051805</v>
      </c>
      <c r="AN129" s="55"/>
      <c r="AO129" s="6">
        <v>320</v>
      </c>
      <c r="AP129" s="6" t="s">
        <v>114</v>
      </c>
      <c r="AQ129" s="7">
        <v>7534</v>
      </c>
      <c r="AR129" s="7">
        <v>25267150.660731804</v>
      </c>
      <c r="AS129" s="7">
        <v>4066386.5895826821</v>
      </c>
      <c r="AT129" s="57">
        <v>-368070</v>
      </c>
      <c r="AV129" s="39">
        <f t="shared" si="64"/>
        <v>24899080.660731804</v>
      </c>
      <c r="AX129" s="71">
        <f t="shared" si="65"/>
        <v>-446506.36239728704</v>
      </c>
      <c r="AY129" s="35">
        <f t="shared" si="66"/>
        <v>-1.7616729965253049E-2</v>
      </c>
      <c r="AZ129" s="65">
        <f t="shared" si="67"/>
        <v>-59.265511334919971</v>
      </c>
      <c r="BB129" s="54">
        <v>186877.21338000003</v>
      </c>
      <c r="BC129" s="55">
        <v>34386.885699999999</v>
      </c>
      <c r="BD129" s="56">
        <f t="shared" si="68"/>
        <v>-152490.32768000005</v>
      </c>
      <c r="BF129" s="74">
        <f t="shared" si="69"/>
        <v>24746590.333051804</v>
      </c>
      <c r="BG129" s="55"/>
      <c r="BH129" s="6">
        <v>320</v>
      </c>
      <c r="BI129" s="6" t="s">
        <v>114</v>
      </c>
      <c r="BJ129" s="7">
        <v>7534</v>
      </c>
      <c r="BK129" s="7">
        <v>25280855.733797729</v>
      </c>
      <c r="BL129" s="7">
        <v>4066386.5895826821</v>
      </c>
      <c r="BM129" s="57">
        <v>-257394</v>
      </c>
      <c r="BO129" s="39">
        <f t="shared" si="70"/>
        <v>25023461.733797729</v>
      </c>
      <c r="BQ129" s="71">
        <f t="shared" si="71"/>
        <v>-322125.28933136165</v>
      </c>
      <c r="BR129" s="35">
        <f t="shared" si="72"/>
        <v>-1.270932446888709E-2</v>
      </c>
      <c r="BS129" s="65">
        <f t="shared" si="73"/>
        <v>-42.756210423594588</v>
      </c>
      <c r="BU129" s="54">
        <v>186877.21338</v>
      </c>
      <c r="BV129" s="55">
        <v>34386.885699999999</v>
      </c>
      <c r="BW129" s="56">
        <f t="shared" si="74"/>
        <v>-152490.32767999999</v>
      </c>
      <c r="BY129" s="74">
        <f t="shared" si="75"/>
        <v>24870971.40611773</v>
      </c>
      <c r="BZ129" s="55"/>
      <c r="CA129" s="6">
        <v>320</v>
      </c>
      <c r="CB129" s="6" t="s">
        <v>114</v>
      </c>
      <c r="CC129" s="7">
        <v>7534</v>
      </c>
      <c r="CD129" s="7">
        <v>25306415.479478918</v>
      </c>
      <c r="CE129" s="7">
        <v>4102018.5769118448</v>
      </c>
      <c r="CF129" s="57">
        <v>-257394</v>
      </c>
      <c r="CH129" s="39">
        <f t="shared" si="76"/>
        <v>25049021.479478918</v>
      </c>
      <c r="CJ129" s="71">
        <f t="shared" si="77"/>
        <v>-296565.54365017265</v>
      </c>
      <c r="CK129" s="35">
        <f t="shared" si="78"/>
        <v>-1.1700874924677895E-2</v>
      </c>
      <c r="CL129" s="65">
        <f t="shared" si="79"/>
        <v>-39.363624057628435</v>
      </c>
      <c r="CN129" s="54">
        <v>186877.21338</v>
      </c>
      <c r="CO129" s="55">
        <v>34386.885699999999</v>
      </c>
      <c r="CP129" s="56">
        <f t="shared" si="80"/>
        <v>-152490.32767999999</v>
      </c>
      <c r="CR129" s="74">
        <f t="shared" si="81"/>
        <v>24896531.151798919</v>
      </c>
      <c r="CS129" s="55"/>
      <c r="CT129" s="65" t="e">
        <f>#REF!/#REF!</f>
        <v>#REF!</v>
      </c>
      <c r="CV129" s="54">
        <v>188285.65487999999</v>
      </c>
      <c r="CW129" s="55">
        <v>125224.22159999999</v>
      </c>
      <c r="CX129" s="56">
        <f t="shared" si="82"/>
        <v>-63061.433279999997</v>
      </c>
      <c r="CZ129" s="74" t="e">
        <f>#REF!+CX129</f>
        <v>#REF!</v>
      </c>
      <c r="DB129" s="6">
        <v>320</v>
      </c>
      <c r="DC129" s="6" t="s">
        <v>114</v>
      </c>
      <c r="DD129" s="7">
        <v>7534</v>
      </c>
      <c r="DE129" s="7">
        <v>25175005.930000346</v>
      </c>
      <c r="DF129" s="7">
        <v>4014503.0849309568</v>
      </c>
      <c r="DG129" s="57">
        <v>-257394</v>
      </c>
      <c r="DI129" s="39">
        <f t="shared" si="83"/>
        <v>24917611.930000346</v>
      </c>
      <c r="DK129" s="71">
        <f t="shared" si="84"/>
        <v>-427975.09312874451</v>
      </c>
      <c r="DL129" s="35">
        <f t="shared" si="85"/>
        <v>-1.6885586147134656E-2</v>
      </c>
      <c r="DM129" s="65">
        <f t="shared" si="86"/>
        <v>-56.805826005939011</v>
      </c>
      <c r="DO129" s="54">
        <v>188285.65487999999</v>
      </c>
      <c r="DP129" s="55">
        <v>125224.22159999999</v>
      </c>
      <c r="DQ129" s="56">
        <f t="shared" si="87"/>
        <v>-63061.433279999997</v>
      </c>
      <c r="DS129" s="74">
        <f t="shared" si="88"/>
        <v>24854550.496720348</v>
      </c>
      <c r="DU129" s="6">
        <v>320</v>
      </c>
      <c r="DV129" s="6" t="s">
        <v>114</v>
      </c>
      <c r="DW129" s="7">
        <v>7534</v>
      </c>
      <c r="DX129" s="7">
        <v>25166604.63727526</v>
      </c>
      <c r="DY129" s="7">
        <v>4014503.0849309568</v>
      </c>
      <c r="DZ129" s="57">
        <v>-257394</v>
      </c>
      <c r="EB129" s="39">
        <f t="shared" si="89"/>
        <v>24909210.63727526</v>
      </c>
      <c r="ED129" s="71">
        <f t="shared" si="90"/>
        <v>-436376.38585383072</v>
      </c>
      <c r="EE129" s="35">
        <f t="shared" si="91"/>
        <v>-1.7217055791827425E-2</v>
      </c>
      <c r="EF129" s="65">
        <f t="shared" si="92"/>
        <v>-57.920943171466782</v>
      </c>
      <c r="EH129" s="54">
        <v>188285.65487999999</v>
      </c>
      <c r="EI129" s="55">
        <v>125224.22159999999</v>
      </c>
      <c r="EJ129" s="56">
        <f t="shared" si="93"/>
        <v>-63061.433279999997</v>
      </c>
      <c r="EL129" s="74">
        <f t="shared" si="94"/>
        <v>24846149.203995261</v>
      </c>
      <c r="EM129" s="55"/>
      <c r="EN129" s="112" t="s">
        <v>114</v>
      </c>
      <c r="EO129" s="93">
        <v>7661</v>
      </c>
      <c r="EP129" s="93">
        <v>25681058.023129091</v>
      </c>
      <c r="EQ129" s="93">
        <v>4416488.0745104756</v>
      </c>
      <c r="ER129" s="93">
        <v>-335471</v>
      </c>
      <c r="ET129" s="103">
        <f t="shared" si="95"/>
        <v>25345587.023129091</v>
      </c>
      <c r="EV129" s="93">
        <v>188285.65487999999</v>
      </c>
      <c r="EW129" s="93">
        <v>125224.22159999999</v>
      </c>
      <c r="EX129" s="93">
        <v>-63061.433279999997</v>
      </c>
      <c r="EZ129" s="103">
        <v>25352855.589849092</v>
      </c>
      <c r="FB129" s="116">
        <v>320</v>
      </c>
      <c r="FC129" s="57"/>
    </row>
    <row r="130" spans="1:159" x14ac:dyDescent="0.25">
      <c r="A130" s="6">
        <v>322</v>
      </c>
      <c r="B130" s="6" t="s">
        <v>115</v>
      </c>
      <c r="C130" s="7">
        <v>6793</v>
      </c>
      <c r="D130" s="7">
        <v>21932986.31208089</v>
      </c>
      <c r="E130" s="144">
        <v>4888040.3281981377</v>
      </c>
      <c r="F130" s="57">
        <v>-332426</v>
      </c>
      <c r="H130" s="39">
        <f t="shared" si="53"/>
        <v>21600560.31208089</v>
      </c>
      <c r="I130" s="142">
        <f t="shared" si="54"/>
        <v>3179.8263377124817</v>
      </c>
      <c r="K130" s="71">
        <f t="shared" si="96"/>
        <v>395596.92980660498</v>
      </c>
      <c r="L130" s="35">
        <f t="shared" si="97"/>
        <v>1.8655864793300871E-2</v>
      </c>
      <c r="M130" s="65">
        <f t="shared" si="98"/>
        <v>58.23596787967098</v>
      </c>
      <c r="O130" s="54">
        <v>95095.249360000016</v>
      </c>
      <c r="P130" s="55">
        <v>162430.18370000002</v>
      </c>
      <c r="Q130" s="56">
        <f t="shared" si="55"/>
        <v>67334.934340000007</v>
      </c>
      <c r="S130" s="74">
        <f t="shared" si="56"/>
        <v>21667895.24642089</v>
      </c>
      <c r="T130" s="55"/>
      <c r="U130" s="6">
        <v>322</v>
      </c>
      <c r="V130" s="6" t="s">
        <v>115</v>
      </c>
      <c r="W130" s="7">
        <v>6793</v>
      </c>
      <c r="X130" s="7">
        <v>21933122.172080889</v>
      </c>
      <c r="Y130" s="144">
        <v>4888040.3281981377</v>
      </c>
      <c r="Z130" s="57">
        <v>-332426</v>
      </c>
      <c r="AB130" s="39">
        <f t="shared" si="57"/>
        <v>21600696.172080889</v>
      </c>
      <c r="AC130" s="142">
        <f t="shared" si="58"/>
        <v>3179.8463377124817</v>
      </c>
      <c r="AE130" s="71">
        <f t="shared" si="59"/>
        <v>395732.78980660439</v>
      </c>
      <c r="AF130" s="35">
        <f t="shared" si="60"/>
        <v>1.8662271783850687E-2</v>
      </c>
      <c r="AG130" s="65">
        <f t="shared" si="61"/>
        <v>58.255967879670891</v>
      </c>
      <c r="AI130" s="54">
        <v>95095.249360000016</v>
      </c>
      <c r="AJ130" s="55">
        <v>162430.18370000002</v>
      </c>
      <c r="AK130" s="56">
        <f t="shared" si="62"/>
        <v>67334.934340000007</v>
      </c>
      <c r="AM130" s="74">
        <f t="shared" si="63"/>
        <v>21668031.106420889</v>
      </c>
      <c r="AN130" s="55"/>
      <c r="AO130" s="6">
        <v>322</v>
      </c>
      <c r="AP130" s="6" t="s">
        <v>115</v>
      </c>
      <c r="AQ130" s="7">
        <v>6793</v>
      </c>
      <c r="AR130" s="7">
        <v>21639528.712080888</v>
      </c>
      <c r="AS130" s="7">
        <v>4888040.3281981377</v>
      </c>
      <c r="AT130" s="57">
        <v>-332426</v>
      </c>
      <c r="AV130" s="39">
        <f t="shared" si="64"/>
        <v>21307102.712080888</v>
      </c>
      <c r="AX130" s="71">
        <f t="shared" si="65"/>
        <v>102139.32980660349</v>
      </c>
      <c r="AY130" s="35">
        <f t="shared" si="66"/>
        <v>4.8167652056397368E-3</v>
      </c>
      <c r="AZ130" s="65">
        <f t="shared" si="67"/>
        <v>15.035967879670762</v>
      </c>
      <c r="BB130" s="54">
        <v>95095.249360000016</v>
      </c>
      <c r="BC130" s="55">
        <v>162430.18370000002</v>
      </c>
      <c r="BD130" s="56">
        <f t="shared" si="68"/>
        <v>67334.934340000007</v>
      </c>
      <c r="BF130" s="74">
        <f t="shared" si="69"/>
        <v>21374437.646420889</v>
      </c>
      <c r="BG130" s="55"/>
      <c r="BH130" s="6">
        <v>322</v>
      </c>
      <c r="BI130" s="6" t="s">
        <v>115</v>
      </c>
      <c r="BJ130" s="7">
        <v>6793</v>
      </c>
      <c r="BK130" s="7">
        <v>21633904.055035617</v>
      </c>
      <c r="BL130" s="7">
        <v>4888040.3281981377</v>
      </c>
      <c r="BM130" s="57">
        <v>-534219</v>
      </c>
      <c r="BO130" s="39">
        <f t="shared" si="70"/>
        <v>21099685.055035617</v>
      </c>
      <c r="BQ130" s="71">
        <f t="shared" si="71"/>
        <v>-105278.32723866776</v>
      </c>
      <c r="BR130" s="35">
        <f t="shared" si="72"/>
        <v>-4.9647964649008692E-3</v>
      </c>
      <c r="BS130" s="65">
        <f t="shared" si="73"/>
        <v>-15.498060833014538</v>
      </c>
      <c r="BU130" s="54">
        <v>95095.249360000002</v>
      </c>
      <c r="BV130" s="55">
        <v>162430.18370000002</v>
      </c>
      <c r="BW130" s="56">
        <f t="shared" si="74"/>
        <v>67334.934340000022</v>
      </c>
      <c r="BY130" s="74">
        <f t="shared" si="75"/>
        <v>21167019.989375617</v>
      </c>
      <c r="BZ130" s="55"/>
      <c r="CA130" s="6">
        <v>322</v>
      </c>
      <c r="CB130" s="6" t="s">
        <v>115</v>
      </c>
      <c r="CC130" s="7">
        <v>6793</v>
      </c>
      <c r="CD130" s="7">
        <v>21662637.738248728</v>
      </c>
      <c r="CE130" s="7">
        <v>4918566.18925873</v>
      </c>
      <c r="CF130" s="57">
        <v>-534219</v>
      </c>
      <c r="CH130" s="39">
        <f t="shared" si="76"/>
        <v>21128418.738248728</v>
      </c>
      <c r="CJ130" s="71">
        <f t="shared" si="77"/>
        <v>-76544.644025556743</v>
      </c>
      <c r="CK130" s="35">
        <f t="shared" si="78"/>
        <v>-3.6097512948096936E-3</v>
      </c>
      <c r="CL130" s="65">
        <f t="shared" si="79"/>
        <v>-11.26816487936946</v>
      </c>
      <c r="CN130" s="54">
        <v>95095.249360000002</v>
      </c>
      <c r="CO130" s="55">
        <v>162430.18370000002</v>
      </c>
      <c r="CP130" s="56">
        <f t="shared" si="80"/>
        <v>67334.934340000022</v>
      </c>
      <c r="CR130" s="74">
        <f t="shared" si="81"/>
        <v>21195753.672588728</v>
      </c>
      <c r="CS130" s="55"/>
      <c r="CT130" s="65" t="e">
        <f>#REF!/#REF!</f>
        <v>#REF!</v>
      </c>
      <c r="CV130" s="54">
        <v>70380.831359999996</v>
      </c>
      <c r="CW130" s="55">
        <v>126526.6056</v>
      </c>
      <c r="CX130" s="56">
        <f t="shared" si="82"/>
        <v>56145.774239999999</v>
      </c>
      <c r="CZ130" s="74" t="e">
        <f>#REF!+CX130</f>
        <v>#REF!</v>
      </c>
      <c r="DB130" s="6">
        <v>322</v>
      </c>
      <c r="DC130" s="6" t="s">
        <v>115</v>
      </c>
      <c r="DD130" s="7">
        <v>6793</v>
      </c>
      <c r="DE130" s="7">
        <v>21402850.237556696</v>
      </c>
      <c r="DF130" s="7">
        <v>4706127.9050591784</v>
      </c>
      <c r="DG130" s="57">
        <v>-534219</v>
      </c>
      <c r="DI130" s="39">
        <f t="shared" si="83"/>
        <v>20868631.237556696</v>
      </c>
      <c r="DK130" s="71">
        <f t="shared" si="84"/>
        <v>-336332.14471758902</v>
      </c>
      <c r="DL130" s="35">
        <f t="shared" si="85"/>
        <v>-1.5861010399043498E-2</v>
      </c>
      <c r="DM130" s="65">
        <f t="shared" si="86"/>
        <v>-49.511577317472252</v>
      </c>
      <c r="DO130" s="54">
        <v>70380.831359999996</v>
      </c>
      <c r="DP130" s="55">
        <v>126526.6056</v>
      </c>
      <c r="DQ130" s="56">
        <f t="shared" si="87"/>
        <v>56145.774239999999</v>
      </c>
      <c r="DS130" s="74">
        <f t="shared" si="88"/>
        <v>20924777.011796694</v>
      </c>
      <c r="DU130" s="6">
        <v>322</v>
      </c>
      <c r="DV130" s="6" t="s">
        <v>115</v>
      </c>
      <c r="DW130" s="7">
        <v>6793</v>
      </c>
      <c r="DX130" s="7">
        <v>21396182.423294108</v>
      </c>
      <c r="DY130" s="7">
        <v>4706127.9050591784</v>
      </c>
      <c r="DZ130" s="57">
        <v>-534219</v>
      </c>
      <c r="EB130" s="39">
        <f t="shared" si="89"/>
        <v>20861963.423294108</v>
      </c>
      <c r="ED130" s="71">
        <f t="shared" si="90"/>
        <v>-342999.9589801766</v>
      </c>
      <c r="EE130" s="35">
        <f t="shared" si="91"/>
        <v>-1.6175456321084625E-2</v>
      </c>
      <c r="EF130" s="65">
        <f t="shared" si="92"/>
        <v>-50.493148679549037</v>
      </c>
      <c r="EH130" s="54">
        <v>70380.831359999996</v>
      </c>
      <c r="EI130" s="55">
        <v>126526.6056</v>
      </c>
      <c r="EJ130" s="56">
        <f t="shared" si="93"/>
        <v>56145.774239999999</v>
      </c>
      <c r="EL130" s="74">
        <f t="shared" si="94"/>
        <v>20918109.197534107</v>
      </c>
      <c r="EM130" s="55"/>
      <c r="EN130" s="112" t="s">
        <v>115</v>
      </c>
      <c r="EO130" s="93">
        <v>6872</v>
      </c>
      <c r="EP130" s="93">
        <v>21797324.382274285</v>
      </c>
      <c r="EQ130" s="93">
        <v>4831473.2796962047</v>
      </c>
      <c r="ER130" s="93">
        <v>-592361</v>
      </c>
      <c r="ET130" s="103">
        <f t="shared" si="95"/>
        <v>21204963.382274285</v>
      </c>
      <c r="EV130" s="93">
        <v>70380.831359999996</v>
      </c>
      <c r="EW130" s="93">
        <v>126526.6056</v>
      </c>
      <c r="EX130" s="93">
        <v>56145.774239999999</v>
      </c>
      <c r="EZ130" s="103">
        <v>21319251.156514283</v>
      </c>
      <c r="FB130" s="116">
        <v>322</v>
      </c>
      <c r="FC130" s="57"/>
    </row>
    <row r="131" spans="1:159" x14ac:dyDescent="0.25">
      <c r="A131" s="6">
        <v>398</v>
      </c>
      <c r="B131" s="6" t="s">
        <v>116</v>
      </c>
      <c r="C131" s="7">
        <v>119573</v>
      </c>
      <c r="D131" s="7">
        <v>199429632.05214244</v>
      </c>
      <c r="E131" s="144">
        <v>31293185.912778594</v>
      </c>
      <c r="F131" s="57">
        <v>-5564265</v>
      </c>
      <c r="H131" s="39">
        <f t="shared" si="53"/>
        <v>193865367.05214244</v>
      </c>
      <c r="I131" s="142">
        <f t="shared" si="54"/>
        <v>1621.3139007312891</v>
      </c>
      <c r="K131" s="71">
        <f t="shared" si="96"/>
        <v>2498218.740866065</v>
      </c>
      <c r="L131" s="35">
        <f t="shared" si="97"/>
        <v>1.3054585193496645E-2</v>
      </c>
      <c r="M131" s="65">
        <f t="shared" si="98"/>
        <v>20.892833171920625</v>
      </c>
      <c r="O131" s="54">
        <v>8350379.3199879974</v>
      </c>
      <c r="P131" s="55">
        <v>2937801.6687000007</v>
      </c>
      <c r="Q131" s="56">
        <f t="shared" si="55"/>
        <v>-5412577.6512879971</v>
      </c>
      <c r="S131" s="74">
        <f t="shared" si="56"/>
        <v>188452789.40085444</v>
      </c>
      <c r="T131" s="55"/>
      <c r="U131" s="6">
        <v>398</v>
      </c>
      <c r="V131" s="6" t="s">
        <v>116</v>
      </c>
      <c r="W131" s="7">
        <v>119573</v>
      </c>
      <c r="X131" s="7">
        <v>199432023.51214242</v>
      </c>
      <c r="Y131" s="144">
        <v>31293185.912778553</v>
      </c>
      <c r="Z131" s="57">
        <v>-5564265</v>
      </c>
      <c r="AB131" s="39">
        <f t="shared" si="57"/>
        <v>193867758.51214242</v>
      </c>
      <c r="AC131" s="142">
        <f t="shared" si="58"/>
        <v>1621.3339007312891</v>
      </c>
      <c r="AE131" s="71">
        <f t="shared" si="59"/>
        <v>2500610.2008660436</v>
      </c>
      <c r="AF131" s="35">
        <f t="shared" si="60"/>
        <v>1.306708190477171E-2</v>
      </c>
      <c r="AG131" s="65">
        <f t="shared" si="61"/>
        <v>20.912833171920447</v>
      </c>
      <c r="AI131" s="54">
        <v>8350379.3199879974</v>
      </c>
      <c r="AJ131" s="55">
        <v>2937801.6687000007</v>
      </c>
      <c r="AK131" s="56">
        <f t="shared" si="62"/>
        <v>-5412577.6512879971</v>
      </c>
      <c r="AM131" s="74">
        <f t="shared" si="63"/>
        <v>188455180.86085442</v>
      </c>
      <c r="AN131" s="55"/>
      <c r="AO131" s="6">
        <v>398</v>
      </c>
      <c r="AP131" s="6" t="s">
        <v>116</v>
      </c>
      <c r="AQ131" s="7">
        <v>119573</v>
      </c>
      <c r="AR131" s="7">
        <v>194264078.45214242</v>
      </c>
      <c r="AS131" s="7">
        <v>31293185.912778553</v>
      </c>
      <c r="AT131" s="57">
        <v>-5564265</v>
      </c>
      <c r="AV131" s="39">
        <f t="shared" si="64"/>
        <v>188699813.45214242</v>
      </c>
      <c r="AX131" s="71">
        <f t="shared" si="65"/>
        <v>-2667334.8591339588</v>
      </c>
      <c r="AY131" s="35">
        <f t="shared" si="66"/>
        <v>-1.3938311160885838E-2</v>
      </c>
      <c r="AZ131" s="65">
        <f t="shared" si="67"/>
        <v>-22.307166828079573</v>
      </c>
      <c r="BB131" s="54">
        <v>8350379.3199879974</v>
      </c>
      <c r="BC131" s="55">
        <v>2937801.6687000007</v>
      </c>
      <c r="BD131" s="56">
        <f t="shared" si="68"/>
        <v>-5412577.6512879971</v>
      </c>
      <c r="BF131" s="74">
        <f t="shared" si="69"/>
        <v>183287235.80085441</v>
      </c>
      <c r="BG131" s="55"/>
      <c r="BH131" s="6">
        <v>398</v>
      </c>
      <c r="BI131" s="6" t="s">
        <v>116</v>
      </c>
      <c r="BJ131" s="7">
        <v>119573</v>
      </c>
      <c r="BK131" s="7">
        <v>194282493.63740334</v>
      </c>
      <c r="BL131" s="7">
        <v>31293185.912778553</v>
      </c>
      <c r="BM131" s="57">
        <v>-4182298</v>
      </c>
      <c r="BO131" s="39">
        <f t="shared" si="70"/>
        <v>190100195.63740334</v>
      </c>
      <c r="BQ131" s="71">
        <f t="shared" si="71"/>
        <v>-1266952.6738730371</v>
      </c>
      <c r="BR131" s="35">
        <f t="shared" si="72"/>
        <v>-6.6205338014036835E-3</v>
      </c>
      <c r="BS131" s="65">
        <f t="shared" si="73"/>
        <v>-10.595641774255368</v>
      </c>
      <c r="BU131" s="54">
        <v>8350379.3199880002</v>
      </c>
      <c r="BV131" s="55">
        <v>2937801.6686999998</v>
      </c>
      <c r="BW131" s="56">
        <f t="shared" si="74"/>
        <v>-5412577.6512880009</v>
      </c>
      <c r="BY131" s="74">
        <f t="shared" si="75"/>
        <v>184687617.98611534</v>
      </c>
      <c r="BZ131" s="55"/>
      <c r="CA131" s="6">
        <v>398</v>
      </c>
      <c r="CB131" s="6" t="s">
        <v>116</v>
      </c>
      <c r="CC131" s="7">
        <v>119573</v>
      </c>
      <c r="CD131" s="7">
        <v>194509596.93298554</v>
      </c>
      <c r="CE131" s="7">
        <v>31670575.303858265</v>
      </c>
      <c r="CF131" s="57">
        <v>-4182298</v>
      </c>
      <c r="CH131" s="39">
        <f t="shared" si="76"/>
        <v>190327298.93298554</v>
      </c>
      <c r="CJ131" s="71">
        <f t="shared" si="77"/>
        <v>-1039849.378290832</v>
      </c>
      <c r="CK131" s="35">
        <f t="shared" si="78"/>
        <v>-5.4337925159412461E-3</v>
      </c>
      <c r="CL131" s="65">
        <f t="shared" si="79"/>
        <v>-8.696356019258797</v>
      </c>
      <c r="CN131" s="54">
        <v>8350379.3199880002</v>
      </c>
      <c r="CO131" s="55">
        <v>2937801.6686999998</v>
      </c>
      <c r="CP131" s="56">
        <f t="shared" si="80"/>
        <v>-5412577.6512880009</v>
      </c>
      <c r="CR131" s="74">
        <f t="shared" si="81"/>
        <v>184914721.28169754</v>
      </c>
      <c r="CS131" s="55"/>
      <c r="CT131" s="65" t="e">
        <f>#REF!/#REF!</f>
        <v>#REF!</v>
      </c>
      <c r="CV131" s="54">
        <v>7918707.0085919993</v>
      </c>
      <c r="CW131" s="55">
        <v>3183612.5687999986</v>
      </c>
      <c r="CX131" s="56">
        <f t="shared" si="82"/>
        <v>-4735094.4397920007</v>
      </c>
      <c r="CZ131" s="74" t="e">
        <f>#REF!+CX131</f>
        <v>#REF!</v>
      </c>
      <c r="DB131" s="6">
        <v>398</v>
      </c>
      <c r="DC131" s="6" t="s">
        <v>116</v>
      </c>
      <c r="DD131" s="7">
        <v>119573</v>
      </c>
      <c r="DE131" s="7">
        <v>192775633.35214922</v>
      </c>
      <c r="DF131" s="7">
        <v>32117276.46922851</v>
      </c>
      <c r="DG131" s="57">
        <v>-4182298</v>
      </c>
      <c r="DI131" s="39">
        <f t="shared" si="83"/>
        <v>188593335.35214922</v>
      </c>
      <c r="DK131" s="71">
        <f t="shared" si="84"/>
        <v>-2773812.9591271579</v>
      </c>
      <c r="DL131" s="35">
        <f t="shared" si="85"/>
        <v>-1.4494718574241878E-2</v>
      </c>
      <c r="DM131" s="65">
        <f t="shared" si="86"/>
        <v>-23.197652974560796</v>
      </c>
      <c r="DO131" s="54">
        <v>7918707.0085919993</v>
      </c>
      <c r="DP131" s="55">
        <v>3183612.5687999986</v>
      </c>
      <c r="DQ131" s="56">
        <f t="shared" si="87"/>
        <v>-4735094.4397920007</v>
      </c>
      <c r="DS131" s="74">
        <f t="shared" si="88"/>
        <v>183858240.91235721</v>
      </c>
      <c r="DU131" s="6">
        <v>398</v>
      </c>
      <c r="DV131" s="6" t="s">
        <v>116</v>
      </c>
      <c r="DW131" s="7">
        <v>119573</v>
      </c>
      <c r="DX131" s="7">
        <v>191111468.22105634</v>
      </c>
      <c r="DY131" s="7">
        <v>32117276.46922851</v>
      </c>
      <c r="DZ131" s="57">
        <v>-4182298</v>
      </c>
      <c r="EB131" s="39">
        <f t="shared" si="89"/>
        <v>186929170.22105634</v>
      </c>
      <c r="ED131" s="71">
        <f t="shared" si="90"/>
        <v>-4437978.0902200341</v>
      </c>
      <c r="EE131" s="35">
        <f t="shared" si="91"/>
        <v>-2.3190908833533183E-2</v>
      </c>
      <c r="EF131" s="65">
        <f t="shared" si="92"/>
        <v>-37.115219073035171</v>
      </c>
      <c r="EH131" s="54">
        <v>7918707.0085919993</v>
      </c>
      <c r="EI131" s="55">
        <v>3183612.5687999986</v>
      </c>
      <c r="EJ131" s="56">
        <f t="shared" si="93"/>
        <v>-4735094.4397920007</v>
      </c>
      <c r="EL131" s="74">
        <f t="shared" si="94"/>
        <v>182194075.78126433</v>
      </c>
      <c r="EM131" s="55"/>
      <c r="EN131" s="112" t="s">
        <v>116</v>
      </c>
      <c r="EO131" s="93">
        <v>119452</v>
      </c>
      <c r="EP131" s="93">
        <v>195441561.31127638</v>
      </c>
      <c r="EQ131" s="93">
        <v>31118995.352521464</v>
      </c>
      <c r="ER131" s="93">
        <v>-4074413</v>
      </c>
      <c r="ET131" s="103">
        <f t="shared" si="95"/>
        <v>191367148.31127638</v>
      </c>
      <c r="EV131" s="93">
        <v>7918707.0085919993</v>
      </c>
      <c r="EW131" s="93">
        <v>3183612.5687999986</v>
      </c>
      <c r="EX131" s="93">
        <v>-4735094.4397920007</v>
      </c>
      <c r="EZ131" s="103">
        <v>186524168.87148437</v>
      </c>
      <c r="FB131" s="116">
        <v>398</v>
      </c>
      <c r="FC131" s="57"/>
    </row>
    <row r="132" spans="1:159" x14ac:dyDescent="0.25">
      <c r="A132" s="6">
        <v>399</v>
      </c>
      <c r="B132" s="6" t="s">
        <v>117</v>
      </c>
      <c r="C132" s="7">
        <v>8051</v>
      </c>
      <c r="D132" s="7">
        <v>16222973.673198953</v>
      </c>
      <c r="E132" s="144">
        <v>3319443.7863888382</v>
      </c>
      <c r="F132" s="57">
        <v>-676926</v>
      </c>
      <c r="H132" s="39">
        <f t="shared" si="53"/>
        <v>15546047.673198953</v>
      </c>
      <c r="I132" s="142">
        <f t="shared" si="54"/>
        <v>1930.9461772697744</v>
      </c>
      <c r="K132" s="71">
        <f t="shared" si="96"/>
        <v>496209.7301729098</v>
      </c>
      <c r="L132" s="35">
        <f t="shared" si="97"/>
        <v>3.2971101220584824E-2</v>
      </c>
      <c r="M132" s="65">
        <f t="shared" si="98"/>
        <v>61.633303958875892</v>
      </c>
      <c r="O132" s="54">
        <v>167653.558238</v>
      </c>
      <c r="P132" s="55">
        <v>92468.381699999998</v>
      </c>
      <c r="Q132" s="56">
        <f t="shared" si="55"/>
        <v>-75185.176538</v>
      </c>
      <c r="S132" s="74">
        <f t="shared" si="56"/>
        <v>15470862.496660953</v>
      </c>
      <c r="T132" s="55"/>
      <c r="U132" s="6">
        <v>399</v>
      </c>
      <c r="V132" s="6" t="s">
        <v>117</v>
      </c>
      <c r="W132" s="7">
        <v>8051</v>
      </c>
      <c r="X132" s="7">
        <v>16223134.693198953</v>
      </c>
      <c r="Y132" s="144">
        <v>3319443.7863888382</v>
      </c>
      <c r="Z132" s="57">
        <v>-676926</v>
      </c>
      <c r="AB132" s="39">
        <f t="shared" si="57"/>
        <v>15546208.693198953</v>
      </c>
      <c r="AC132" s="142">
        <f t="shared" si="58"/>
        <v>1930.9661772697743</v>
      </c>
      <c r="AE132" s="71">
        <f t="shared" si="59"/>
        <v>496370.75017290935</v>
      </c>
      <c r="AF132" s="35">
        <f t="shared" si="60"/>
        <v>3.2981800339114152E-2</v>
      </c>
      <c r="AG132" s="65">
        <f t="shared" si="61"/>
        <v>61.653303958875838</v>
      </c>
      <c r="AI132" s="54">
        <v>167653.558238</v>
      </c>
      <c r="AJ132" s="55">
        <v>92468.381699999998</v>
      </c>
      <c r="AK132" s="56">
        <f t="shared" si="62"/>
        <v>-75185.176538</v>
      </c>
      <c r="AM132" s="74">
        <f t="shared" si="63"/>
        <v>15471023.516660953</v>
      </c>
      <c r="AN132" s="55"/>
      <c r="AO132" s="6">
        <v>399</v>
      </c>
      <c r="AP132" s="6" t="s">
        <v>117</v>
      </c>
      <c r="AQ132" s="7">
        <v>8051</v>
      </c>
      <c r="AR132" s="7">
        <v>15875170.473198952</v>
      </c>
      <c r="AS132" s="7">
        <v>3319443.7863888382</v>
      </c>
      <c r="AT132" s="57">
        <v>-676926</v>
      </c>
      <c r="AV132" s="39">
        <f t="shared" si="64"/>
        <v>15198244.473198952</v>
      </c>
      <c r="AX132" s="71">
        <f t="shared" si="65"/>
        <v>148406.53017290868</v>
      </c>
      <c r="AY132" s="35">
        <f t="shared" si="66"/>
        <v>9.8610051971808037E-3</v>
      </c>
      <c r="AZ132" s="65">
        <f t="shared" si="67"/>
        <v>18.433303958875751</v>
      </c>
      <c r="BB132" s="54">
        <v>167653.558238</v>
      </c>
      <c r="BC132" s="55">
        <v>92468.381699999998</v>
      </c>
      <c r="BD132" s="56">
        <f t="shared" si="68"/>
        <v>-75185.176538</v>
      </c>
      <c r="BF132" s="74">
        <f t="shared" si="69"/>
        <v>15123059.296660952</v>
      </c>
      <c r="BG132" s="55"/>
      <c r="BH132" s="6">
        <v>399</v>
      </c>
      <c r="BI132" s="6" t="s">
        <v>117</v>
      </c>
      <c r="BJ132" s="7">
        <v>8051</v>
      </c>
      <c r="BK132" s="7">
        <v>15872721.518332861</v>
      </c>
      <c r="BL132" s="7">
        <v>3319443.7863888382</v>
      </c>
      <c r="BM132" s="57">
        <v>-639936</v>
      </c>
      <c r="BO132" s="39">
        <f t="shared" si="70"/>
        <v>15232785.518332861</v>
      </c>
      <c r="BQ132" s="71">
        <f t="shared" si="71"/>
        <v>182947.57530681789</v>
      </c>
      <c r="BR132" s="35">
        <f t="shared" si="72"/>
        <v>1.2156115966125343E-2</v>
      </c>
      <c r="BS132" s="65">
        <f t="shared" si="73"/>
        <v>22.723584064938255</v>
      </c>
      <c r="BU132" s="54">
        <v>167653.558238</v>
      </c>
      <c r="BV132" s="55">
        <v>92468.381699999998</v>
      </c>
      <c r="BW132" s="56">
        <f t="shared" si="74"/>
        <v>-75185.176538</v>
      </c>
      <c r="BY132" s="74">
        <f t="shared" si="75"/>
        <v>15157600.341794861</v>
      </c>
      <c r="BZ132" s="55"/>
      <c r="CA132" s="6">
        <v>399</v>
      </c>
      <c r="CB132" s="6" t="s">
        <v>117</v>
      </c>
      <c r="CC132" s="7">
        <v>8051</v>
      </c>
      <c r="CD132" s="7">
        <v>15910661.363894623</v>
      </c>
      <c r="CE132" s="7">
        <v>3359657.2748518633</v>
      </c>
      <c r="CF132" s="57">
        <v>-639936</v>
      </c>
      <c r="CH132" s="39">
        <f t="shared" si="76"/>
        <v>15270725.363894623</v>
      </c>
      <c r="CJ132" s="71">
        <f t="shared" si="77"/>
        <v>220887.4208685793</v>
      </c>
      <c r="CK132" s="35">
        <f t="shared" si="78"/>
        <v>1.4677063082326179E-2</v>
      </c>
      <c r="CL132" s="65">
        <f t="shared" si="79"/>
        <v>27.43602296218846</v>
      </c>
      <c r="CN132" s="54">
        <v>167653.558238</v>
      </c>
      <c r="CO132" s="55">
        <v>92468.381699999998</v>
      </c>
      <c r="CP132" s="56">
        <f t="shared" si="80"/>
        <v>-75185.176538</v>
      </c>
      <c r="CR132" s="74">
        <f t="shared" si="81"/>
        <v>15195540.187356623</v>
      </c>
      <c r="CS132" s="55"/>
      <c r="CT132" s="65" t="e">
        <f>#REF!/#REF!</f>
        <v>#REF!</v>
      </c>
      <c r="CV132" s="54">
        <v>225846.40943999999</v>
      </c>
      <c r="CW132" s="55">
        <v>63881.9352</v>
      </c>
      <c r="CX132" s="56">
        <f t="shared" si="82"/>
        <v>-161964.47423999998</v>
      </c>
      <c r="CZ132" s="74" t="e">
        <f>#REF!+CX132</f>
        <v>#REF!</v>
      </c>
      <c r="DB132" s="6">
        <v>399</v>
      </c>
      <c r="DC132" s="6" t="s">
        <v>117</v>
      </c>
      <c r="DD132" s="7">
        <v>8051</v>
      </c>
      <c r="DE132" s="7">
        <v>15720893.812759934</v>
      </c>
      <c r="DF132" s="7">
        <v>3299224.8171978616</v>
      </c>
      <c r="DG132" s="57">
        <v>-639936</v>
      </c>
      <c r="DI132" s="39">
        <f t="shared" si="83"/>
        <v>15080957.812759934</v>
      </c>
      <c r="DK132" s="71">
        <f t="shared" si="84"/>
        <v>31119.869733890519</v>
      </c>
      <c r="DL132" s="35">
        <f t="shared" si="85"/>
        <v>2.0677876965652761E-3</v>
      </c>
      <c r="DM132" s="65">
        <f t="shared" si="86"/>
        <v>3.8653421604633609</v>
      </c>
      <c r="DO132" s="54">
        <v>225846.40943999999</v>
      </c>
      <c r="DP132" s="55">
        <v>63881.9352</v>
      </c>
      <c r="DQ132" s="56">
        <f t="shared" si="87"/>
        <v>-161964.47423999998</v>
      </c>
      <c r="DS132" s="74">
        <f t="shared" si="88"/>
        <v>14918993.338519935</v>
      </c>
      <c r="DU132" s="6">
        <v>399</v>
      </c>
      <c r="DV132" s="6" t="s">
        <v>117</v>
      </c>
      <c r="DW132" s="7">
        <v>8051</v>
      </c>
      <c r="DX132" s="7">
        <v>15724378.261373198</v>
      </c>
      <c r="DY132" s="7">
        <v>3299224.8171978616</v>
      </c>
      <c r="DZ132" s="57">
        <v>-639936</v>
      </c>
      <c r="EB132" s="39">
        <f t="shared" si="89"/>
        <v>15084442.261373198</v>
      </c>
      <c r="ED132" s="71">
        <f t="shared" si="90"/>
        <v>34604.318347154185</v>
      </c>
      <c r="EE132" s="35">
        <f t="shared" si="91"/>
        <v>2.2993150144310697E-3</v>
      </c>
      <c r="EF132" s="65">
        <f t="shared" si="92"/>
        <v>4.2981391562730327</v>
      </c>
      <c r="EH132" s="54">
        <v>225846.40943999999</v>
      </c>
      <c r="EI132" s="55">
        <v>63881.9352</v>
      </c>
      <c r="EJ132" s="56">
        <f t="shared" si="93"/>
        <v>-161964.47423999998</v>
      </c>
      <c r="EL132" s="74">
        <f t="shared" si="94"/>
        <v>14922477.787133198</v>
      </c>
      <c r="EM132" s="55"/>
      <c r="EN132" s="112" t="s">
        <v>117</v>
      </c>
      <c r="EO132" s="93">
        <v>8139</v>
      </c>
      <c r="EP132" s="93">
        <v>15703512.943026043</v>
      </c>
      <c r="EQ132" s="93">
        <v>3213996.2041451144</v>
      </c>
      <c r="ER132" s="93">
        <v>-653675</v>
      </c>
      <c r="ET132" s="103">
        <f t="shared" si="95"/>
        <v>15049837.943026043</v>
      </c>
      <c r="EV132" s="93">
        <v>225846.40943999999</v>
      </c>
      <c r="EW132" s="93">
        <v>63881.9352</v>
      </c>
      <c r="EX132" s="93">
        <v>-161964.47423999998</v>
      </c>
      <c r="EZ132" s="103">
        <v>14901612.468786044</v>
      </c>
      <c r="FB132" s="116">
        <v>399</v>
      </c>
      <c r="FC132" s="57"/>
    </row>
    <row r="133" spans="1:159" x14ac:dyDescent="0.25">
      <c r="A133" s="6">
        <v>400</v>
      </c>
      <c r="B133" s="6" t="s">
        <v>118</v>
      </c>
      <c r="C133" s="7">
        <v>8610</v>
      </c>
      <c r="D133" s="7">
        <v>19796351.68142385</v>
      </c>
      <c r="E133" s="144">
        <v>4629078.1297403779</v>
      </c>
      <c r="F133" s="57">
        <v>392474</v>
      </c>
      <c r="H133" s="39">
        <f t="shared" si="53"/>
        <v>20188825.68142385</v>
      </c>
      <c r="I133" s="142">
        <f t="shared" si="54"/>
        <v>2344.8113451131071</v>
      </c>
      <c r="K133" s="71">
        <f t="shared" si="96"/>
        <v>-163678.97214291617</v>
      </c>
      <c r="L133" s="35">
        <f t="shared" si="97"/>
        <v>-8.0422029096173919E-3</v>
      </c>
      <c r="M133" s="65">
        <f t="shared" si="98"/>
        <v>-19.01033358222023</v>
      </c>
      <c r="O133" s="54">
        <v>79954.45938</v>
      </c>
      <c r="P133" s="55">
        <v>504318.98970000003</v>
      </c>
      <c r="Q133" s="56">
        <f t="shared" si="55"/>
        <v>424364.53032000002</v>
      </c>
      <c r="S133" s="74">
        <f t="shared" si="56"/>
        <v>20613190.21174385</v>
      </c>
      <c r="T133" s="55"/>
      <c r="U133" s="6">
        <v>400</v>
      </c>
      <c r="V133" s="6" t="s">
        <v>118</v>
      </c>
      <c r="W133" s="7">
        <v>8610</v>
      </c>
      <c r="X133" s="7">
        <v>19796523.881423846</v>
      </c>
      <c r="Y133" s="144">
        <v>4629078.1297403779</v>
      </c>
      <c r="Z133" s="57">
        <v>392474</v>
      </c>
      <c r="AB133" s="39">
        <f t="shared" si="57"/>
        <v>20188997.881423846</v>
      </c>
      <c r="AC133" s="142">
        <f t="shared" si="58"/>
        <v>2344.8313451131062</v>
      </c>
      <c r="AE133" s="71">
        <f t="shared" si="59"/>
        <v>-163506.77214292064</v>
      </c>
      <c r="AF133" s="35">
        <f t="shared" si="60"/>
        <v>-8.0337420345100458E-3</v>
      </c>
      <c r="AG133" s="65">
        <f t="shared" si="61"/>
        <v>-18.99033358222075</v>
      </c>
      <c r="AI133" s="54">
        <v>79954.45938</v>
      </c>
      <c r="AJ133" s="55">
        <v>504318.98970000003</v>
      </c>
      <c r="AK133" s="56">
        <f t="shared" si="62"/>
        <v>424364.53032000002</v>
      </c>
      <c r="AM133" s="74">
        <f t="shared" si="63"/>
        <v>20613362.411743846</v>
      </c>
      <c r="AN133" s="55"/>
      <c r="AO133" s="6">
        <v>400</v>
      </c>
      <c r="AP133" s="6" t="s">
        <v>118</v>
      </c>
      <c r="AQ133" s="7">
        <v>8610</v>
      </c>
      <c r="AR133" s="7">
        <v>19424399.681423843</v>
      </c>
      <c r="AS133" s="7">
        <v>4629078.1297403779</v>
      </c>
      <c r="AT133" s="57">
        <v>392474</v>
      </c>
      <c r="AV133" s="39">
        <f t="shared" si="64"/>
        <v>19816873.681423843</v>
      </c>
      <c r="AX133" s="71">
        <f t="shared" si="65"/>
        <v>-535630.97214292362</v>
      </c>
      <c r="AY133" s="35">
        <f t="shared" si="66"/>
        <v>-2.6317693141961994E-2</v>
      </c>
      <c r="AZ133" s="65">
        <f t="shared" si="67"/>
        <v>-62.210333582221097</v>
      </c>
      <c r="BB133" s="54">
        <v>79954.45938</v>
      </c>
      <c r="BC133" s="55">
        <v>504318.98970000003</v>
      </c>
      <c r="BD133" s="56">
        <f t="shared" si="68"/>
        <v>424364.53032000002</v>
      </c>
      <c r="BF133" s="74">
        <f t="shared" si="69"/>
        <v>20241238.211743843</v>
      </c>
      <c r="BG133" s="55"/>
      <c r="BH133" s="6">
        <v>400</v>
      </c>
      <c r="BI133" s="6" t="s">
        <v>118</v>
      </c>
      <c r="BJ133" s="7">
        <v>8610</v>
      </c>
      <c r="BK133" s="7">
        <v>19429142.33398854</v>
      </c>
      <c r="BL133" s="7">
        <v>4629078.1297403779</v>
      </c>
      <c r="BM133" s="57">
        <v>372452</v>
      </c>
      <c r="BO133" s="39">
        <f t="shared" si="70"/>
        <v>19801594.33398854</v>
      </c>
      <c r="BQ133" s="71">
        <f t="shared" si="71"/>
        <v>-550910.31957822666</v>
      </c>
      <c r="BR133" s="35">
        <f t="shared" si="72"/>
        <v>-2.7068428626138646E-2</v>
      </c>
      <c r="BS133" s="65">
        <f t="shared" si="73"/>
        <v>-63.984938394683702</v>
      </c>
      <c r="BU133" s="54">
        <v>79954.45938</v>
      </c>
      <c r="BV133" s="55">
        <v>504318.98970000003</v>
      </c>
      <c r="BW133" s="56">
        <f t="shared" si="74"/>
        <v>424364.53032000002</v>
      </c>
      <c r="BY133" s="74">
        <f t="shared" si="75"/>
        <v>20225958.86430854</v>
      </c>
      <c r="BZ133" s="55"/>
      <c r="CA133" s="6">
        <v>400</v>
      </c>
      <c r="CB133" s="6" t="s">
        <v>118</v>
      </c>
      <c r="CC133" s="7">
        <v>8610</v>
      </c>
      <c r="CD133" s="7">
        <v>19409232.38347315</v>
      </c>
      <c r="CE133" s="7">
        <v>4647151.0649672328</v>
      </c>
      <c r="CF133" s="57">
        <v>372452</v>
      </c>
      <c r="CH133" s="39">
        <f t="shared" si="76"/>
        <v>19781684.38347315</v>
      </c>
      <c r="CJ133" s="71">
        <f t="shared" si="77"/>
        <v>-570820.2700936161</v>
      </c>
      <c r="CK133" s="35">
        <f t="shared" si="78"/>
        <v>-2.8046684170322994E-2</v>
      </c>
      <c r="CL133" s="65">
        <f t="shared" si="79"/>
        <v>-66.29736005733055</v>
      </c>
      <c r="CN133" s="54">
        <v>79954.45938</v>
      </c>
      <c r="CO133" s="55">
        <v>504318.98970000003</v>
      </c>
      <c r="CP133" s="56">
        <f t="shared" si="80"/>
        <v>424364.53032000002</v>
      </c>
      <c r="CR133" s="74">
        <f t="shared" si="81"/>
        <v>20206048.91379315</v>
      </c>
      <c r="CS133" s="55"/>
      <c r="CT133" s="65" t="e">
        <f>#REF!/#REF!</f>
        <v>#REF!</v>
      </c>
      <c r="CV133" s="54">
        <v>91218.975359999997</v>
      </c>
      <c r="CW133" s="55">
        <v>519846.57360000006</v>
      </c>
      <c r="CX133" s="56">
        <f t="shared" si="82"/>
        <v>428627.59824000008</v>
      </c>
      <c r="CZ133" s="74" t="e">
        <f>#REF!+CX133</f>
        <v>#REF!</v>
      </c>
      <c r="DB133" s="6">
        <v>400</v>
      </c>
      <c r="DC133" s="6" t="s">
        <v>118</v>
      </c>
      <c r="DD133" s="7">
        <v>8610</v>
      </c>
      <c r="DE133" s="7">
        <v>19181398.955181517</v>
      </c>
      <c r="DF133" s="7">
        <v>4563506.3195277024</v>
      </c>
      <c r="DG133" s="57">
        <v>372452</v>
      </c>
      <c r="DI133" s="39">
        <f t="shared" si="83"/>
        <v>19553850.955181517</v>
      </c>
      <c r="DK133" s="71">
        <f t="shared" si="84"/>
        <v>-798653.69838524982</v>
      </c>
      <c r="DL133" s="35">
        <f t="shared" si="85"/>
        <v>-3.9241052242937884E-2</v>
      </c>
      <c r="DM133" s="65">
        <f t="shared" si="86"/>
        <v>-92.758849986672459</v>
      </c>
      <c r="DO133" s="54">
        <v>91218.975359999997</v>
      </c>
      <c r="DP133" s="55">
        <v>519846.57360000006</v>
      </c>
      <c r="DQ133" s="56">
        <f t="shared" si="87"/>
        <v>428627.59824000008</v>
      </c>
      <c r="DS133" s="74">
        <f t="shared" si="88"/>
        <v>19982478.553421516</v>
      </c>
      <c r="DU133" s="6">
        <v>400</v>
      </c>
      <c r="DV133" s="6" t="s">
        <v>118</v>
      </c>
      <c r="DW133" s="7">
        <v>8610</v>
      </c>
      <c r="DX133" s="7">
        <v>19178580.094363213</v>
      </c>
      <c r="DY133" s="7">
        <v>4563506.3195277024</v>
      </c>
      <c r="DZ133" s="57">
        <v>372452</v>
      </c>
      <c r="EB133" s="39">
        <f t="shared" si="89"/>
        <v>19551032.094363213</v>
      </c>
      <c r="ED133" s="71">
        <f t="shared" si="90"/>
        <v>-801472.55920355394</v>
      </c>
      <c r="EE133" s="35">
        <f t="shared" si="91"/>
        <v>-3.9379554155419209E-2</v>
      </c>
      <c r="EF133" s="65">
        <f t="shared" si="92"/>
        <v>-93.086243809936576</v>
      </c>
      <c r="EH133" s="54">
        <v>91218.975359999997</v>
      </c>
      <c r="EI133" s="55">
        <v>519846.57360000006</v>
      </c>
      <c r="EJ133" s="56">
        <f t="shared" si="93"/>
        <v>428627.59824000008</v>
      </c>
      <c r="EL133" s="74">
        <f t="shared" si="94"/>
        <v>19979659.692603212</v>
      </c>
      <c r="EM133" s="55"/>
      <c r="EN133" s="112" t="s">
        <v>118</v>
      </c>
      <c r="EO133" s="93">
        <v>8520</v>
      </c>
      <c r="EP133" s="93">
        <v>19883605.653566767</v>
      </c>
      <c r="EQ133" s="93">
        <v>4686578.9830322908</v>
      </c>
      <c r="ER133" s="93">
        <v>468899</v>
      </c>
      <c r="ET133" s="103">
        <f t="shared" si="95"/>
        <v>20352504.653566767</v>
      </c>
      <c r="EV133" s="93">
        <v>91218.975359999997</v>
      </c>
      <c r="EW133" s="93">
        <v>519846.57360000006</v>
      </c>
      <c r="EX133" s="93">
        <v>428627.59824000008</v>
      </c>
      <c r="EZ133" s="103">
        <v>20701938.251806766</v>
      </c>
      <c r="FB133" s="116">
        <v>400</v>
      </c>
      <c r="FC133" s="57"/>
    </row>
    <row r="134" spans="1:159" x14ac:dyDescent="0.25">
      <c r="A134" s="6">
        <v>402</v>
      </c>
      <c r="B134" s="6" t="s">
        <v>119</v>
      </c>
      <c r="C134" s="7">
        <v>9692</v>
      </c>
      <c r="D134" s="7">
        <v>30179771.765062116</v>
      </c>
      <c r="E134" s="144">
        <v>8512763.2739000991</v>
      </c>
      <c r="F134" s="57">
        <v>-397858</v>
      </c>
      <c r="H134" s="39">
        <f t="shared" si="53"/>
        <v>29781913.765062116</v>
      </c>
      <c r="I134" s="142">
        <f t="shared" si="54"/>
        <v>3072.8346847979897</v>
      </c>
      <c r="K134" s="71">
        <f t="shared" si="96"/>
        <v>-469048.73429045826</v>
      </c>
      <c r="L134" s="35">
        <f t="shared" si="97"/>
        <v>-1.5505249933799519E-2</v>
      </c>
      <c r="M134" s="65">
        <f t="shared" si="98"/>
        <v>-48.395453393567713</v>
      </c>
      <c r="O134" s="54">
        <v>160318.12929999997</v>
      </c>
      <c r="P134" s="55">
        <v>288031.41880000004</v>
      </c>
      <c r="Q134" s="56">
        <f t="shared" si="55"/>
        <v>127713.28950000007</v>
      </c>
      <c r="S134" s="74">
        <f t="shared" si="56"/>
        <v>29909627.054562118</v>
      </c>
      <c r="T134" s="55"/>
      <c r="U134" s="6">
        <v>402</v>
      </c>
      <c r="V134" s="6" t="s">
        <v>119</v>
      </c>
      <c r="W134" s="7">
        <v>9692</v>
      </c>
      <c r="X134" s="7">
        <v>30179965.60506212</v>
      </c>
      <c r="Y134" s="144">
        <v>8512763.2739000991</v>
      </c>
      <c r="Z134" s="57">
        <v>-397858</v>
      </c>
      <c r="AB134" s="39">
        <f t="shared" si="57"/>
        <v>29782107.60506212</v>
      </c>
      <c r="AC134" s="142">
        <f t="shared" si="58"/>
        <v>3072.8546847979901</v>
      </c>
      <c r="AE134" s="71">
        <f t="shared" si="59"/>
        <v>-468854.89429045469</v>
      </c>
      <c r="AF134" s="35">
        <f t="shared" si="60"/>
        <v>-1.5498842203797285E-2</v>
      </c>
      <c r="AG134" s="65">
        <f t="shared" si="61"/>
        <v>-48.375453393567341</v>
      </c>
      <c r="AI134" s="54">
        <v>160318.12929999997</v>
      </c>
      <c r="AJ134" s="55">
        <v>288031.41880000004</v>
      </c>
      <c r="AK134" s="56">
        <f t="shared" si="62"/>
        <v>127713.28950000007</v>
      </c>
      <c r="AM134" s="74">
        <f t="shared" si="63"/>
        <v>29909820.894562121</v>
      </c>
      <c r="AN134" s="55"/>
      <c r="AO134" s="6">
        <v>402</v>
      </c>
      <c r="AP134" s="6" t="s">
        <v>119</v>
      </c>
      <c r="AQ134" s="7">
        <v>9692</v>
      </c>
      <c r="AR134" s="7">
        <v>29761077.365062118</v>
      </c>
      <c r="AS134" s="7">
        <v>8512763.2739000991</v>
      </c>
      <c r="AT134" s="57">
        <v>-397858</v>
      </c>
      <c r="AV134" s="39">
        <f t="shared" si="64"/>
        <v>29363219.365062118</v>
      </c>
      <c r="AX134" s="71">
        <f t="shared" si="65"/>
        <v>-887743.13429045677</v>
      </c>
      <c r="AY134" s="35">
        <f t="shared" si="66"/>
        <v>-2.9345946738370921E-2</v>
      </c>
      <c r="AZ134" s="65">
        <f t="shared" si="67"/>
        <v>-91.595453393567553</v>
      </c>
      <c r="BB134" s="54">
        <v>160318.12929999997</v>
      </c>
      <c r="BC134" s="55">
        <v>288031.41880000004</v>
      </c>
      <c r="BD134" s="56">
        <f t="shared" si="68"/>
        <v>127713.28950000007</v>
      </c>
      <c r="BF134" s="74">
        <f t="shared" si="69"/>
        <v>29490932.654562119</v>
      </c>
      <c r="BG134" s="55"/>
      <c r="BH134" s="6">
        <v>402</v>
      </c>
      <c r="BI134" s="6" t="s">
        <v>119</v>
      </c>
      <c r="BJ134" s="7">
        <v>9692</v>
      </c>
      <c r="BK134" s="7">
        <v>29750865.266726341</v>
      </c>
      <c r="BL134" s="7">
        <v>8512763.2739000991</v>
      </c>
      <c r="BM134" s="57">
        <v>-526696</v>
      </c>
      <c r="BO134" s="39">
        <f t="shared" si="70"/>
        <v>29224169.266726341</v>
      </c>
      <c r="BQ134" s="71">
        <f t="shared" si="71"/>
        <v>-1026793.2326262332</v>
      </c>
      <c r="BR134" s="35">
        <f t="shared" si="72"/>
        <v>-3.3942497950212612E-2</v>
      </c>
      <c r="BS134" s="65">
        <f t="shared" si="73"/>
        <v>-105.94234756770875</v>
      </c>
      <c r="BU134" s="54">
        <v>160318.1293</v>
      </c>
      <c r="BV134" s="55">
        <v>288031.41879999998</v>
      </c>
      <c r="BW134" s="56">
        <f t="shared" si="74"/>
        <v>127713.28949999998</v>
      </c>
      <c r="BY134" s="74">
        <f t="shared" si="75"/>
        <v>29351882.556226343</v>
      </c>
      <c r="BZ134" s="55"/>
      <c r="CA134" s="6">
        <v>402</v>
      </c>
      <c r="CB134" s="6" t="s">
        <v>119</v>
      </c>
      <c r="CC134" s="7">
        <v>9692</v>
      </c>
      <c r="CD134" s="7">
        <v>29771439.739113271</v>
      </c>
      <c r="CE134" s="7">
        <v>8541863.2858469542</v>
      </c>
      <c r="CF134" s="57">
        <v>-526696</v>
      </c>
      <c r="CH134" s="39">
        <f t="shared" si="76"/>
        <v>29244743.739113271</v>
      </c>
      <c r="CJ134" s="71">
        <f t="shared" si="77"/>
        <v>-1006218.7602393031</v>
      </c>
      <c r="CK134" s="35">
        <f t="shared" si="78"/>
        <v>-3.3262371743075544E-2</v>
      </c>
      <c r="CL134" s="65">
        <f t="shared" si="79"/>
        <v>-103.81951715221865</v>
      </c>
      <c r="CN134" s="54">
        <v>160318.1293</v>
      </c>
      <c r="CO134" s="55">
        <v>288031.41879999998</v>
      </c>
      <c r="CP134" s="56">
        <f t="shared" si="80"/>
        <v>127713.28949999998</v>
      </c>
      <c r="CR134" s="74">
        <f t="shared" si="81"/>
        <v>29372457.028613273</v>
      </c>
      <c r="CS134" s="55"/>
      <c r="CT134" s="65" t="e">
        <f>#REF!/#REF!</f>
        <v>#REF!</v>
      </c>
      <c r="CV134" s="54">
        <v>185589.72000000003</v>
      </c>
      <c r="CW134" s="55">
        <v>207209.29440000004</v>
      </c>
      <c r="CX134" s="56">
        <f t="shared" si="82"/>
        <v>21619.574400000012</v>
      </c>
      <c r="CZ134" s="74" t="e">
        <f>#REF!+CX134</f>
        <v>#REF!</v>
      </c>
      <c r="DB134" s="6">
        <v>402</v>
      </c>
      <c r="DC134" s="6" t="s">
        <v>119</v>
      </c>
      <c r="DD134" s="7">
        <v>9692</v>
      </c>
      <c r="DE134" s="7">
        <v>29739109.0911179</v>
      </c>
      <c r="DF134" s="7">
        <v>8614315.2634114437</v>
      </c>
      <c r="DG134" s="57">
        <v>-526696</v>
      </c>
      <c r="DI134" s="39">
        <f t="shared" si="83"/>
        <v>29212413.0911179</v>
      </c>
      <c r="DK134" s="71">
        <f t="shared" si="84"/>
        <v>-1038549.4082346745</v>
      </c>
      <c r="DL134" s="35">
        <f t="shared" si="85"/>
        <v>-3.4331119489401415E-2</v>
      </c>
      <c r="DM134" s="65">
        <f t="shared" si="86"/>
        <v>-107.15532482817524</v>
      </c>
      <c r="DO134" s="54">
        <v>185589.72000000003</v>
      </c>
      <c r="DP134" s="55">
        <v>207209.29440000004</v>
      </c>
      <c r="DQ134" s="56">
        <f t="shared" si="87"/>
        <v>21619.574400000012</v>
      </c>
      <c r="DS134" s="74">
        <f t="shared" si="88"/>
        <v>29234032.6655179</v>
      </c>
      <c r="DU134" s="6">
        <v>402</v>
      </c>
      <c r="DV134" s="6" t="s">
        <v>119</v>
      </c>
      <c r="DW134" s="7">
        <v>9692</v>
      </c>
      <c r="DX134" s="7">
        <v>29712349.503137182</v>
      </c>
      <c r="DY134" s="7">
        <v>8614315.2634114437</v>
      </c>
      <c r="DZ134" s="57">
        <v>-526696</v>
      </c>
      <c r="EB134" s="39">
        <f t="shared" si="89"/>
        <v>29185653.503137182</v>
      </c>
      <c r="ED134" s="71">
        <f t="shared" si="90"/>
        <v>-1065308.9962153919</v>
      </c>
      <c r="EE134" s="35">
        <f t="shared" si="91"/>
        <v>-3.521570582219298E-2</v>
      </c>
      <c r="EF134" s="65">
        <f t="shared" si="92"/>
        <v>-109.91632234991663</v>
      </c>
      <c r="EH134" s="54">
        <v>185589.72000000003</v>
      </c>
      <c r="EI134" s="55">
        <v>207209.29440000004</v>
      </c>
      <c r="EJ134" s="56">
        <f t="shared" si="93"/>
        <v>21619.574400000012</v>
      </c>
      <c r="EL134" s="74">
        <f t="shared" si="94"/>
        <v>29207273.077537183</v>
      </c>
      <c r="EM134" s="55"/>
      <c r="EN134" s="112" t="s">
        <v>119</v>
      </c>
      <c r="EO134" s="93">
        <v>9882</v>
      </c>
      <c r="EP134" s="93">
        <v>30749699.499352574</v>
      </c>
      <c r="EQ134" s="93">
        <v>8304540.4696059255</v>
      </c>
      <c r="ER134" s="93">
        <v>-498737</v>
      </c>
      <c r="ET134" s="103">
        <f t="shared" si="95"/>
        <v>30250962.499352574</v>
      </c>
      <c r="EV134" s="93">
        <v>185589.72000000003</v>
      </c>
      <c r="EW134" s="93">
        <v>207209.29440000004</v>
      </c>
      <c r="EX134" s="93">
        <v>21619.574400000012</v>
      </c>
      <c r="EZ134" s="103">
        <v>30244623.073752575</v>
      </c>
      <c r="FB134" s="116">
        <v>402</v>
      </c>
      <c r="FC134" s="57"/>
    </row>
    <row r="135" spans="1:159" x14ac:dyDescent="0.25">
      <c r="A135" s="6">
        <v>403</v>
      </c>
      <c r="B135" s="6" t="s">
        <v>120</v>
      </c>
      <c r="C135" s="7">
        <v>3140</v>
      </c>
      <c r="D135" s="7">
        <v>11228071.798850199</v>
      </c>
      <c r="E135" s="144">
        <v>2788823.0114644258</v>
      </c>
      <c r="F135" s="57">
        <v>-163228</v>
      </c>
      <c r="H135" s="39">
        <f t="shared" si="53"/>
        <v>11064843.798850199</v>
      </c>
      <c r="I135" s="142">
        <f t="shared" si="54"/>
        <v>3523.8356047293628</v>
      </c>
      <c r="K135" s="71">
        <f t="shared" si="96"/>
        <v>239505.99813380651</v>
      </c>
      <c r="L135" s="35">
        <f t="shared" si="97"/>
        <v>2.2124575005683114E-2</v>
      </c>
      <c r="M135" s="65">
        <f t="shared" si="98"/>
        <v>76.275795584014816</v>
      </c>
      <c r="O135" s="54">
        <v>68707.769700000004</v>
      </c>
      <c r="P135" s="55">
        <v>0</v>
      </c>
      <c r="Q135" s="56">
        <f t="shared" si="55"/>
        <v>-68707.769700000004</v>
      </c>
      <c r="S135" s="74">
        <f t="shared" si="56"/>
        <v>10996136.029150199</v>
      </c>
      <c r="T135" s="55"/>
      <c r="U135" s="6">
        <v>403</v>
      </c>
      <c r="V135" s="6" t="s">
        <v>120</v>
      </c>
      <c r="W135" s="7">
        <v>3140</v>
      </c>
      <c r="X135" s="7">
        <v>11228134.598850204</v>
      </c>
      <c r="Y135" s="144">
        <v>2788823.0114644258</v>
      </c>
      <c r="Z135" s="57">
        <v>-163228</v>
      </c>
      <c r="AB135" s="39">
        <f t="shared" si="57"/>
        <v>11064906.598850204</v>
      </c>
      <c r="AC135" s="142">
        <f t="shared" si="58"/>
        <v>3523.8556047293641</v>
      </c>
      <c r="AE135" s="71">
        <f t="shared" si="59"/>
        <v>239568.79813381098</v>
      </c>
      <c r="AF135" s="35">
        <f t="shared" si="60"/>
        <v>2.2130376210334698E-2</v>
      </c>
      <c r="AG135" s="65">
        <f t="shared" si="61"/>
        <v>76.295795584016233</v>
      </c>
      <c r="AI135" s="54">
        <v>68707.769700000004</v>
      </c>
      <c r="AJ135" s="55">
        <v>0</v>
      </c>
      <c r="AK135" s="56">
        <f t="shared" si="62"/>
        <v>-68707.769700000004</v>
      </c>
      <c r="AM135" s="74">
        <f t="shared" si="63"/>
        <v>10996198.829150204</v>
      </c>
      <c r="AN135" s="55"/>
      <c r="AO135" s="6">
        <v>403</v>
      </c>
      <c r="AP135" s="6" t="s">
        <v>120</v>
      </c>
      <c r="AQ135" s="7">
        <v>3140</v>
      </c>
      <c r="AR135" s="7">
        <v>11092423.798850203</v>
      </c>
      <c r="AS135" s="7">
        <v>2788823.0114644258</v>
      </c>
      <c r="AT135" s="57">
        <v>-163228</v>
      </c>
      <c r="AV135" s="39">
        <f t="shared" si="64"/>
        <v>10929195.798850203</v>
      </c>
      <c r="AX135" s="71">
        <f t="shared" si="65"/>
        <v>103857.99813381024</v>
      </c>
      <c r="AY135" s="35">
        <f t="shared" si="66"/>
        <v>9.593972959156729E-3</v>
      </c>
      <c r="AZ135" s="65">
        <f t="shared" si="67"/>
        <v>33.075795584015999</v>
      </c>
      <c r="BB135" s="54">
        <v>68707.769700000004</v>
      </c>
      <c r="BC135" s="55">
        <v>0</v>
      </c>
      <c r="BD135" s="56">
        <f t="shared" si="68"/>
        <v>-68707.769700000004</v>
      </c>
      <c r="BF135" s="74">
        <f t="shared" si="69"/>
        <v>10860488.029150203</v>
      </c>
      <c r="BG135" s="55"/>
      <c r="BH135" s="6">
        <v>403</v>
      </c>
      <c r="BI135" s="6" t="s">
        <v>120</v>
      </c>
      <c r="BJ135" s="7">
        <v>3140</v>
      </c>
      <c r="BK135" s="7">
        <v>11092249.190468501</v>
      </c>
      <c r="BL135" s="7">
        <v>2788823.0114644258</v>
      </c>
      <c r="BM135" s="57">
        <v>-90535</v>
      </c>
      <c r="BO135" s="39">
        <f t="shared" si="70"/>
        <v>11001714.190468501</v>
      </c>
      <c r="BQ135" s="71">
        <f t="shared" si="71"/>
        <v>176376.3897521086</v>
      </c>
      <c r="BR135" s="35">
        <f t="shared" si="72"/>
        <v>1.6292922493415078E-2</v>
      </c>
      <c r="BS135" s="65">
        <f t="shared" si="73"/>
        <v>56.170824761818025</v>
      </c>
      <c r="BU135" s="54">
        <v>68707.769700000004</v>
      </c>
      <c r="BV135" s="55">
        <v>0</v>
      </c>
      <c r="BW135" s="56">
        <f t="shared" si="74"/>
        <v>-68707.769700000004</v>
      </c>
      <c r="BY135" s="74">
        <f t="shared" si="75"/>
        <v>10933006.420768501</v>
      </c>
      <c r="BZ135" s="55"/>
      <c r="CA135" s="6">
        <v>403</v>
      </c>
      <c r="CB135" s="6" t="s">
        <v>120</v>
      </c>
      <c r="CC135" s="7">
        <v>3140</v>
      </c>
      <c r="CD135" s="7">
        <v>11086682.724710012</v>
      </c>
      <c r="CE135" s="7">
        <v>2794583.2504242971</v>
      </c>
      <c r="CF135" s="57">
        <v>-90535</v>
      </c>
      <c r="CH135" s="39">
        <f t="shared" si="76"/>
        <v>10996147.724710012</v>
      </c>
      <c r="CJ135" s="71">
        <f t="shared" si="77"/>
        <v>170809.92399361916</v>
      </c>
      <c r="CK135" s="35">
        <f t="shared" si="78"/>
        <v>1.5778715374804783E-2</v>
      </c>
      <c r="CL135" s="65">
        <f t="shared" si="79"/>
        <v>54.398064966120749</v>
      </c>
      <c r="CN135" s="54">
        <v>68707.769700000004</v>
      </c>
      <c r="CO135" s="55">
        <v>0</v>
      </c>
      <c r="CP135" s="56">
        <f t="shared" si="80"/>
        <v>-68707.769700000004</v>
      </c>
      <c r="CR135" s="74">
        <f t="shared" si="81"/>
        <v>10927439.955010012</v>
      </c>
      <c r="CS135" s="55"/>
      <c r="CT135" s="65" t="e">
        <f>#REF!/#REF!</f>
        <v>#REF!</v>
      </c>
      <c r="CV135" s="54">
        <v>60652.022879999997</v>
      </c>
      <c r="CW135" s="55">
        <v>27350.063999999998</v>
      </c>
      <c r="CX135" s="56">
        <f t="shared" si="82"/>
        <v>-33301.958879999998</v>
      </c>
      <c r="CZ135" s="74" t="e">
        <f>#REF!+CX135</f>
        <v>#REF!</v>
      </c>
      <c r="DB135" s="6">
        <v>403</v>
      </c>
      <c r="DC135" s="6" t="s">
        <v>120</v>
      </c>
      <c r="DD135" s="7">
        <v>3140</v>
      </c>
      <c r="DE135" s="7">
        <v>11018333.387278039</v>
      </c>
      <c r="DF135" s="7">
        <v>2753063.6893258775</v>
      </c>
      <c r="DG135" s="57">
        <v>-90535</v>
      </c>
      <c r="DI135" s="39">
        <f t="shared" si="83"/>
        <v>10927798.387278039</v>
      </c>
      <c r="DK135" s="71">
        <f t="shared" si="84"/>
        <v>102460.58656164631</v>
      </c>
      <c r="DL135" s="35">
        <f t="shared" si="85"/>
        <v>9.464885849092464E-3</v>
      </c>
      <c r="DM135" s="65">
        <f t="shared" si="86"/>
        <v>32.630760051479719</v>
      </c>
      <c r="DO135" s="54">
        <v>60652.022879999997</v>
      </c>
      <c r="DP135" s="55">
        <v>27350.063999999998</v>
      </c>
      <c r="DQ135" s="56">
        <f t="shared" si="87"/>
        <v>-33301.958879999998</v>
      </c>
      <c r="DS135" s="74">
        <f t="shared" si="88"/>
        <v>10894496.428398039</v>
      </c>
      <c r="DU135" s="6">
        <v>403</v>
      </c>
      <c r="DV135" s="6" t="s">
        <v>120</v>
      </c>
      <c r="DW135" s="7">
        <v>3140</v>
      </c>
      <c r="DX135" s="7">
        <v>11025179.620301638</v>
      </c>
      <c r="DY135" s="7">
        <v>2753063.6893258775</v>
      </c>
      <c r="DZ135" s="57">
        <v>-90535</v>
      </c>
      <c r="EB135" s="39">
        <f t="shared" si="89"/>
        <v>10934644.620301638</v>
      </c>
      <c r="ED135" s="71">
        <f t="shared" si="90"/>
        <v>109306.8195852451</v>
      </c>
      <c r="EE135" s="35">
        <f t="shared" si="91"/>
        <v>1.0097312582523887E-2</v>
      </c>
      <c r="EF135" s="65">
        <f t="shared" si="92"/>
        <v>34.811089039886973</v>
      </c>
      <c r="EH135" s="54">
        <v>60652.022879999997</v>
      </c>
      <c r="EI135" s="55">
        <v>27350.063999999998</v>
      </c>
      <c r="EJ135" s="56">
        <f t="shared" si="93"/>
        <v>-33301.958879999998</v>
      </c>
      <c r="EL135" s="74">
        <f t="shared" si="94"/>
        <v>10901342.661421638</v>
      </c>
      <c r="EM135" s="55"/>
      <c r="EN135" s="112" t="s">
        <v>120</v>
      </c>
      <c r="EO135" s="93">
        <v>3176</v>
      </c>
      <c r="EP135" s="93">
        <v>10942601.800716393</v>
      </c>
      <c r="EQ135" s="93">
        <v>2504208.4036495234</v>
      </c>
      <c r="ER135" s="93">
        <v>-117264</v>
      </c>
      <c r="ET135" s="103">
        <f t="shared" si="95"/>
        <v>10825337.800716393</v>
      </c>
      <c r="EV135" s="93">
        <v>60652.022879999997</v>
      </c>
      <c r="EW135" s="93">
        <v>27350.063999999998</v>
      </c>
      <c r="EX135" s="93">
        <v>-33301.958879999998</v>
      </c>
      <c r="EZ135" s="103">
        <v>10818764.841836393</v>
      </c>
      <c r="FB135" s="116">
        <v>403</v>
      </c>
      <c r="FC135" s="57"/>
    </row>
    <row r="136" spans="1:159" x14ac:dyDescent="0.25">
      <c r="A136" s="6">
        <v>405</v>
      </c>
      <c r="B136" s="6" t="s">
        <v>121</v>
      </c>
      <c r="C136" s="7">
        <v>72909</v>
      </c>
      <c r="D136" s="7">
        <v>115896226.64675081</v>
      </c>
      <c r="E136" s="144">
        <v>13732180.959762122</v>
      </c>
      <c r="F136" s="57">
        <v>-5829886</v>
      </c>
      <c r="H136" s="39">
        <f t="shared" si="53"/>
        <v>110066340.64675081</v>
      </c>
      <c r="I136" s="142">
        <f t="shared" si="54"/>
        <v>1509.6399710152493</v>
      </c>
      <c r="K136" s="71">
        <f t="shared" si="96"/>
        <v>3157981.4274105728</v>
      </c>
      <c r="L136" s="35">
        <f t="shared" si="97"/>
        <v>2.9539144090046786E-2</v>
      </c>
      <c r="M136" s="65">
        <f t="shared" si="98"/>
        <v>43.314013735074859</v>
      </c>
      <c r="O136" s="54">
        <v>2890712.0958179994</v>
      </c>
      <c r="P136" s="55">
        <v>776311.99540000013</v>
      </c>
      <c r="Q136" s="56">
        <f t="shared" si="55"/>
        <v>-2114400.1004179996</v>
      </c>
      <c r="S136" s="74">
        <f t="shared" si="56"/>
        <v>107951940.54633281</v>
      </c>
      <c r="T136" s="55"/>
      <c r="U136" s="6">
        <v>405</v>
      </c>
      <c r="V136" s="6" t="s">
        <v>121</v>
      </c>
      <c r="W136" s="7">
        <v>72909</v>
      </c>
      <c r="X136" s="7">
        <v>115897684.82675081</v>
      </c>
      <c r="Y136" s="144">
        <v>13732180.959762122</v>
      </c>
      <c r="Z136" s="57">
        <v>-5829886</v>
      </c>
      <c r="AB136" s="39">
        <f t="shared" si="57"/>
        <v>110067798.82675081</v>
      </c>
      <c r="AC136" s="142">
        <f t="shared" si="58"/>
        <v>1509.6599710152493</v>
      </c>
      <c r="AE136" s="71">
        <f t="shared" si="59"/>
        <v>3159439.6074105799</v>
      </c>
      <c r="AF136" s="35">
        <f t="shared" si="60"/>
        <v>2.955278362217182E-2</v>
      </c>
      <c r="AG136" s="65">
        <f t="shared" si="61"/>
        <v>43.334013735074954</v>
      </c>
      <c r="AI136" s="54">
        <v>2890712.0958179994</v>
      </c>
      <c r="AJ136" s="55">
        <v>776311.99540000013</v>
      </c>
      <c r="AK136" s="56">
        <f t="shared" si="62"/>
        <v>-2114400.1004179996</v>
      </c>
      <c r="AM136" s="74">
        <f t="shared" si="63"/>
        <v>107953398.72633281</v>
      </c>
      <c r="AN136" s="55"/>
      <c r="AO136" s="6">
        <v>405</v>
      </c>
      <c r="AP136" s="6" t="s">
        <v>121</v>
      </c>
      <c r="AQ136" s="7">
        <v>72909</v>
      </c>
      <c r="AR136" s="7">
        <v>112746557.84675081</v>
      </c>
      <c r="AS136" s="7">
        <v>13732180.959762122</v>
      </c>
      <c r="AT136" s="57">
        <v>-5829886</v>
      </c>
      <c r="AV136" s="39">
        <f t="shared" si="64"/>
        <v>106916671.84675081</v>
      </c>
      <c r="AX136" s="71">
        <f t="shared" si="65"/>
        <v>8312.6274105757475</v>
      </c>
      <c r="AY136" s="35">
        <f t="shared" si="66"/>
        <v>7.7754700112093328E-5</v>
      </c>
      <c r="AZ136" s="65">
        <f t="shared" si="67"/>
        <v>0.11401373507489812</v>
      </c>
      <c r="BB136" s="54">
        <v>2890712.0958179994</v>
      </c>
      <c r="BC136" s="55">
        <v>776311.99540000013</v>
      </c>
      <c r="BD136" s="56">
        <f t="shared" si="68"/>
        <v>-2114400.1004179996</v>
      </c>
      <c r="BF136" s="74">
        <f t="shared" si="69"/>
        <v>104802271.74633281</v>
      </c>
      <c r="BG136" s="55"/>
      <c r="BH136" s="6">
        <v>405</v>
      </c>
      <c r="BI136" s="6" t="s">
        <v>121</v>
      </c>
      <c r="BJ136" s="7">
        <v>72909</v>
      </c>
      <c r="BK136" s="7">
        <v>112751686.05363916</v>
      </c>
      <c r="BL136" s="7">
        <v>13732180.959762122</v>
      </c>
      <c r="BM136" s="57">
        <v>-6089759</v>
      </c>
      <c r="BO136" s="39">
        <f t="shared" si="70"/>
        <v>106661927.05363916</v>
      </c>
      <c r="BQ136" s="71">
        <f t="shared" si="71"/>
        <v>-246432.16570107639</v>
      </c>
      <c r="BR136" s="35">
        <f t="shared" si="72"/>
        <v>-2.3050785504572183E-3</v>
      </c>
      <c r="BS136" s="65">
        <f t="shared" si="73"/>
        <v>-3.3799965121051776</v>
      </c>
      <c r="BU136" s="54">
        <v>2890712.0958179999</v>
      </c>
      <c r="BV136" s="55">
        <v>776311.99540000001</v>
      </c>
      <c r="BW136" s="56">
        <f t="shared" si="74"/>
        <v>-2114400.100418</v>
      </c>
      <c r="BY136" s="74">
        <f t="shared" si="75"/>
        <v>104547526.95322116</v>
      </c>
      <c r="BZ136" s="55"/>
      <c r="CA136" s="6">
        <v>405</v>
      </c>
      <c r="CB136" s="6" t="s">
        <v>121</v>
      </c>
      <c r="CC136" s="7">
        <v>72909</v>
      </c>
      <c r="CD136" s="7">
        <v>112685703.8550062</v>
      </c>
      <c r="CE136" s="7">
        <v>13786219.915842669</v>
      </c>
      <c r="CF136" s="57">
        <v>-6089759</v>
      </c>
      <c r="CH136" s="39">
        <f t="shared" si="76"/>
        <v>106595944.8550062</v>
      </c>
      <c r="CJ136" s="71">
        <f t="shared" si="77"/>
        <v>-312414.36433403194</v>
      </c>
      <c r="CK136" s="35">
        <f t="shared" si="78"/>
        <v>-2.9222632038815792E-3</v>
      </c>
      <c r="CL136" s="65">
        <f t="shared" si="79"/>
        <v>-4.2849903898562856</v>
      </c>
      <c r="CN136" s="54">
        <v>2890712.0958179999</v>
      </c>
      <c r="CO136" s="55">
        <v>776311.99540000001</v>
      </c>
      <c r="CP136" s="56">
        <f t="shared" si="80"/>
        <v>-2114400.100418</v>
      </c>
      <c r="CR136" s="74">
        <f t="shared" si="81"/>
        <v>104481544.7545882</v>
      </c>
      <c r="CS136" s="55"/>
      <c r="CT136" s="65" t="e">
        <f>#REF!/#REF!</f>
        <v>#REF!</v>
      </c>
      <c r="CV136" s="54">
        <v>2845149.0148799997</v>
      </c>
      <c r="CW136" s="55">
        <v>661871.54879999999</v>
      </c>
      <c r="CX136" s="56">
        <f t="shared" si="82"/>
        <v>-2183277.4660799997</v>
      </c>
      <c r="CZ136" s="74" t="e">
        <f>#REF!+CX136</f>
        <v>#REF!</v>
      </c>
      <c r="DB136" s="6">
        <v>405</v>
      </c>
      <c r="DC136" s="6" t="s">
        <v>121</v>
      </c>
      <c r="DD136" s="7">
        <v>72909</v>
      </c>
      <c r="DE136" s="7">
        <v>111244861.01716098</v>
      </c>
      <c r="DF136" s="7">
        <v>13796296.622370793</v>
      </c>
      <c r="DG136" s="57">
        <v>-6089759</v>
      </c>
      <c r="DI136" s="39">
        <f t="shared" si="83"/>
        <v>105155102.01716098</v>
      </c>
      <c r="DK136" s="71">
        <f t="shared" si="84"/>
        <v>-1753257.2021792531</v>
      </c>
      <c r="DL136" s="35">
        <f t="shared" si="85"/>
        <v>-1.6399626885884155E-2</v>
      </c>
      <c r="DM136" s="65">
        <f t="shared" si="86"/>
        <v>-24.047198592481767</v>
      </c>
      <c r="DO136" s="54">
        <v>2845149.0148799997</v>
      </c>
      <c r="DP136" s="55">
        <v>661871.54879999999</v>
      </c>
      <c r="DQ136" s="56">
        <f t="shared" si="87"/>
        <v>-2183277.4660799997</v>
      </c>
      <c r="DS136" s="74">
        <f t="shared" si="88"/>
        <v>102971824.55108099</v>
      </c>
      <c r="DU136" s="6">
        <v>405</v>
      </c>
      <c r="DV136" s="6" t="s">
        <v>121</v>
      </c>
      <c r="DW136" s="7">
        <v>72909</v>
      </c>
      <c r="DX136" s="7">
        <v>110786431.10779832</v>
      </c>
      <c r="DY136" s="7">
        <v>13796296.622370793</v>
      </c>
      <c r="DZ136" s="57">
        <v>-6089759</v>
      </c>
      <c r="EB136" s="39">
        <f t="shared" si="89"/>
        <v>104696672.10779832</v>
      </c>
      <c r="ED136" s="71">
        <f t="shared" si="90"/>
        <v>-2211687.111541912</v>
      </c>
      <c r="EE136" s="35">
        <f t="shared" si="91"/>
        <v>-2.068769110004082E-2</v>
      </c>
      <c r="EF136" s="65">
        <f t="shared" si="92"/>
        <v>-30.3348984561839</v>
      </c>
      <c r="EH136" s="54">
        <v>2845149.0148799997</v>
      </c>
      <c r="EI136" s="55">
        <v>661871.54879999999</v>
      </c>
      <c r="EJ136" s="56">
        <f t="shared" si="93"/>
        <v>-2183277.4660799997</v>
      </c>
      <c r="EL136" s="74">
        <f t="shared" si="94"/>
        <v>102513394.64171833</v>
      </c>
      <c r="EM136" s="55"/>
      <c r="EN136" s="112" t="s">
        <v>121</v>
      </c>
      <c r="EO136" s="93">
        <v>72872</v>
      </c>
      <c r="EP136" s="93">
        <v>112841387.21934023</v>
      </c>
      <c r="EQ136" s="93">
        <v>11642987.40324573</v>
      </c>
      <c r="ER136" s="93">
        <v>-5933028</v>
      </c>
      <c r="ET136" s="103">
        <f t="shared" si="95"/>
        <v>106908359.21934023</v>
      </c>
      <c r="EV136" s="93">
        <v>2845149.0148799997</v>
      </c>
      <c r="EW136" s="93">
        <v>661871.54879999999</v>
      </c>
      <c r="EX136" s="93">
        <v>-2183277.4660799997</v>
      </c>
      <c r="EZ136" s="103">
        <v>104568350.75326024</v>
      </c>
      <c r="FB136" s="116">
        <v>405</v>
      </c>
      <c r="FC136" s="57"/>
    </row>
    <row r="137" spans="1:159" x14ac:dyDescent="0.25">
      <c r="A137" s="6">
        <v>407</v>
      </c>
      <c r="B137" s="6" t="s">
        <v>122</v>
      </c>
      <c r="C137" s="7">
        <v>2706</v>
      </c>
      <c r="D137" s="7">
        <v>7751498.8677778598</v>
      </c>
      <c r="E137" s="144">
        <v>1955161.2424995806</v>
      </c>
      <c r="F137" s="57">
        <v>-524545</v>
      </c>
      <c r="H137" s="39">
        <f t="shared" si="53"/>
        <v>7226953.8677778598</v>
      </c>
      <c r="I137" s="142">
        <f t="shared" si="54"/>
        <v>2670.7146591935921</v>
      </c>
      <c r="K137" s="71">
        <f t="shared" si="96"/>
        <v>416054.35625009052</v>
      </c>
      <c r="L137" s="35">
        <f t="shared" si="97"/>
        <v>6.1086550395567998E-2</v>
      </c>
      <c r="M137" s="65">
        <f t="shared" si="98"/>
        <v>153.75253372139341</v>
      </c>
      <c r="O137" s="54">
        <v>1023316.75748</v>
      </c>
      <c r="P137" s="55">
        <v>101906.62479999999</v>
      </c>
      <c r="Q137" s="56">
        <f t="shared" si="55"/>
        <v>-921410.13268000004</v>
      </c>
      <c r="S137" s="74">
        <f t="shared" si="56"/>
        <v>6305543.73509786</v>
      </c>
      <c r="T137" s="55"/>
      <c r="U137" s="6">
        <v>407</v>
      </c>
      <c r="V137" s="6" t="s">
        <v>122</v>
      </c>
      <c r="W137" s="7">
        <v>2706</v>
      </c>
      <c r="X137" s="7">
        <v>7751552.9877778599</v>
      </c>
      <c r="Y137" s="144">
        <v>1955161.2424995806</v>
      </c>
      <c r="Z137" s="57">
        <v>-524545</v>
      </c>
      <c r="AB137" s="39">
        <f t="shared" si="57"/>
        <v>7227007.9877778599</v>
      </c>
      <c r="AC137" s="142">
        <f t="shared" si="58"/>
        <v>2670.7346591935921</v>
      </c>
      <c r="AE137" s="71">
        <f t="shared" si="59"/>
        <v>416108.47625009064</v>
      </c>
      <c r="AF137" s="35">
        <f t="shared" si="60"/>
        <v>6.1094496482558193E-2</v>
      </c>
      <c r="AG137" s="65">
        <f t="shared" si="61"/>
        <v>153.77253372139344</v>
      </c>
      <c r="AI137" s="54">
        <v>1023316.75748</v>
      </c>
      <c r="AJ137" s="55">
        <v>101906.62479999999</v>
      </c>
      <c r="AK137" s="56">
        <f t="shared" si="62"/>
        <v>-921410.13268000004</v>
      </c>
      <c r="AM137" s="74">
        <f t="shared" si="63"/>
        <v>6305597.8550978601</v>
      </c>
      <c r="AN137" s="55"/>
      <c r="AO137" s="6">
        <v>407</v>
      </c>
      <c r="AP137" s="6" t="s">
        <v>122</v>
      </c>
      <c r="AQ137" s="7">
        <v>2706</v>
      </c>
      <c r="AR137" s="7">
        <v>7634599.6677778596</v>
      </c>
      <c r="AS137" s="7">
        <v>1955161.2424995806</v>
      </c>
      <c r="AT137" s="57">
        <v>-497324</v>
      </c>
      <c r="AV137" s="39">
        <f t="shared" si="64"/>
        <v>7137275.6677778596</v>
      </c>
      <c r="AX137" s="71">
        <f t="shared" si="65"/>
        <v>326376.15625009034</v>
      </c>
      <c r="AY137" s="35">
        <f t="shared" si="66"/>
        <v>4.7919684572894264E-2</v>
      </c>
      <c r="AZ137" s="65">
        <f t="shared" si="67"/>
        <v>120.61203113454927</v>
      </c>
      <c r="BB137" s="54">
        <v>1023316.75748</v>
      </c>
      <c r="BC137" s="55">
        <v>101906.62479999999</v>
      </c>
      <c r="BD137" s="56">
        <f t="shared" si="68"/>
        <v>-921410.13268000004</v>
      </c>
      <c r="BF137" s="74">
        <f t="shared" si="69"/>
        <v>6215865.5350978598</v>
      </c>
      <c r="BG137" s="55"/>
      <c r="BH137" s="6">
        <v>407</v>
      </c>
      <c r="BI137" s="6" t="s">
        <v>122</v>
      </c>
      <c r="BJ137" s="7">
        <v>2706</v>
      </c>
      <c r="BK137" s="7">
        <v>7634776.6201500939</v>
      </c>
      <c r="BL137" s="7">
        <v>1955161.2424995806</v>
      </c>
      <c r="BM137" s="57">
        <v>-618410</v>
      </c>
      <c r="BO137" s="39">
        <f t="shared" si="70"/>
        <v>7016366.6201500939</v>
      </c>
      <c r="BQ137" s="71">
        <f t="shared" si="71"/>
        <v>205467.10862232465</v>
      </c>
      <c r="BR137" s="35">
        <f t="shared" si="72"/>
        <v>3.0167396872404571E-2</v>
      </c>
      <c r="BS137" s="65">
        <f t="shared" si="73"/>
        <v>75.930195351930763</v>
      </c>
      <c r="BU137" s="54">
        <v>1023316.7574800001</v>
      </c>
      <c r="BV137" s="55">
        <v>101906.62479999999</v>
      </c>
      <c r="BW137" s="56">
        <f t="shared" si="74"/>
        <v>-921410.13268000016</v>
      </c>
      <c r="BY137" s="74">
        <f t="shared" si="75"/>
        <v>6094956.4874700941</v>
      </c>
      <c r="BZ137" s="55"/>
      <c r="CA137" s="6">
        <v>407</v>
      </c>
      <c r="CB137" s="6" t="s">
        <v>122</v>
      </c>
      <c r="CC137" s="7">
        <v>2706</v>
      </c>
      <c r="CD137" s="7">
        <v>7626565.5511108376</v>
      </c>
      <c r="CE137" s="7">
        <v>1953765.7986071347</v>
      </c>
      <c r="CF137" s="57">
        <v>-618410</v>
      </c>
      <c r="CH137" s="39">
        <f t="shared" si="76"/>
        <v>7008155.5511108376</v>
      </c>
      <c r="CJ137" s="71">
        <f t="shared" si="77"/>
        <v>197256.03958306834</v>
      </c>
      <c r="CK137" s="35">
        <f t="shared" si="78"/>
        <v>2.896181910321877E-2</v>
      </c>
      <c r="CL137" s="65">
        <f t="shared" si="79"/>
        <v>72.895801767578845</v>
      </c>
      <c r="CN137" s="54">
        <v>1023316.7574800001</v>
      </c>
      <c r="CO137" s="55">
        <v>101906.62479999999</v>
      </c>
      <c r="CP137" s="56">
        <f t="shared" si="80"/>
        <v>-921410.13268000016</v>
      </c>
      <c r="CR137" s="74">
        <f t="shared" si="81"/>
        <v>6086745.4184308378</v>
      </c>
      <c r="CS137" s="55"/>
      <c r="CT137" s="65" t="e">
        <f>#REF!/#REF!</f>
        <v>#REF!</v>
      </c>
      <c r="CV137" s="54">
        <v>929277.0316799999</v>
      </c>
      <c r="CW137" s="55">
        <v>58607.28</v>
      </c>
      <c r="CX137" s="56">
        <f t="shared" si="82"/>
        <v>-870669.75167999987</v>
      </c>
      <c r="CZ137" s="74" t="e">
        <f>#REF!+CX137</f>
        <v>#REF!</v>
      </c>
      <c r="DB137" s="6">
        <v>407</v>
      </c>
      <c r="DC137" s="6" t="s">
        <v>122</v>
      </c>
      <c r="DD137" s="7">
        <v>2706</v>
      </c>
      <c r="DE137" s="7">
        <v>7541748.840886021</v>
      </c>
      <c r="DF137" s="7">
        <v>1908823.5865429828</v>
      </c>
      <c r="DG137" s="57">
        <v>-618410</v>
      </c>
      <c r="DI137" s="39">
        <f t="shared" si="83"/>
        <v>6923338.840886021</v>
      </c>
      <c r="DK137" s="71">
        <f t="shared" si="84"/>
        <v>112439.32935825177</v>
      </c>
      <c r="DL137" s="35">
        <f t="shared" si="85"/>
        <v>1.6508734150011008E-2</v>
      </c>
      <c r="DM137" s="65">
        <f t="shared" si="86"/>
        <v>41.551858595067173</v>
      </c>
      <c r="DO137" s="54">
        <v>929277.0316799999</v>
      </c>
      <c r="DP137" s="55">
        <v>58607.28</v>
      </c>
      <c r="DQ137" s="56">
        <f t="shared" si="87"/>
        <v>-870669.75167999987</v>
      </c>
      <c r="DS137" s="74">
        <f t="shared" si="88"/>
        <v>6052669.0892060213</v>
      </c>
      <c r="DU137" s="6">
        <v>407</v>
      </c>
      <c r="DV137" s="6" t="s">
        <v>122</v>
      </c>
      <c r="DW137" s="7">
        <v>2706</v>
      </c>
      <c r="DX137" s="7">
        <v>7540833.2172103077</v>
      </c>
      <c r="DY137" s="7">
        <v>1908823.5865429828</v>
      </c>
      <c r="DZ137" s="57">
        <v>-618410</v>
      </c>
      <c r="EB137" s="39">
        <f t="shared" si="89"/>
        <v>6922423.2172103077</v>
      </c>
      <c r="ED137" s="71">
        <f t="shared" si="90"/>
        <v>111523.70568253845</v>
      </c>
      <c r="EE137" s="35">
        <f t="shared" si="91"/>
        <v>1.6374299091299071E-2</v>
      </c>
      <c r="EF137" s="65">
        <f t="shared" si="92"/>
        <v>41.213490643953605</v>
      </c>
      <c r="EH137" s="54">
        <v>929277.0316799999</v>
      </c>
      <c r="EI137" s="55">
        <v>58607.28</v>
      </c>
      <c r="EJ137" s="56">
        <f t="shared" si="93"/>
        <v>-870669.75167999987</v>
      </c>
      <c r="EL137" s="74">
        <f t="shared" si="94"/>
        <v>6051753.465530308</v>
      </c>
      <c r="EM137" s="55"/>
      <c r="EN137" s="112" t="s">
        <v>122</v>
      </c>
      <c r="EO137" s="93">
        <v>2739</v>
      </c>
      <c r="EP137" s="93">
        <v>7428729.5115277693</v>
      </c>
      <c r="EQ137" s="93">
        <v>1969142.4634887816</v>
      </c>
      <c r="ER137" s="93">
        <v>-617830</v>
      </c>
      <c r="ET137" s="103">
        <f t="shared" si="95"/>
        <v>6810899.5115277693</v>
      </c>
      <c r="EV137" s="93">
        <v>929277.0316799999</v>
      </c>
      <c r="EW137" s="93">
        <v>58607.28</v>
      </c>
      <c r="EX137" s="93">
        <v>-870669.75167999987</v>
      </c>
      <c r="EZ137" s="103">
        <v>5939649.7598477695</v>
      </c>
      <c r="FB137" s="116">
        <v>407</v>
      </c>
      <c r="FC137" s="57"/>
    </row>
    <row r="138" spans="1:159" x14ac:dyDescent="0.25">
      <c r="A138" s="6">
        <v>408</v>
      </c>
      <c r="B138" s="6" t="s">
        <v>123</v>
      </c>
      <c r="C138" s="7">
        <v>14494</v>
      </c>
      <c r="D138" s="7">
        <v>37345484.828221887</v>
      </c>
      <c r="E138" s="144">
        <v>9505422.2552992925</v>
      </c>
      <c r="F138" s="57">
        <v>-487484</v>
      </c>
      <c r="H138" s="39">
        <f t="shared" si="53"/>
        <v>36858000.828221887</v>
      </c>
      <c r="I138" s="142">
        <f t="shared" si="54"/>
        <v>2542.9833605783006</v>
      </c>
      <c r="K138" s="71">
        <f t="shared" si="96"/>
        <v>1004583.1476894766</v>
      </c>
      <c r="L138" s="35">
        <f t="shared" si="97"/>
        <v>2.8019173977797445E-2</v>
      </c>
      <c r="M138" s="65">
        <f t="shared" si="98"/>
        <v>69.310276506794295</v>
      </c>
      <c r="O138" s="54">
        <v>181531.07568000004</v>
      </c>
      <c r="P138" s="55">
        <v>136029.5037</v>
      </c>
      <c r="Q138" s="56">
        <f t="shared" si="55"/>
        <v>-45501.571980000037</v>
      </c>
      <c r="S138" s="74">
        <f t="shared" si="56"/>
        <v>36812499.256241888</v>
      </c>
      <c r="T138" s="55"/>
      <c r="U138" s="6">
        <v>408</v>
      </c>
      <c r="V138" s="6" t="s">
        <v>123</v>
      </c>
      <c r="W138" s="7">
        <v>14494</v>
      </c>
      <c r="X138" s="7">
        <v>37345774.708221883</v>
      </c>
      <c r="Y138" s="144">
        <v>9505422.2552992925</v>
      </c>
      <c r="Z138" s="57">
        <v>-487484</v>
      </c>
      <c r="AB138" s="39">
        <f t="shared" si="57"/>
        <v>36858290.708221883</v>
      </c>
      <c r="AC138" s="142">
        <f t="shared" si="58"/>
        <v>2543.0033605783001</v>
      </c>
      <c r="AE138" s="71">
        <f t="shared" si="59"/>
        <v>1004873.0276894718</v>
      </c>
      <c r="AF138" s="35">
        <f t="shared" si="60"/>
        <v>2.8027259120546686E-2</v>
      </c>
      <c r="AG138" s="65">
        <f t="shared" si="61"/>
        <v>69.330276506793979</v>
      </c>
      <c r="AI138" s="54">
        <v>181531.07568000004</v>
      </c>
      <c r="AJ138" s="55">
        <v>136029.5037</v>
      </c>
      <c r="AK138" s="56">
        <f t="shared" si="62"/>
        <v>-45501.571980000037</v>
      </c>
      <c r="AM138" s="74">
        <f t="shared" si="63"/>
        <v>36812789.136241883</v>
      </c>
      <c r="AN138" s="55"/>
      <c r="AO138" s="6">
        <v>408</v>
      </c>
      <c r="AP138" s="6" t="s">
        <v>123</v>
      </c>
      <c r="AQ138" s="7">
        <v>14494</v>
      </c>
      <c r="AR138" s="7">
        <v>36719344.02822189</v>
      </c>
      <c r="AS138" s="7">
        <v>9505422.2552992925</v>
      </c>
      <c r="AT138" s="57">
        <v>-487484</v>
      </c>
      <c r="AV138" s="39">
        <f t="shared" si="64"/>
        <v>36231860.02822189</v>
      </c>
      <c r="AX138" s="71">
        <f t="shared" si="65"/>
        <v>378442.34768947959</v>
      </c>
      <c r="AY138" s="35">
        <f t="shared" si="66"/>
        <v>1.055526563915175E-2</v>
      </c>
      <c r="AZ138" s="65">
        <f t="shared" si="67"/>
        <v>26.110276506794506</v>
      </c>
      <c r="BB138" s="54">
        <v>181531.07568000004</v>
      </c>
      <c r="BC138" s="55">
        <v>136029.5037</v>
      </c>
      <c r="BD138" s="56">
        <f t="shared" si="68"/>
        <v>-45501.571980000037</v>
      </c>
      <c r="BF138" s="74">
        <f t="shared" si="69"/>
        <v>36186358.456241891</v>
      </c>
      <c r="BG138" s="55"/>
      <c r="BH138" s="6">
        <v>408</v>
      </c>
      <c r="BI138" s="6" t="s">
        <v>123</v>
      </c>
      <c r="BJ138" s="7">
        <v>14494</v>
      </c>
      <c r="BK138" s="7">
        <v>36699331.408709191</v>
      </c>
      <c r="BL138" s="7">
        <v>9505422.2552992925</v>
      </c>
      <c r="BM138" s="57">
        <v>-448629</v>
      </c>
      <c r="BO138" s="39">
        <f t="shared" si="70"/>
        <v>36250702.408709191</v>
      </c>
      <c r="BQ138" s="71">
        <f t="shared" si="71"/>
        <v>397284.72817678005</v>
      </c>
      <c r="BR138" s="35">
        <f t="shared" si="72"/>
        <v>1.1080804951894351E-2</v>
      </c>
      <c r="BS138" s="65">
        <f t="shared" si="73"/>
        <v>27.410288959347319</v>
      </c>
      <c r="BU138" s="54">
        <v>181531.07568000001</v>
      </c>
      <c r="BV138" s="55">
        <v>136029.5037</v>
      </c>
      <c r="BW138" s="56">
        <f t="shared" si="74"/>
        <v>-45501.571980000008</v>
      </c>
      <c r="BY138" s="74">
        <f t="shared" si="75"/>
        <v>36205200.836729191</v>
      </c>
      <c r="BZ138" s="55"/>
      <c r="CA138" s="6">
        <v>408</v>
      </c>
      <c r="CB138" s="6" t="s">
        <v>123</v>
      </c>
      <c r="CC138" s="7">
        <v>14494</v>
      </c>
      <c r="CD138" s="7">
        <v>36787243.514267057</v>
      </c>
      <c r="CE138" s="7">
        <v>9568653.5541844033</v>
      </c>
      <c r="CF138" s="57">
        <v>-448629</v>
      </c>
      <c r="CH138" s="39">
        <f t="shared" si="76"/>
        <v>36338614.514267057</v>
      </c>
      <c r="CJ138" s="71">
        <f t="shared" si="77"/>
        <v>485196.83373464644</v>
      </c>
      <c r="CK138" s="35">
        <f t="shared" si="78"/>
        <v>1.353279171480763E-2</v>
      </c>
      <c r="CL138" s="65">
        <f t="shared" si="79"/>
        <v>33.475702617265519</v>
      </c>
      <c r="CN138" s="54">
        <v>181531.07568000001</v>
      </c>
      <c r="CO138" s="55">
        <v>136029.5037</v>
      </c>
      <c r="CP138" s="56">
        <f t="shared" si="80"/>
        <v>-45501.571980000008</v>
      </c>
      <c r="CR138" s="74">
        <f t="shared" si="81"/>
        <v>36293112.942287058</v>
      </c>
      <c r="CS138" s="55"/>
      <c r="CT138" s="65" t="e">
        <f>#REF!/#REF!</f>
        <v>#REF!</v>
      </c>
      <c r="CV138" s="54">
        <v>114740.03039999999</v>
      </c>
      <c r="CW138" s="55">
        <v>119819.32799999999</v>
      </c>
      <c r="CX138" s="56">
        <f t="shared" si="82"/>
        <v>5079.2976000000053</v>
      </c>
      <c r="CZ138" s="74" t="e">
        <f>#REF!+CX138</f>
        <v>#REF!</v>
      </c>
      <c r="DB138" s="6">
        <v>408</v>
      </c>
      <c r="DC138" s="6" t="s">
        <v>123</v>
      </c>
      <c r="DD138" s="7">
        <v>14494</v>
      </c>
      <c r="DE138" s="7">
        <v>36274889.900650531</v>
      </c>
      <c r="DF138" s="7">
        <v>9232812.4880621005</v>
      </c>
      <c r="DG138" s="57">
        <v>-448629</v>
      </c>
      <c r="DI138" s="39">
        <f t="shared" si="83"/>
        <v>35826260.900650531</v>
      </c>
      <c r="DK138" s="71">
        <f t="shared" si="84"/>
        <v>-27156.779881879687</v>
      </c>
      <c r="DL138" s="35">
        <f t="shared" si="85"/>
        <v>-7.574390849948233E-4</v>
      </c>
      <c r="DM138" s="65">
        <f t="shared" si="86"/>
        <v>-1.8736566773754442</v>
      </c>
      <c r="DO138" s="54">
        <v>114740.03039999999</v>
      </c>
      <c r="DP138" s="55">
        <v>119819.32799999999</v>
      </c>
      <c r="DQ138" s="56">
        <f t="shared" si="87"/>
        <v>5079.2976000000053</v>
      </c>
      <c r="DS138" s="74">
        <f t="shared" si="88"/>
        <v>35831340.198250532</v>
      </c>
      <c r="DU138" s="6">
        <v>408</v>
      </c>
      <c r="DV138" s="6" t="s">
        <v>123</v>
      </c>
      <c r="DW138" s="7">
        <v>14494</v>
      </c>
      <c r="DX138" s="7">
        <v>36243563.654162459</v>
      </c>
      <c r="DY138" s="7">
        <v>9232812.4880621005</v>
      </c>
      <c r="DZ138" s="57">
        <v>-448629</v>
      </c>
      <c r="EB138" s="39">
        <f t="shared" si="89"/>
        <v>35794934.654162459</v>
      </c>
      <c r="ED138" s="71">
        <f t="shared" si="90"/>
        <v>-58483.026369951665</v>
      </c>
      <c r="EE138" s="35">
        <f t="shared" si="91"/>
        <v>-1.6311701966896901E-3</v>
      </c>
      <c r="EF138" s="65">
        <f t="shared" si="92"/>
        <v>-4.034981811090911</v>
      </c>
      <c r="EH138" s="54">
        <v>114740.03039999999</v>
      </c>
      <c r="EI138" s="55">
        <v>119819.32799999999</v>
      </c>
      <c r="EJ138" s="56">
        <f t="shared" si="93"/>
        <v>5079.2976000000053</v>
      </c>
      <c r="EL138" s="74">
        <f t="shared" si="94"/>
        <v>35800013.95176246</v>
      </c>
      <c r="EM138" s="55"/>
      <c r="EN138" s="112" t="s">
        <v>123</v>
      </c>
      <c r="EO138" s="93">
        <v>14575</v>
      </c>
      <c r="EP138" s="93">
        <v>36385235.680532411</v>
      </c>
      <c r="EQ138" s="93">
        <v>9003352.3808114305</v>
      </c>
      <c r="ER138" s="93">
        <v>-531818</v>
      </c>
      <c r="ET138" s="103">
        <f t="shared" si="95"/>
        <v>35853417.680532411</v>
      </c>
      <c r="EV138" s="93">
        <v>114740.03039999999</v>
      </c>
      <c r="EW138" s="93">
        <v>119819.32799999999</v>
      </c>
      <c r="EX138" s="93">
        <v>5079.2976000000053</v>
      </c>
      <c r="EZ138" s="103">
        <v>35941685.978132412</v>
      </c>
      <c r="FB138" s="116">
        <v>408</v>
      </c>
      <c r="FC138" s="57"/>
    </row>
    <row r="139" spans="1:159" x14ac:dyDescent="0.25">
      <c r="A139" s="6">
        <v>410</v>
      </c>
      <c r="B139" s="6" t="s">
        <v>124</v>
      </c>
      <c r="C139" s="7">
        <v>18978</v>
      </c>
      <c r="D139" s="7">
        <v>39943721.88171234</v>
      </c>
      <c r="E139" s="144">
        <v>10556416.696998963</v>
      </c>
      <c r="F139" s="57">
        <v>-1975961</v>
      </c>
      <c r="H139" s="39">
        <f t="shared" si="53"/>
        <v>37967760.88171234</v>
      </c>
      <c r="I139" s="142">
        <f t="shared" si="54"/>
        <v>2000.6197113348267</v>
      </c>
      <c r="K139" s="71">
        <f t="shared" si="96"/>
        <v>1380466.3552473933</v>
      </c>
      <c r="L139" s="35">
        <f t="shared" si="97"/>
        <v>3.7730757988920192E-2</v>
      </c>
      <c r="M139" s="65">
        <f t="shared" si="98"/>
        <v>72.740349628379875</v>
      </c>
      <c r="O139" s="54">
        <v>535115.38292</v>
      </c>
      <c r="P139" s="55">
        <v>424126.92419999995</v>
      </c>
      <c r="Q139" s="56">
        <f t="shared" si="55"/>
        <v>-110988.45872000005</v>
      </c>
      <c r="S139" s="74">
        <f t="shared" si="56"/>
        <v>37856772.422992341</v>
      </c>
      <c r="T139" s="55"/>
      <c r="U139" s="6">
        <v>410</v>
      </c>
      <c r="V139" s="6" t="s">
        <v>124</v>
      </c>
      <c r="W139" s="7">
        <v>18978</v>
      </c>
      <c r="X139" s="7">
        <v>39944101.441712342</v>
      </c>
      <c r="Y139" s="144">
        <v>10556416.696998963</v>
      </c>
      <c r="Z139" s="57">
        <v>-1975961</v>
      </c>
      <c r="AB139" s="39">
        <f t="shared" si="57"/>
        <v>37968140.441712342</v>
      </c>
      <c r="AC139" s="142">
        <f t="shared" si="58"/>
        <v>2000.6397113348269</v>
      </c>
      <c r="AE139" s="71">
        <f t="shared" si="59"/>
        <v>1380845.9152473956</v>
      </c>
      <c r="AF139" s="35">
        <f t="shared" si="60"/>
        <v>3.7741132082028603E-2</v>
      </c>
      <c r="AG139" s="65">
        <f t="shared" si="61"/>
        <v>72.760349628379998</v>
      </c>
      <c r="AI139" s="54">
        <v>535115.38292</v>
      </c>
      <c r="AJ139" s="55">
        <v>424126.92419999995</v>
      </c>
      <c r="AK139" s="56">
        <f t="shared" si="62"/>
        <v>-110988.45872000005</v>
      </c>
      <c r="AM139" s="74">
        <f t="shared" si="63"/>
        <v>37857151.982992344</v>
      </c>
      <c r="AN139" s="55"/>
      <c r="AO139" s="6">
        <v>410</v>
      </c>
      <c r="AP139" s="6" t="s">
        <v>124</v>
      </c>
      <c r="AQ139" s="7">
        <v>18978</v>
      </c>
      <c r="AR139" s="7">
        <v>39123872.281712346</v>
      </c>
      <c r="AS139" s="7">
        <v>10556416.696998963</v>
      </c>
      <c r="AT139" s="57">
        <v>-1975961</v>
      </c>
      <c r="AV139" s="39">
        <f t="shared" si="64"/>
        <v>37147911.281712346</v>
      </c>
      <c r="AX139" s="71">
        <f t="shared" si="65"/>
        <v>560616.75524739921</v>
      </c>
      <c r="AY139" s="35">
        <f t="shared" si="66"/>
        <v>1.5322716874894489E-2</v>
      </c>
      <c r="AZ139" s="65">
        <f t="shared" si="67"/>
        <v>29.540349628380188</v>
      </c>
      <c r="BB139" s="54">
        <v>535115.38292</v>
      </c>
      <c r="BC139" s="55">
        <v>424126.92419999995</v>
      </c>
      <c r="BD139" s="56">
        <f t="shared" si="68"/>
        <v>-110988.45872000005</v>
      </c>
      <c r="BF139" s="74">
        <f t="shared" si="69"/>
        <v>37036922.822992347</v>
      </c>
      <c r="BG139" s="55"/>
      <c r="BH139" s="6">
        <v>410</v>
      </c>
      <c r="BI139" s="6" t="s">
        <v>124</v>
      </c>
      <c r="BJ139" s="7">
        <v>18978</v>
      </c>
      <c r="BK139" s="7">
        <v>39132590.89432729</v>
      </c>
      <c r="BL139" s="7">
        <v>10556416.696998963</v>
      </c>
      <c r="BM139" s="57">
        <v>-2264379</v>
      </c>
      <c r="BO139" s="39">
        <f t="shared" si="70"/>
        <v>36868211.89432729</v>
      </c>
      <c r="BQ139" s="71">
        <f t="shared" si="71"/>
        <v>280917.36786234379</v>
      </c>
      <c r="BR139" s="35">
        <f t="shared" si="72"/>
        <v>7.678003293169049E-3</v>
      </c>
      <c r="BS139" s="65">
        <f t="shared" si="73"/>
        <v>14.802264088014743</v>
      </c>
      <c r="BU139" s="54">
        <v>509968.73522000009</v>
      </c>
      <c r="BV139" s="55">
        <v>424126.92419999995</v>
      </c>
      <c r="BW139" s="56">
        <f t="shared" si="74"/>
        <v>-85841.811020000139</v>
      </c>
      <c r="BY139" s="74">
        <f t="shared" si="75"/>
        <v>36782370.083307289</v>
      </c>
      <c r="BZ139" s="55"/>
      <c r="CA139" s="6">
        <v>410</v>
      </c>
      <c r="CB139" s="6" t="s">
        <v>124</v>
      </c>
      <c r="CC139" s="7">
        <v>18978</v>
      </c>
      <c r="CD139" s="7">
        <v>39195973.188783303</v>
      </c>
      <c r="CE139" s="7">
        <v>10628739.608819474</v>
      </c>
      <c r="CF139" s="57">
        <v>-2264379</v>
      </c>
      <c r="CH139" s="39">
        <f t="shared" si="76"/>
        <v>36931594.188783303</v>
      </c>
      <c r="CJ139" s="71">
        <f t="shared" si="77"/>
        <v>344299.66231835634</v>
      </c>
      <c r="CK139" s="35">
        <f t="shared" si="78"/>
        <v>9.4103613501487961E-3</v>
      </c>
      <c r="CL139" s="65">
        <f t="shared" si="79"/>
        <v>18.142041433151878</v>
      </c>
      <c r="CN139" s="54">
        <v>509968.73522000009</v>
      </c>
      <c r="CO139" s="55">
        <v>424126.92419999995</v>
      </c>
      <c r="CP139" s="56">
        <f t="shared" si="80"/>
        <v>-85841.811020000139</v>
      </c>
      <c r="CR139" s="74">
        <f t="shared" si="81"/>
        <v>36845752.377763301</v>
      </c>
      <c r="CS139" s="55"/>
      <c r="CT139" s="65" t="e">
        <f>#REF!/#REF!</f>
        <v>#REF!</v>
      </c>
      <c r="CV139" s="54">
        <v>442537.05935999996</v>
      </c>
      <c r="CW139" s="55">
        <v>401394.74879999994</v>
      </c>
      <c r="CX139" s="56">
        <f t="shared" si="82"/>
        <v>-41142.310560000013</v>
      </c>
      <c r="CZ139" s="74" t="e">
        <f>#REF!+CX139</f>
        <v>#REF!</v>
      </c>
      <c r="DB139" s="6">
        <v>410</v>
      </c>
      <c r="DC139" s="6" t="s">
        <v>124</v>
      </c>
      <c r="DD139" s="7">
        <v>18978</v>
      </c>
      <c r="DE139" s="7">
        <v>38552839.468281448</v>
      </c>
      <c r="DF139" s="7">
        <v>10270334.767551774</v>
      </c>
      <c r="DG139" s="57">
        <v>-2264379</v>
      </c>
      <c r="DI139" s="39">
        <f t="shared" si="83"/>
        <v>36288460.468281448</v>
      </c>
      <c r="DK139" s="71">
        <f t="shared" si="84"/>
        <v>-298834.05818349868</v>
      </c>
      <c r="DL139" s="35">
        <f t="shared" si="85"/>
        <v>-8.1677003465599491E-3</v>
      </c>
      <c r="DM139" s="65">
        <f t="shared" si="86"/>
        <v>-15.746340930735519</v>
      </c>
      <c r="DO139" s="54">
        <v>442537.05935999996</v>
      </c>
      <c r="DP139" s="55">
        <v>401394.74879999994</v>
      </c>
      <c r="DQ139" s="56">
        <f t="shared" si="87"/>
        <v>-41142.310560000013</v>
      </c>
      <c r="DS139" s="74">
        <f t="shared" si="88"/>
        <v>36247318.157721445</v>
      </c>
      <c r="DU139" s="6">
        <v>410</v>
      </c>
      <c r="DV139" s="6" t="s">
        <v>124</v>
      </c>
      <c r="DW139" s="7">
        <v>18978</v>
      </c>
      <c r="DX139" s="7">
        <v>38502888.892408378</v>
      </c>
      <c r="DY139" s="7">
        <v>10270334.767551774</v>
      </c>
      <c r="DZ139" s="57">
        <v>-2264379</v>
      </c>
      <c r="EB139" s="39">
        <f t="shared" si="89"/>
        <v>36238509.892408378</v>
      </c>
      <c r="ED139" s="71">
        <f t="shared" si="90"/>
        <v>-348784.63405656815</v>
      </c>
      <c r="EE139" s="35">
        <f t="shared" si="91"/>
        <v>-9.5329441154573293E-3</v>
      </c>
      <c r="EF139" s="65">
        <f t="shared" si="92"/>
        <v>-18.378366216491102</v>
      </c>
      <c r="EH139" s="54">
        <v>442537.05935999996</v>
      </c>
      <c r="EI139" s="55">
        <v>401394.74879999994</v>
      </c>
      <c r="EJ139" s="56">
        <f t="shared" si="93"/>
        <v>-41142.310560000013</v>
      </c>
      <c r="EL139" s="74">
        <f t="shared" si="94"/>
        <v>36197367.581848375</v>
      </c>
      <c r="EM139" s="55"/>
      <c r="EN139" s="112" t="s">
        <v>124</v>
      </c>
      <c r="EO139" s="93">
        <v>18970</v>
      </c>
      <c r="EP139" s="93">
        <v>38735221.526464947</v>
      </c>
      <c r="EQ139" s="93">
        <v>10274731.883479064</v>
      </c>
      <c r="ER139" s="93">
        <v>-2147927</v>
      </c>
      <c r="ET139" s="103">
        <f t="shared" si="95"/>
        <v>36587294.526464947</v>
      </c>
      <c r="EV139" s="93">
        <v>442537.05935999996</v>
      </c>
      <c r="EW139" s="93">
        <v>401394.74879999994</v>
      </c>
      <c r="EX139" s="93">
        <v>-41142.310560000013</v>
      </c>
      <c r="EZ139" s="103">
        <v>36429700.215904944</v>
      </c>
      <c r="FB139" s="116">
        <v>410</v>
      </c>
      <c r="FC139" s="57"/>
    </row>
    <row r="140" spans="1:159" x14ac:dyDescent="0.25">
      <c r="A140" s="6">
        <v>416</v>
      </c>
      <c r="B140" s="6" t="s">
        <v>125</v>
      </c>
      <c r="C140" s="7">
        <v>3063</v>
      </c>
      <c r="D140" s="7">
        <v>6924692.0226077791</v>
      </c>
      <c r="E140" s="144">
        <v>1847102.456708929</v>
      </c>
      <c r="F140" s="57">
        <v>-616236</v>
      </c>
      <c r="H140" s="39">
        <f t="shared" si="53"/>
        <v>6308456.0226077791</v>
      </c>
      <c r="I140" s="142">
        <f t="shared" si="54"/>
        <v>2059.5677514227159</v>
      </c>
      <c r="K140" s="71">
        <f t="shared" si="96"/>
        <v>77803.929043847136</v>
      </c>
      <c r="L140" s="35">
        <f t="shared" si="97"/>
        <v>1.2487285098812716E-2</v>
      </c>
      <c r="M140" s="65">
        <f t="shared" si="98"/>
        <v>25.40121744820344</v>
      </c>
      <c r="O140" s="54">
        <v>104229.88463999999</v>
      </c>
      <c r="P140" s="55">
        <v>64681.665999999997</v>
      </c>
      <c r="Q140" s="56">
        <f t="shared" si="55"/>
        <v>-39548.218639999992</v>
      </c>
      <c r="S140" s="74">
        <f t="shared" si="56"/>
        <v>6268907.8039677795</v>
      </c>
      <c r="T140" s="55"/>
      <c r="U140" s="6">
        <v>416</v>
      </c>
      <c r="V140" s="6" t="s">
        <v>125</v>
      </c>
      <c r="W140" s="7">
        <v>3063</v>
      </c>
      <c r="X140" s="7">
        <v>6924753.2826077789</v>
      </c>
      <c r="Y140" s="144">
        <v>1847102.456708929</v>
      </c>
      <c r="Z140" s="57">
        <v>-616236</v>
      </c>
      <c r="AB140" s="39">
        <f t="shared" si="57"/>
        <v>6308517.2826077789</v>
      </c>
      <c r="AC140" s="142">
        <f t="shared" si="58"/>
        <v>2059.5877514227159</v>
      </c>
      <c r="AE140" s="71">
        <f t="shared" si="59"/>
        <v>77865.189043846913</v>
      </c>
      <c r="AF140" s="35">
        <f t="shared" si="60"/>
        <v>1.2497117135504839E-2</v>
      </c>
      <c r="AG140" s="65">
        <f t="shared" si="61"/>
        <v>25.421217448203368</v>
      </c>
      <c r="AI140" s="54">
        <v>104229.88463999999</v>
      </c>
      <c r="AJ140" s="55">
        <v>64681.665999999997</v>
      </c>
      <c r="AK140" s="56">
        <f t="shared" si="62"/>
        <v>-39548.218639999992</v>
      </c>
      <c r="AM140" s="74">
        <f t="shared" si="63"/>
        <v>6268969.0639677793</v>
      </c>
      <c r="AN140" s="55"/>
      <c r="AO140" s="6">
        <v>416</v>
      </c>
      <c r="AP140" s="6" t="s">
        <v>125</v>
      </c>
      <c r="AQ140" s="7">
        <v>3063</v>
      </c>
      <c r="AR140" s="7">
        <v>6792370.4226077795</v>
      </c>
      <c r="AS140" s="7">
        <v>1847102.456708929</v>
      </c>
      <c r="AT140" s="57">
        <v>-616236</v>
      </c>
      <c r="AV140" s="39">
        <f t="shared" si="64"/>
        <v>6176134.4226077795</v>
      </c>
      <c r="AX140" s="71">
        <f t="shared" si="65"/>
        <v>-54517.670956152491</v>
      </c>
      <c r="AY140" s="35">
        <f t="shared" si="66"/>
        <v>-8.7499141562514034E-3</v>
      </c>
      <c r="AZ140" s="65">
        <f t="shared" si="67"/>
        <v>-17.798782551796439</v>
      </c>
      <c r="BB140" s="54">
        <v>104229.88463999999</v>
      </c>
      <c r="BC140" s="55">
        <v>64681.665999999997</v>
      </c>
      <c r="BD140" s="56">
        <f t="shared" si="68"/>
        <v>-39548.218639999992</v>
      </c>
      <c r="BF140" s="74">
        <f t="shared" si="69"/>
        <v>6136586.2039677799</v>
      </c>
      <c r="BG140" s="55"/>
      <c r="BH140" s="6">
        <v>416</v>
      </c>
      <c r="BI140" s="6" t="s">
        <v>125</v>
      </c>
      <c r="BJ140" s="7">
        <v>3063</v>
      </c>
      <c r="BK140" s="7">
        <v>6793725.1097421348</v>
      </c>
      <c r="BL140" s="7">
        <v>1847102.456708929</v>
      </c>
      <c r="BM140" s="57">
        <v>-641893</v>
      </c>
      <c r="BO140" s="39">
        <f t="shared" si="70"/>
        <v>6151832.1097421348</v>
      </c>
      <c r="BQ140" s="71">
        <f t="shared" si="71"/>
        <v>-78819.983821797185</v>
      </c>
      <c r="BR140" s="35">
        <f t="shared" si="72"/>
        <v>-1.2650358684481156E-2</v>
      </c>
      <c r="BS140" s="65">
        <f t="shared" si="73"/>
        <v>-25.732936278745409</v>
      </c>
      <c r="BU140" s="54">
        <v>104229.88464</v>
      </c>
      <c r="BV140" s="55">
        <v>64681.666000000012</v>
      </c>
      <c r="BW140" s="56">
        <f t="shared" si="74"/>
        <v>-39548.218639999992</v>
      </c>
      <c r="BY140" s="74">
        <f t="shared" si="75"/>
        <v>6112283.8911021352</v>
      </c>
      <c r="BZ140" s="55"/>
      <c r="CA140" s="6">
        <v>416</v>
      </c>
      <c r="CB140" s="6" t="s">
        <v>125</v>
      </c>
      <c r="CC140" s="7">
        <v>3063</v>
      </c>
      <c r="CD140" s="7">
        <v>6805683.8125248551</v>
      </c>
      <c r="CE140" s="7">
        <v>1847457.2606944162</v>
      </c>
      <c r="CF140" s="57">
        <v>-641893</v>
      </c>
      <c r="CH140" s="39">
        <f t="shared" si="76"/>
        <v>6163790.8125248551</v>
      </c>
      <c r="CJ140" s="71">
        <f t="shared" si="77"/>
        <v>-66861.281039076857</v>
      </c>
      <c r="CK140" s="35">
        <f t="shared" si="78"/>
        <v>-1.0731024623914159E-2</v>
      </c>
      <c r="CL140" s="65">
        <f t="shared" si="79"/>
        <v>-21.828691165222612</v>
      </c>
      <c r="CN140" s="54">
        <v>104229.88464</v>
      </c>
      <c r="CO140" s="55">
        <v>64681.666000000012</v>
      </c>
      <c r="CP140" s="56">
        <f t="shared" si="80"/>
        <v>-39548.218639999992</v>
      </c>
      <c r="CR140" s="74">
        <f t="shared" si="81"/>
        <v>6124242.5938848555</v>
      </c>
      <c r="CS140" s="55"/>
      <c r="CT140" s="65" t="e">
        <f>#REF!/#REF!</f>
        <v>#REF!</v>
      </c>
      <c r="CV140" s="54">
        <v>82675.336319999988</v>
      </c>
      <c r="CW140" s="55">
        <v>88627.231199999995</v>
      </c>
      <c r="CX140" s="56">
        <f t="shared" si="82"/>
        <v>5951.8948800000071</v>
      </c>
      <c r="CZ140" s="74" t="e">
        <f>#REF!+CX140</f>
        <v>#REF!</v>
      </c>
      <c r="DB140" s="6">
        <v>416</v>
      </c>
      <c r="DC140" s="6" t="s">
        <v>125</v>
      </c>
      <c r="DD140" s="7">
        <v>3063</v>
      </c>
      <c r="DE140" s="7">
        <v>6725470.1035969546</v>
      </c>
      <c r="DF140" s="7">
        <v>1821836.2056952368</v>
      </c>
      <c r="DG140" s="57">
        <v>-641893</v>
      </c>
      <c r="DI140" s="39">
        <f t="shared" si="83"/>
        <v>6083577.1035969546</v>
      </c>
      <c r="DK140" s="71">
        <f t="shared" si="84"/>
        <v>-147074.98996697739</v>
      </c>
      <c r="DL140" s="35">
        <f t="shared" si="85"/>
        <v>-2.3605071789981859E-2</v>
      </c>
      <c r="DM140" s="65">
        <f t="shared" si="86"/>
        <v>-48.016647067246943</v>
      </c>
      <c r="DO140" s="54">
        <v>82675.336319999988</v>
      </c>
      <c r="DP140" s="55">
        <v>88627.231199999995</v>
      </c>
      <c r="DQ140" s="56">
        <f t="shared" si="87"/>
        <v>5951.8948800000071</v>
      </c>
      <c r="DS140" s="74">
        <f t="shared" si="88"/>
        <v>6089528.9984769542</v>
      </c>
      <c r="DU140" s="6">
        <v>416</v>
      </c>
      <c r="DV140" s="6" t="s">
        <v>125</v>
      </c>
      <c r="DW140" s="7">
        <v>3063</v>
      </c>
      <c r="DX140" s="7">
        <v>6727616.7484072605</v>
      </c>
      <c r="DY140" s="7">
        <v>1821836.2056952368</v>
      </c>
      <c r="DZ140" s="57">
        <v>-641893</v>
      </c>
      <c r="EB140" s="39">
        <f t="shared" si="89"/>
        <v>6085723.7484072605</v>
      </c>
      <c r="ED140" s="71">
        <f t="shared" si="90"/>
        <v>-144928.34515667148</v>
      </c>
      <c r="EE140" s="35">
        <f t="shared" si="91"/>
        <v>-2.3260542071732414E-2</v>
      </c>
      <c r="EF140" s="65">
        <f t="shared" si="92"/>
        <v>-47.315816244424248</v>
      </c>
      <c r="EH140" s="54">
        <v>82675.336319999988</v>
      </c>
      <c r="EI140" s="55">
        <v>88627.231199999995</v>
      </c>
      <c r="EJ140" s="56">
        <f t="shared" si="93"/>
        <v>5951.8948800000071</v>
      </c>
      <c r="EL140" s="74">
        <f t="shared" si="94"/>
        <v>6091675.6432872601</v>
      </c>
      <c r="EM140" s="55"/>
      <c r="EN140" s="112" t="s">
        <v>125</v>
      </c>
      <c r="EO140" s="93">
        <v>3076</v>
      </c>
      <c r="EP140" s="93">
        <v>6871931.093563932</v>
      </c>
      <c r="EQ140" s="93">
        <v>1751366.3160800003</v>
      </c>
      <c r="ER140" s="93">
        <v>-641279</v>
      </c>
      <c r="ET140" s="103">
        <f t="shared" si="95"/>
        <v>6230652.093563932</v>
      </c>
      <c r="EV140" s="93">
        <v>82675.336319999988</v>
      </c>
      <c r="EW140" s="93">
        <v>88627.231199999995</v>
      </c>
      <c r="EX140" s="93">
        <v>5951.8948800000071</v>
      </c>
      <c r="EZ140" s="103">
        <v>6235989.9884439316</v>
      </c>
      <c r="FB140" s="116">
        <v>416</v>
      </c>
      <c r="FC140" s="57"/>
    </row>
    <row r="141" spans="1:159" x14ac:dyDescent="0.25">
      <c r="A141" s="6">
        <v>418</v>
      </c>
      <c r="B141" s="6" t="s">
        <v>126</v>
      </c>
      <c r="C141" s="7">
        <v>22829</v>
      </c>
      <c r="D141" s="7">
        <v>25859854.904777244</v>
      </c>
      <c r="E141" s="144">
        <v>365029.47780968674</v>
      </c>
      <c r="F141" s="57">
        <v>-2385633</v>
      </c>
      <c r="H141" s="39">
        <f t="shared" si="53"/>
        <v>23474221.904777244</v>
      </c>
      <c r="I141" s="142">
        <f t="shared" si="54"/>
        <v>1028.2632574697641</v>
      </c>
      <c r="K141" s="71">
        <f t="shared" si="96"/>
        <v>1181684.2877524495</v>
      </c>
      <c r="L141" s="35">
        <f t="shared" si="97"/>
        <v>5.3008065212369455E-2</v>
      </c>
      <c r="M141" s="65">
        <f t="shared" si="98"/>
        <v>51.762420068879472</v>
      </c>
      <c r="O141" s="54">
        <v>738295.01620000007</v>
      </c>
      <c r="P141" s="55">
        <v>450461.60249999998</v>
      </c>
      <c r="Q141" s="56">
        <f t="shared" si="55"/>
        <v>-287833.41370000009</v>
      </c>
      <c r="S141" s="74">
        <f t="shared" si="56"/>
        <v>23186388.491077244</v>
      </c>
      <c r="T141" s="55"/>
      <c r="U141" s="6">
        <v>418</v>
      </c>
      <c r="V141" s="6" t="s">
        <v>126</v>
      </c>
      <c r="W141" s="7">
        <v>22829</v>
      </c>
      <c r="X141" s="7">
        <v>25860311.484777242</v>
      </c>
      <c r="Y141" s="144">
        <v>365029.47780968674</v>
      </c>
      <c r="Z141" s="57">
        <v>-2385633</v>
      </c>
      <c r="AB141" s="39">
        <f t="shared" si="57"/>
        <v>23474678.484777242</v>
      </c>
      <c r="AC141" s="142">
        <f t="shared" si="58"/>
        <v>1028.2832574697641</v>
      </c>
      <c r="AE141" s="71">
        <f t="shared" si="59"/>
        <v>1182140.8677524477</v>
      </c>
      <c r="AF141" s="35">
        <f t="shared" si="60"/>
        <v>5.3028546505609467E-2</v>
      </c>
      <c r="AG141" s="65">
        <f t="shared" si="61"/>
        <v>51.782420068879397</v>
      </c>
      <c r="AI141" s="54">
        <v>738295.01620000007</v>
      </c>
      <c r="AJ141" s="55">
        <v>450461.60249999998</v>
      </c>
      <c r="AK141" s="56">
        <f t="shared" si="62"/>
        <v>-287833.41370000009</v>
      </c>
      <c r="AM141" s="74">
        <f t="shared" si="63"/>
        <v>23186845.071077242</v>
      </c>
      <c r="AN141" s="55"/>
      <c r="AO141" s="6">
        <v>418</v>
      </c>
      <c r="AP141" s="6" t="s">
        <v>126</v>
      </c>
      <c r="AQ141" s="7">
        <v>22829</v>
      </c>
      <c r="AR141" s="7">
        <v>24873642.104777243</v>
      </c>
      <c r="AS141" s="7">
        <v>365029.47780968674</v>
      </c>
      <c r="AT141" s="57">
        <v>-2385633</v>
      </c>
      <c r="AV141" s="39">
        <f t="shared" si="64"/>
        <v>22488009.104777243</v>
      </c>
      <c r="AX141" s="71">
        <f t="shared" si="65"/>
        <v>195471.48775244877</v>
      </c>
      <c r="AY141" s="35">
        <f t="shared" si="66"/>
        <v>8.7684718137771515E-3</v>
      </c>
      <c r="AZ141" s="65">
        <f t="shared" si="67"/>
        <v>8.5624200688794421</v>
      </c>
      <c r="BB141" s="54">
        <v>738295.01620000007</v>
      </c>
      <c r="BC141" s="55">
        <v>450461.60249999998</v>
      </c>
      <c r="BD141" s="56">
        <f t="shared" si="68"/>
        <v>-287833.41370000009</v>
      </c>
      <c r="BF141" s="74">
        <f t="shared" si="69"/>
        <v>22200175.691077244</v>
      </c>
      <c r="BG141" s="55"/>
      <c r="BH141" s="6">
        <v>418</v>
      </c>
      <c r="BI141" s="6" t="s">
        <v>126</v>
      </c>
      <c r="BJ141" s="7">
        <v>22829</v>
      </c>
      <c r="BK141" s="7">
        <v>24890604.369650401</v>
      </c>
      <c r="BL141" s="7">
        <v>365029.47780968674</v>
      </c>
      <c r="BM141" s="57">
        <v>-2542301</v>
      </c>
      <c r="BO141" s="39">
        <f t="shared" si="70"/>
        <v>22348303.369650401</v>
      </c>
      <c r="BQ141" s="71">
        <f t="shared" si="71"/>
        <v>55765.752625606954</v>
      </c>
      <c r="BR141" s="35">
        <f t="shared" si="72"/>
        <v>2.5015435022982171E-3</v>
      </c>
      <c r="BS141" s="65">
        <f t="shared" si="73"/>
        <v>2.4427593247889505</v>
      </c>
      <c r="BU141" s="54">
        <v>738295.01620000007</v>
      </c>
      <c r="BV141" s="55">
        <v>450461.60250000004</v>
      </c>
      <c r="BW141" s="56">
        <f t="shared" si="74"/>
        <v>-287833.41370000003</v>
      </c>
      <c r="BY141" s="74">
        <f t="shared" si="75"/>
        <v>22060469.955950402</v>
      </c>
      <c r="BZ141" s="55"/>
      <c r="CA141" s="6">
        <v>418</v>
      </c>
      <c r="CB141" s="6" t="s">
        <v>126</v>
      </c>
      <c r="CC141" s="7">
        <v>22829</v>
      </c>
      <c r="CD141" s="7">
        <v>24958438.436066668</v>
      </c>
      <c r="CE141" s="7">
        <v>449476.26695557119</v>
      </c>
      <c r="CF141" s="57">
        <v>-2542301</v>
      </c>
      <c r="CH141" s="39">
        <f t="shared" si="76"/>
        <v>22416137.436066668</v>
      </c>
      <c r="CJ141" s="71">
        <f t="shared" si="77"/>
        <v>123599.81904187426</v>
      </c>
      <c r="CK141" s="35">
        <f t="shared" si="78"/>
        <v>5.5444481541428985E-3</v>
      </c>
      <c r="CL141" s="65">
        <f t="shared" si="79"/>
        <v>5.4141582654463294</v>
      </c>
      <c r="CN141" s="54">
        <v>738295.01620000007</v>
      </c>
      <c r="CO141" s="55">
        <v>450461.60250000004</v>
      </c>
      <c r="CP141" s="56">
        <f t="shared" si="80"/>
        <v>-287833.41370000003</v>
      </c>
      <c r="CR141" s="74">
        <f t="shared" si="81"/>
        <v>22128304.022366669</v>
      </c>
      <c r="CS141" s="55"/>
      <c r="CT141" s="65" t="e">
        <f>#REF!/#REF!</f>
        <v>#REF!</v>
      </c>
      <c r="CV141" s="54">
        <v>675164.98228799994</v>
      </c>
      <c r="CW141" s="55">
        <v>415786.09199999995</v>
      </c>
      <c r="CX141" s="56">
        <f t="shared" si="82"/>
        <v>-259378.890288</v>
      </c>
      <c r="CZ141" s="74" t="e">
        <f>#REF!+CX141</f>
        <v>#REF!</v>
      </c>
      <c r="DB141" s="6">
        <v>418</v>
      </c>
      <c r="DC141" s="6" t="s">
        <v>126</v>
      </c>
      <c r="DD141" s="7">
        <v>22829</v>
      </c>
      <c r="DE141" s="7">
        <v>24329065.62464492</v>
      </c>
      <c r="DF141" s="7">
        <v>223281.87708794521</v>
      </c>
      <c r="DG141" s="57">
        <v>-2542301</v>
      </c>
      <c r="DI141" s="39">
        <f t="shared" si="83"/>
        <v>21786764.62464492</v>
      </c>
      <c r="DK141" s="71">
        <f t="shared" si="84"/>
        <v>-505772.99237987399</v>
      </c>
      <c r="DL141" s="35">
        <f t="shared" si="85"/>
        <v>-2.2687995465963263E-2</v>
      </c>
      <c r="DM141" s="65">
        <f t="shared" si="86"/>
        <v>-22.154846571460599</v>
      </c>
      <c r="DO141" s="54">
        <v>675164.98228799994</v>
      </c>
      <c r="DP141" s="55">
        <v>415786.09199999995</v>
      </c>
      <c r="DQ141" s="56">
        <f t="shared" si="87"/>
        <v>-259378.890288</v>
      </c>
      <c r="DS141" s="74">
        <f t="shared" si="88"/>
        <v>21527385.734356921</v>
      </c>
      <c r="DU141" s="6">
        <v>418</v>
      </c>
      <c r="DV141" s="6" t="s">
        <v>126</v>
      </c>
      <c r="DW141" s="7">
        <v>22829</v>
      </c>
      <c r="DX141" s="7">
        <v>24248820.053909212</v>
      </c>
      <c r="DY141" s="7">
        <v>223281.87708794521</v>
      </c>
      <c r="DZ141" s="57">
        <v>-2542301</v>
      </c>
      <c r="EB141" s="39">
        <f t="shared" si="89"/>
        <v>21706519.053909212</v>
      </c>
      <c r="ED141" s="71">
        <f t="shared" si="90"/>
        <v>-586018.56311558187</v>
      </c>
      <c r="EE141" s="35">
        <f t="shared" si="91"/>
        <v>-2.6287656128840171E-2</v>
      </c>
      <c r="EF141" s="65">
        <f t="shared" si="92"/>
        <v>-25.669918223118923</v>
      </c>
      <c r="EH141" s="54">
        <v>675164.98228799994</v>
      </c>
      <c r="EI141" s="55">
        <v>415786.09199999995</v>
      </c>
      <c r="EJ141" s="56">
        <f t="shared" si="93"/>
        <v>-259378.890288</v>
      </c>
      <c r="EL141" s="74">
        <f t="shared" si="94"/>
        <v>21447140.163621213</v>
      </c>
      <c r="EM141" s="55"/>
      <c r="EN141" s="112" t="s">
        <v>126</v>
      </c>
      <c r="EO141" s="93">
        <v>22745</v>
      </c>
      <c r="EP141" s="93">
        <v>24617008.617024794</v>
      </c>
      <c r="EQ141" s="93">
        <v>-120369.25938335789</v>
      </c>
      <c r="ER141" s="93">
        <v>-2324471</v>
      </c>
      <c r="ET141" s="103">
        <f t="shared" si="95"/>
        <v>22292537.617024794</v>
      </c>
      <c r="EV141" s="93">
        <v>675164.98228799994</v>
      </c>
      <c r="EW141" s="93">
        <v>415786.09199999995</v>
      </c>
      <c r="EX141" s="93">
        <v>-259378.890288</v>
      </c>
      <c r="EZ141" s="103">
        <v>21815328.726736795</v>
      </c>
      <c r="FB141" s="116">
        <v>418</v>
      </c>
      <c r="FC141" s="57"/>
    </row>
    <row r="142" spans="1:159" x14ac:dyDescent="0.25">
      <c r="A142" s="6">
        <v>420</v>
      </c>
      <c r="B142" s="6" t="s">
        <v>127</v>
      </c>
      <c r="C142" s="7">
        <v>9782</v>
      </c>
      <c r="D142" s="7">
        <v>24927535.726605024</v>
      </c>
      <c r="E142" s="144">
        <v>4825053.0568883456</v>
      </c>
      <c r="F142" s="57">
        <v>-1070106</v>
      </c>
      <c r="H142" s="39">
        <f t="shared" si="53"/>
        <v>23857429.726605024</v>
      </c>
      <c r="I142" s="142">
        <f t="shared" si="54"/>
        <v>2438.9112376410781</v>
      </c>
      <c r="K142" s="71">
        <f t="shared" si="96"/>
        <v>-940551.54930367693</v>
      </c>
      <c r="L142" s="35">
        <f t="shared" si="97"/>
        <v>-3.7928553088207424E-2</v>
      </c>
      <c r="M142" s="65">
        <f t="shared" si="98"/>
        <v>-96.151252228958995</v>
      </c>
      <c r="O142" s="54">
        <v>254330.95078000001</v>
      </c>
      <c r="P142" s="55">
        <v>106988.75569999999</v>
      </c>
      <c r="Q142" s="56">
        <f t="shared" si="55"/>
        <v>-147342.19508000003</v>
      </c>
      <c r="S142" s="74">
        <f t="shared" si="56"/>
        <v>23710087.531525023</v>
      </c>
      <c r="T142" s="55"/>
      <c r="U142" s="6">
        <v>420</v>
      </c>
      <c r="V142" s="6" t="s">
        <v>127</v>
      </c>
      <c r="W142" s="7">
        <v>9782</v>
      </c>
      <c r="X142" s="7">
        <v>24927731.366605025</v>
      </c>
      <c r="Y142" s="144">
        <v>4825053.0568883456</v>
      </c>
      <c r="Z142" s="57">
        <v>-1070106</v>
      </c>
      <c r="AB142" s="39">
        <f t="shared" si="57"/>
        <v>23857625.366605025</v>
      </c>
      <c r="AC142" s="142">
        <f t="shared" si="58"/>
        <v>2438.931237641078</v>
      </c>
      <c r="AE142" s="71">
        <f t="shared" si="59"/>
        <v>-940355.90930367634</v>
      </c>
      <c r="AF142" s="35">
        <f t="shared" si="60"/>
        <v>-3.7920663736335437E-2</v>
      </c>
      <c r="AG142" s="65">
        <f t="shared" si="61"/>
        <v>-96.131252228958942</v>
      </c>
      <c r="AI142" s="54">
        <v>254330.95078000001</v>
      </c>
      <c r="AJ142" s="55">
        <v>106988.75569999999</v>
      </c>
      <c r="AK142" s="56">
        <f t="shared" si="62"/>
        <v>-147342.19508000003</v>
      </c>
      <c r="AM142" s="74">
        <f t="shared" si="63"/>
        <v>23710283.171525024</v>
      </c>
      <c r="AN142" s="55"/>
      <c r="AO142" s="6">
        <v>420</v>
      </c>
      <c r="AP142" s="6" t="s">
        <v>127</v>
      </c>
      <c r="AQ142" s="7">
        <v>9782</v>
      </c>
      <c r="AR142" s="7">
        <v>24504953.326605026</v>
      </c>
      <c r="AS142" s="7">
        <v>4825053.0568883456</v>
      </c>
      <c r="AT142" s="57">
        <v>-1070106</v>
      </c>
      <c r="AV142" s="39">
        <f t="shared" si="64"/>
        <v>23434847.326605026</v>
      </c>
      <c r="AX142" s="71">
        <f t="shared" si="65"/>
        <v>-1363133.9493036754</v>
      </c>
      <c r="AY142" s="35">
        <f t="shared" si="66"/>
        <v>-5.4969553131647995E-2</v>
      </c>
      <c r="AZ142" s="65">
        <f t="shared" si="67"/>
        <v>-139.35125222895886</v>
      </c>
      <c r="BB142" s="54">
        <v>254330.95078000001</v>
      </c>
      <c r="BC142" s="55">
        <v>106988.75569999999</v>
      </c>
      <c r="BD142" s="56">
        <f t="shared" si="68"/>
        <v>-147342.19508000003</v>
      </c>
      <c r="BF142" s="74">
        <f t="shared" si="69"/>
        <v>23287505.131525025</v>
      </c>
      <c r="BG142" s="55"/>
      <c r="BH142" s="6">
        <v>420</v>
      </c>
      <c r="BI142" s="6" t="s">
        <v>127</v>
      </c>
      <c r="BJ142" s="7">
        <v>9782</v>
      </c>
      <c r="BK142" s="7">
        <v>24503473.24443917</v>
      </c>
      <c r="BL142" s="7">
        <v>4825053.0568883456</v>
      </c>
      <c r="BM142" s="57">
        <v>-909209</v>
      </c>
      <c r="BO142" s="39">
        <f t="shared" si="70"/>
        <v>23594264.24443917</v>
      </c>
      <c r="BQ142" s="71">
        <f t="shared" si="71"/>
        <v>-1203717.0314695314</v>
      </c>
      <c r="BR142" s="35">
        <f t="shared" si="72"/>
        <v>-4.8540928314957051E-2</v>
      </c>
      <c r="BS142" s="65">
        <f t="shared" si="73"/>
        <v>-123.05428659471799</v>
      </c>
      <c r="BU142" s="54">
        <v>254330.95078000001</v>
      </c>
      <c r="BV142" s="55">
        <v>106988.75569999999</v>
      </c>
      <c r="BW142" s="56">
        <f t="shared" si="74"/>
        <v>-147342.19508000003</v>
      </c>
      <c r="BY142" s="74">
        <f t="shared" si="75"/>
        <v>23446922.049359169</v>
      </c>
      <c r="BZ142" s="55"/>
      <c r="CA142" s="6">
        <v>420</v>
      </c>
      <c r="CB142" s="6" t="s">
        <v>127</v>
      </c>
      <c r="CC142" s="7">
        <v>9782</v>
      </c>
      <c r="CD142" s="7">
        <v>24511215.199485742</v>
      </c>
      <c r="CE142" s="7">
        <v>4843973.5187581303</v>
      </c>
      <c r="CF142" s="57">
        <v>-909209</v>
      </c>
      <c r="CH142" s="39">
        <f t="shared" si="76"/>
        <v>23602006.199485742</v>
      </c>
      <c r="CJ142" s="71">
        <f t="shared" si="77"/>
        <v>-1195975.0764229596</v>
      </c>
      <c r="CK142" s="35">
        <f t="shared" si="78"/>
        <v>-4.8228727295025919E-2</v>
      </c>
      <c r="CL142" s="65">
        <f t="shared" si="79"/>
        <v>-122.2628374997914</v>
      </c>
      <c r="CN142" s="54">
        <v>254330.95078000001</v>
      </c>
      <c r="CO142" s="55">
        <v>106988.75569999999</v>
      </c>
      <c r="CP142" s="56">
        <f t="shared" si="80"/>
        <v>-147342.19508000003</v>
      </c>
      <c r="CR142" s="74">
        <f t="shared" si="81"/>
        <v>23454664.004405741</v>
      </c>
      <c r="CS142" s="55"/>
      <c r="CT142" s="65" t="e">
        <f>#REF!/#REF!</f>
        <v>#REF!</v>
      </c>
      <c r="CV142" s="54">
        <v>270960.99119999999</v>
      </c>
      <c r="CW142" s="55">
        <v>80747.80799999999</v>
      </c>
      <c r="CX142" s="56">
        <f t="shared" si="82"/>
        <v>-190213.1832</v>
      </c>
      <c r="CZ142" s="74" t="e">
        <f>#REF!+CX142</f>
        <v>#REF!</v>
      </c>
      <c r="DB142" s="6">
        <v>420</v>
      </c>
      <c r="DC142" s="6" t="s">
        <v>127</v>
      </c>
      <c r="DD142" s="7">
        <v>9782</v>
      </c>
      <c r="DE142" s="7">
        <v>24421550.915863872</v>
      </c>
      <c r="DF142" s="7">
        <v>4890794.8626743909</v>
      </c>
      <c r="DG142" s="57">
        <v>-909209</v>
      </c>
      <c r="DI142" s="39">
        <f t="shared" si="83"/>
        <v>23512341.915863872</v>
      </c>
      <c r="DK142" s="71">
        <f t="shared" si="84"/>
        <v>-1285639.3600448295</v>
      </c>
      <c r="DL142" s="35">
        <f t="shared" si="85"/>
        <v>-5.1844516928232026E-2</v>
      </c>
      <c r="DM142" s="65">
        <f t="shared" si="86"/>
        <v>-131.42909017019318</v>
      </c>
      <c r="DO142" s="54">
        <v>270960.99119999999</v>
      </c>
      <c r="DP142" s="55">
        <v>80747.80799999999</v>
      </c>
      <c r="DQ142" s="56">
        <f t="shared" si="87"/>
        <v>-190213.1832</v>
      </c>
      <c r="DS142" s="74">
        <f t="shared" si="88"/>
        <v>23322128.73266387</v>
      </c>
      <c r="DU142" s="6">
        <v>420</v>
      </c>
      <c r="DV142" s="6" t="s">
        <v>127</v>
      </c>
      <c r="DW142" s="7">
        <v>9782</v>
      </c>
      <c r="DX142" s="7">
        <v>24400663.272989966</v>
      </c>
      <c r="DY142" s="7">
        <v>4890794.8626743909</v>
      </c>
      <c r="DZ142" s="57">
        <v>-909209</v>
      </c>
      <c r="EB142" s="39">
        <f t="shared" si="89"/>
        <v>23491454.272989966</v>
      </c>
      <c r="ED142" s="71">
        <f t="shared" si="90"/>
        <v>-1306527.0029187351</v>
      </c>
      <c r="EE142" s="35">
        <f t="shared" si="91"/>
        <v>-5.2686829156856782E-2</v>
      </c>
      <c r="EF142" s="65">
        <f t="shared" si="92"/>
        <v>-133.56440430573861</v>
      </c>
      <c r="EH142" s="54">
        <v>270960.99119999999</v>
      </c>
      <c r="EI142" s="55">
        <v>80747.80799999999</v>
      </c>
      <c r="EJ142" s="56">
        <f t="shared" si="93"/>
        <v>-190213.1832</v>
      </c>
      <c r="EL142" s="74">
        <f t="shared" si="94"/>
        <v>23301241.089789964</v>
      </c>
      <c r="EM142" s="55"/>
      <c r="EN142" s="112" t="s">
        <v>127</v>
      </c>
      <c r="EO142" s="93">
        <v>9865</v>
      </c>
      <c r="EP142" s="93">
        <v>25662450.275908701</v>
      </c>
      <c r="EQ142" s="93">
        <v>5293364.1356719974</v>
      </c>
      <c r="ER142" s="93">
        <v>-864469</v>
      </c>
      <c r="ET142" s="103">
        <f t="shared" si="95"/>
        <v>24797981.275908701</v>
      </c>
      <c r="EV142" s="93">
        <v>270960.99119999999</v>
      </c>
      <c r="EW142" s="93">
        <v>80747.80799999999</v>
      </c>
      <c r="EX142" s="93">
        <v>-190213.1832</v>
      </c>
      <c r="EZ142" s="103">
        <v>24563028.092708699</v>
      </c>
      <c r="FB142" s="116">
        <v>420</v>
      </c>
      <c r="FC142" s="57"/>
    </row>
    <row r="143" spans="1:159" x14ac:dyDescent="0.25">
      <c r="A143" s="6">
        <v>421</v>
      </c>
      <c r="B143" s="6" t="s">
        <v>128</v>
      </c>
      <c r="C143" s="6">
        <v>789</v>
      </c>
      <c r="D143" s="7">
        <v>3161090.6655115327</v>
      </c>
      <c r="E143" s="144">
        <v>715141.77650999406</v>
      </c>
      <c r="F143" s="57">
        <v>-147397</v>
      </c>
      <c r="H143" s="39">
        <f t="shared" ref="H143:H206" si="99">D143+F143</f>
        <v>3013693.6655115327</v>
      </c>
      <c r="I143" s="142">
        <f t="shared" ref="I143:I206" si="100">H143/C143</f>
        <v>3819.6370919030833</v>
      </c>
      <c r="K143" s="71">
        <f t="shared" si="96"/>
        <v>37762.192831390072</v>
      </c>
      <c r="L143" s="35">
        <f t="shared" si="97"/>
        <v>1.2689201071347656E-2</v>
      </c>
      <c r="M143" s="65">
        <f t="shared" si="98"/>
        <v>47.860827416210483</v>
      </c>
      <c r="O143" s="54">
        <v>17160.442000000003</v>
      </c>
      <c r="P143" s="55">
        <v>0</v>
      </c>
      <c r="Q143" s="56">
        <f t="shared" ref="Q143:Q206" si="101">P143-O143</f>
        <v>-17160.442000000003</v>
      </c>
      <c r="S143" s="74">
        <f t="shared" ref="S143:S206" si="102">H143+Q143</f>
        <v>2996533.2235115329</v>
      </c>
      <c r="T143" s="55"/>
      <c r="U143" s="6">
        <v>421</v>
      </c>
      <c r="V143" s="6" t="s">
        <v>128</v>
      </c>
      <c r="W143" s="6">
        <v>789</v>
      </c>
      <c r="X143" s="7">
        <v>3161106.4455115325</v>
      </c>
      <c r="Y143" s="144">
        <v>715141.77650999371</v>
      </c>
      <c r="Z143" s="57">
        <v>-147397</v>
      </c>
      <c r="AB143" s="39">
        <f t="shared" ref="AB143:AB206" si="103">X143+Z143</f>
        <v>3013709.4455115325</v>
      </c>
      <c r="AC143" s="142">
        <f t="shared" ref="AC143:AC206" si="104">AB143/W143</f>
        <v>3819.6570919030828</v>
      </c>
      <c r="AE143" s="71">
        <f t="shared" ref="AE143:AE206" si="105">AB143-ET143</f>
        <v>37777.972831389867</v>
      </c>
      <c r="AF143" s="35">
        <f t="shared" ref="AF143:AF206" si="106">AE143/ET143</f>
        <v>1.2694503612802208E-2</v>
      </c>
      <c r="AG143" s="65">
        <f t="shared" ref="AG143:AG206" si="107">AE143/W143</f>
        <v>47.880827416210224</v>
      </c>
      <c r="AI143" s="54">
        <v>17160.442000000003</v>
      </c>
      <c r="AJ143" s="55">
        <v>0</v>
      </c>
      <c r="AK143" s="56">
        <f t="shared" ref="AK143:AK206" si="108">AJ143-AI143</f>
        <v>-17160.442000000003</v>
      </c>
      <c r="AM143" s="74">
        <f t="shared" ref="AM143:AM206" si="109">AB143+AK143</f>
        <v>2996549.0035115327</v>
      </c>
      <c r="AN143" s="55"/>
      <c r="AO143" s="6">
        <v>421</v>
      </c>
      <c r="AP143" s="6" t="s">
        <v>128</v>
      </c>
      <c r="AQ143" s="6">
        <v>789</v>
      </c>
      <c r="AR143" s="7">
        <v>3127005.8655115324</v>
      </c>
      <c r="AS143" s="7">
        <v>715141.77650999371</v>
      </c>
      <c r="AT143" s="57">
        <v>-147397</v>
      </c>
      <c r="AV143" s="39">
        <f t="shared" ref="AV143:AV206" si="110">AR143+AT143</f>
        <v>2979608.8655115324</v>
      </c>
      <c r="AX143" s="71">
        <f t="shared" ref="AX143:AX206" si="111">AV143-ET143</f>
        <v>3677.3928313897923</v>
      </c>
      <c r="AY143" s="35">
        <f t="shared" ref="AY143:AY206" si="112">AX143/ET143</f>
        <v>1.2357115293645889E-3</v>
      </c>
      <c r="AZ143" s="65">
        <f t="shared" ref="AZ143:AZ206" si="113">AX143/AQ143</f>
        <v>4.6608274162101297</v>
      </c>
      <c r="BB143" s="54">
        <v>17160.442000000003</v>
      </c>
      <c r="BC143" s="55">
        <v>0</v>
      </c>
      <c r="BD143" s="56">
        <f t="shared" ref="BD143:BD206" si="114">BC143-BB143</f>
        <v>-17160.442000000003</v>
      </c>
      <c r="BF143" s="74">
        <f t="shared" ref="BF143:BF206" si="115">AV143+BD143</f>
        <v>2962448.4235115326</v>
      </c>
      <c r="BG143" s="55"/>
      <c r="BH143" s="6">
        <v>421</v>
      </c>
      <c r="BI143" s="6" t="s">
        <v>128</v>
      </c>
      <c r="BJ143" s="6">
        <v>789</v>
      </c>
      <c r="BK143" s="7">
        <v>3124676.6166976462</v>
      </c>
      <c r="BL143" s="7">
        <v>715141.77650999371</v>
      </c>
      <c r="BM143" s="57">
        <v>-163708</v>
      </c>
      <c r="BO143" s="39">
        <f t="shared" ref="BO143:BO206" si="116">BK143+BM143</f>
        <v>2960968.6166976462</v>
      </c>
      <c r="BQ143" s="71">
        <f t="shared" ref="BQ143:BQ206" si="117">BO143-ET143</f>
        <v>-14962.855982496403</v>
      </c>
      <c r="BR143" s="35">
        <f t="shared" ref="BR143:BR206" si="118">BQ143/ET143</f>
        <v>-5.0279571689938012E-3</v>
      </c>
      <c r="BS143" s="65">
        <f t="shared" ref="BS143:BS206" si="119">BQ143/BJ143</f>
        <v>-18.964329508867433</v>
      </c>
      <c r="BU143" s="54">
        <v>17160.442000000003</v>
      </c>
      <c r="BV143" s="55">
        <v>0</v>
      </c>
      <c r="BW143" s="56">
        <f t="shared" ref="BW143:BW206" si="120">BV143-BU143</f>
        <v>-17160.442000000003</v>
      </c>
      <c r="BY143" s="74">
        <f t="shared" ref="BY143:BY206" si="121">BO143+BW143</f>
        <v>2943808.1746976464</v>
      </c>
      <c r="BZ143" s="55"/>
      <c r="CA143" s="6">
        <v>421</v>
      </c>
      <c r="CB143" s="6" t="s">
        <v>128</v>
      </c>
      <c r="CC143" s="6">
        <v>789</v>
      </c>
      <c r="CD143" s="7">
        <v>3120513.4711621604</v>
      </c>
      <c r="CE143" s="7">
        <v>714759.69811622147</v>
      </c>
      <c r="CF143" s="57">
        <v>-163708</v>
      </c>
      <c r="CH143" s="39">
        <f t="shared" ref="CH143:CH206" si="122">CD143+CF143</f>
        <v>2956805.4711621604</v>
      </c>
      <c r="CJ143" s="71">
        <f t="shared" ref="CJ143:CJ206" si="123">CH143-ET143</f>
        <v>-19126.001517982222</v>
      </c>
      <c r="CK143" s="35">
        <f t="shared" ref="CK143:CK206" si="124">CJ143/ET143</f>
        <v>-6.426895811803497E-3</v>
      </c>
      <c r="CL143" s="65">
        <f t="shared" ref="CL143:CL206" si="125">CJ143/CC143</f>
        <v>-24.240813077290522</v>
      </c>
      <c r="CN143" s="54">
        <v>17160.442000000003</v>
      </c>
      <c r="CO143" s="55">
        <v>0</v>
      </c>
      <c r="CP143" s="56">
        <f t="shared" ref="CP143:CP206" si="126">CO143-CN143</f>
        <v>-17160.442000000003</v>
      </c>
      <c r="CR143" s="74">
        <f t="shared" ref="CR143:CR206" si="127">CH143+CP143</f>
        <v>2939645.0291621606</v>
      </c>
      <c r="CS143" s="55"/>
      <c r="CT143" s="65" t="e">
        <f>#REF!/#REF!</f>
        <v>#REF!</v>
      </c>
      <c r="CV143" s="54">
        <v>10419.072</v>
      </c>
      <c r="CW143" s="55">
        <v>0</v>
      </c>
      <c r="CX143" s="56">
        <f t="shared" ref="CX143:CX206" si="128">CW143-CV143</f>
        <v>-10419.072</v>
      </c>
      <c r="CZ143" s="74" t="e">
        <f>#REF!+CX143</f>
        <v>#REF!</v>
      </c>
      <c r="DB143" s="6">
        <v>421</v>
      </c>
      <c r="DC143" s="6" t="s">
        <v>128</v>
      </c>
      <c r="DD143" s="6">
        <v>789</v>
      </c>
      <c r="DE143" s="7">
        <v>3103182.8424261147</v>
      </c>
      <c r="DF143" s="7">
        <v>699554.26763208234</v>
      </c>
      <c r="DG143" s="57">
        <v>-163708</v>
      </c>
      <c r="DI143" s="39">
        <f t="shared" ref="DI143:DI206" si="129">DE143+DG143</f>
        <v>2939474.8424261147</v>
      </c>
      <c r="DK143" s="71">
        <f t="shared" ref="DK143:DK206" si="130">DI143-ET143</f>
        <v>-36456.630254027899</v>
      </c>
      <c r="DL143" s="35">
        <f t="shared" ref="DL143:DL206" si="131">DK143/ET143</f>
        <v>-1.2250493866780753E-2</v>
      </c>
      <c r="DM143" s="65">
        <f t="shared" ref="DM143:DM206" si="132">DK143/DD143</f>
        <v>-46.206121994965649</v>
      </c>
      <c r="DO143" s="54">
        <v>10419.072</v>
      </c>
      <c r="DP143" s="55">
        <v>0</v>
      </c>
      <c r="DQ143" s="56">
        <f t="shared" ref="DQ143:DQ206" si="133">DP143-DO143</f>
        <v>-10419.072</v>
      </c>
      <c r="DS143" s="74">
        <f t="shared" ref="DS143:DS206" si="134">DI143+DQ143</f>
        <v>2929055.7704261146</v>
      </c>
      <c r="DU143" s="6">
        <v>421</v>
      </c>
      <c r="DV143" s="6" t="s">
        <v>128</v>
      </c>
      <c r="DW143" s="6">
        <v>789</v>
      </c>
      <c r="DX143" s="7">
        <v>3104343.5392205743</v>
      </c>
      <c r="DY143" s="7">
        <v>699554.26763208234</v>
      </c>
      <c r="DZ143" s="57">
        <v>-163708</v>
      </c>
      <c r="EB143" s="39">
        <f t="shared" ref="EB143:EB206" si="135">DX143+DZ143</f>
        <v>2940635.5392205743</v>
      </c>
      <c r="ED143" s="71">
        <f t="shared" ref="ED143:ED206" si="136">EB143-ET143</f>
        <v>-35295.933459568303</v>
      </c>
      <c r="EE143" s="35">
        <f t="shared" ref="EE143:EE206" si="137">ED143/ET143</f>
        <v>-1.1860465801579954E-2</v>
      </c>
      <c r="EF143" s="65">
        <f t="shared" ref="EF143:EF206" si="138">ED143/DW143</f>
        <v>-44.735023396157544</v>
      </c>
      <c r="EH143" s="54">
        <v>10419.072</v>
      </c>
      <c r="EI143" s="55">
        <v>0</v>
      </c>
      <c r="EJ143" s="56">
        <f t="shared" ref="EJ143:EJ206" si="139">EI143-EH143</f>
        <v>-10419.072</v>
      </c>
      <c r="EL143" s="74">
        <f t="shared" ref="EL143:EL206" si="140">EB143+EJ143</f>
        <v>2930216.4672205742</v>
      </c>
      <c r="EM143" s="55"/>
      <c r="EN143" s="112" t="s">
        <v>128</v>
      </c>
      <c r="EO143" s="93">
        <v>811</v>
      </c>
      <c r="EP143" s="93">
        <v>3139456.4726801426</v>
      </c>
      <c r="EQ143" s="93">
        <v>718205.11796571442</v>
      </c>
      <c r="ER143" s="93">
        <v>-163525</v>
      </c>
      <c r="ET143" s="103">
        <f t="shared" ref="ET143:ET206" si="141">EP143+ER143</f>
        <v>2975931.4726801426</v>
      </c>
      <c r="EV143" s="93">
        <v>10419.072</v>
      </c>
      <c r="EW143" s="93">
        <v>0</v>
      </c>
      <c r="EX143" s="93">
        <v>-10419.072</v>
      </c>
      <c r="EZ143" s="103">
        <v>2965329.4006801425</v>
      </c>
      <c r="FB143" s="116">
        <v>421</v>
      </c>
      <c r="FC143" s="57"/>
    </row>
    <row r="144" spans="1:159" x14ac:dyDescent="0.25">
      <c r="A144" s="6">
        <v>422</v>
      </c>
      <c r="B144" s="6" t="s">
        <v>129</v>
      </c>
      <c r="C144" s="7">
        <v>11297</v>
      </c>
      <c r="D144" s="7">
        <v>37723613.758739695</v>
      </c>
      <c r="E144" s="144">
        <v>6781356.248033897</v>
      </c>
      <c r="F144" s="57">
        <v>-546074</v>
      </c>
      <c r="H144" s="39">
        <f t="shared" si="99"/>
        <v>37177539.758739695</v>
      </c>
      <c r="I144" s="142">
        <f t="shared" si="100"/>
        <v>3290.9214622235722</v>
      </c>
      <c r="K144" s="71">
        <f t="shared" ref="K144:K207" si="142">H144-ET144</f>
        <v>-196459.28422954679</v>
      </c>
      <c r="L144" s="35">
        <f t="shared" ref="L144:L207" si="143">K144/ET144</f>
        <v>-5.2565764772369069E-3</v>
      </c>
      <c r="M144" s="65">
        <f t="shared" ref="M144:M207" si="144">K144/C144</f>
        <v>-17.390394284283154</v>
      </c>
      <c r="O144" s="54">
        <v>78806.029800000004</v>
      </c>
      <c r="P144" s="55">
        <v>269484.9411</v>
      </c>
      <c r="Q144" s="56">
        <f t="shared" si="101"/>
        <v>190678.91129999998</v>
      </c>
      <c r="S144" s="74">
        <f t="shared" si="102"/>
        <v>37368218.670039698</v>
      </c>
      <c r="T144" s="55"/>
      <c r="U144" s="6">
        <v>422</v>
      </c>
      <c r="V144" s="6" t="s">
        <v>129</v>
      </c>
      <c r="W144" s="7">
        <v>11297</v>
      </c>
      <c r="X144" s="7">
        <v>37723839.6987397</v>
      </c>
      <c r="Y144" s="144">
        <v>6781356.248033897</v>
      </c>
      <c r="Z144" s="57">
        <v>-546074</v>
      </c>
      <c r="AB144" s="39">
        <f t="shared" si="103"/>
        <v>37177765.6987397</v>
      </c>
      <c r="AC144" s="142">
        <f t="shared" si="104"/>
        <v>3290.9414622235727</v>
      </c>
      <c r="AE144" s="71">
        <f t="shared" si="105"/>
        <v>-196233.34422954172</v>
      </c>
      <c r="AF144" s="35">
        <f t="shared" si="106"/>
        <v>-5.2505310979413895E-3</v>
      </c>
      <c r="AG144" s="65">
        <f t="shared" si="107"/>
        <v>-17.370394284282707</v>
      </c>
      <c r="AI144" s="54">
        <v>78806.029800000004</v>
      </c>
      <c r="AJ144" s="55">
        <v>269484.9411</v>
      </c>
      <c r="AK144" s="56">
        <f t="shared" si="108"/>
        <v>190678.91129999998</v>
      </c>
      <c r="AM144" s="74">
        <f t="shared" si="109"/>
        <v>37368444.610039704</v>
      </c>
      <c r="AN144" s="55"/>
      <c r="AO144" s="6">
        <v>422</v>
      </c>
      <c r="AP144" s="6" t="s">
        <v>129</v>
      </c>
      <c r="AQ144" s="7">
        <v>11297</v>
      </c>
      <c r="AR144" s="7">
        <v>37235583.358739696</v>
      </c>
      <c r="AS144" s="7">
        <v>6781356.248033897</v>
      </c>
      <c r="AT144" s="57">
        <v>-546074</v>
      </c>
      <c r="AV144" s="39">
        <f t="shared" si="110"/>
        <v>36689509.358739696</v>
      </c>
      <c r="AX144" s="71">
        <f t="shared" si="111"/>
        <v>-684489.6842295453</v>
      </c>
      <c r="AY144" s="35">
        <f t="shared" si="112"/>
        <v>-1.8314595755262394E-2</v>
      </c>
      <c r="AZ144" s="65">
        <f t="shared" si="113"/>
        <v>-60.590394284283022</v>
      </c>
      <c r="BB144" s="54">
        <v>78806.029800000004</v>
      </c>
      <c r="BC144" s="55">
        <v>269484.9411</v>
      </c>
      <c r="BD144" s="56">
        <f t="shared" si="114"/>
        <v>190678.91129999998</v>
      </c>
      <c r="BF144" s="74">
        <f t="shared" si="115"/>
        <v>36880188.2700397</v>
      </c>
      <c r="BG144" s="55"/>
      <c r="BH144" s="6">
        <v>422</v>
      </c>
      <c r="BI144" s="6" t="s">
        <v>129</v>
      </c>
      <c r="BJ144" s="7">
        <v>11297</v>
      </c>
      <c r="BK144" s="7">
        <v>37250418.34026131</v>
      </c>
      <c r="BL144" s="7">
        <v>6781356.248033897</v>
      </c>
      <c r="BM144" s="57">
        <v>-659063</v>
      </c>
      <c r="BO144" s="39">
        <f t="shared" si="116"/>
        <v>36591355.34026131</v>
      </c>
      <c r="BQ144" s="71">
        <f t="shared" si="117"/>
        <v>-782643.7027079314</v>
      </c>
      <c r="BR144" s="35">
        <f t="shared" si="118"/>
        <v>-2.0940860564803848E-2</v>
      </c>
      <c r="BS144" s="65">
        <f t="shared" si="119"/>
        <v>-69.278897292018357</v>
      </c>
      <c r="BU144" s="54">
        <v>78806.029800000004</v>
      </c>
      <c r="BV144" s="55">
        <v>269484.9411</v>
      </c>
      <c r="BW144" s="56">
        <f t="shared" si="120"/>
        <v>190678.91129999998</v>
      </c>
      <c r="BY144" s="74">
        <f t="shared" si="121"/>
        <v>36782034.251561314</v>
      </c>
      <c r="BZ144" s="55"/>
      <c r="CA144" s="6">
        <v>422</v>
      </c>
      <c r="CB144" s="6" t="s">
        <v>129</v>
      </c>
      <c r="CC144" s="7">
        <v>11297</v>
      </c>
      <c r="CD144" s="7">
        <v>37245152.595825821</v>
      </c>
      <c r="CE144" s="7">
        <v>6760374.8651882196</v>
      </c>
      <c r="CF144" s="57">
        <v>-659063</v>
      </c>
      <c r="CH144" s="39">
        <f t="shared" si="122"/>
        <v>36586089.595825821</v>
      </c>
      <c r="CJ144" s="71">
        <f t="shared" si="123"/>
        <v>-787909.44714342058</v>
      </c>
      <c r="CK144" s="35">
        <f t="shared" si="124"/>
        <v>-2.1081753821354614E-2</v>
      </c>
      <c r="CL144" s="65">
        <f t="shared" si="125"/>
        <v>-69.745016123167261</v>
      </c>
      <c r="CN144" s="54">
        <v>78806.029800000004</v>
      </c>
      <c r="CO144" s="55">
        <v>269484.9411</v>
      </c>
      <c r="CP144" s="56">
        <f t="shared" si="126"/>
        <v>190678.91129999998</v>
      </c>
      <c r="CR144" s="74">
        <f t="shared" si="127"/>
        <v>36776768.507125825</v>
      </c>
      <c r="CS144" s="55"/>
      <c r="CT144" s="65" t="e">
        <f>#REF!/#REF!</f>
        <v>#REF!</v>
      </c>
      <c r="CV144" s="54">
        <v>108384.39648</v>
      </c>
      <c r="CW144" s="55">
        <v>78273.27840000001</v>
      </c>
      <c r="CX144" s="56">
        <f t="shared" si="128"/>
        <v>-30111.118079999986</v>
      </c>
      <c r="CZ144" s="74" t="e">
        <f>#REF!+CX144</f>
        <v>#REF!</v>
      </c>
      <c r="DB144" s="6">
        <v>422</v>
      </c>
      <c r="DC144" s="6" t="s">
        <v>129</v>
      </c>
      <c r="DD144" s="7">
        <v>11297</v>
      </c>
      <c r="DE144" s="7">
        <v>37095514.487736419</v>
      </c>
      <c r="DF144" s="7">
        <v>6717718.4794048034</v>
      </c>
      <c r="DG144" s="57">
        <v>-659063</v>
      </c>
      <c r="DI144" s="39">
        <f t="shared" si="129"/>
        <v>36436451.487736419</v>
      </c>
      <c r="DK144" s="71">
        <f t="shared" si="130"/>
        <v>-937547.5552328229</v>
      </c>
      <c r="DL144" s="35">
        <f t="shared" si="131"/>
        <v>-2.5085556248741685E-2</v>
      </c>
      <c r="DM144" s="65">
        <f t="shared" si="132"/>
        <v>-82.990843164806847</v>
      </c>
      <c r="DO144" s="54">
        <v>108384.39648</v>
      </c>
      <c r="DP144" s="55">
        <v>78273.27840000001</v>
      </c>
      <c r="DQ144" s="56">
        <f t="shared" si="133"/>
        <v>-30111.118079999986</v>
      </c>
      <c r="DS144" s="74">
        <f t="shared" si="134"/>
        <v>36406340.369656421</v>
      </c>
      <c r="DU144" s="6">
        <v>422</v>
      </c>
      <c r="DV144" s="6" t="s">
        <v>129</v>
      </c>
      <c r="DW144" s="7">
        <v>11297</v>
      </c>
      <c r="DX144" s="7">
        <v>37044909.159810722</v>
      </c>
      <c r="DY144" s="7">
        <v>6717718.4794048034</v>
      </c>
      <c r="DZ144" s="57">
        <v>-659063</v>
      </c>
      <c r="EB144" s="39">
        <f t="shared" si="135"/>
        <v>36385846.159810722</v>
      </c>
      <c r="ED144" s="71">
        <f t="shared" si="136"/>
        <v>-988152.88315851986</v>
      </c>
      <c r="EE144" s="35">
        <f t="shared" si="137"/>
        <v>-2.6439581218547982E-2</v>
      </c>
      <c r="EF144" s="65">
        <f t="shared" si="138"/>
        <v>-87.470380026424706</v>
      </c>
      <c r="EH144" s="54">
        <v>108384.39648</v>
      </c>
      <c r="EI144" s="55">
        <v>78273.27840000001</v>
      </c>
      <c r="EJ144" s="56">
        <f t="shared" si="139"/>
        <v>-30111.118079999986</v>
      </c>
      <c r="EL144" s="74">
        <f t="shared" si="140"/>
        <v>36355735.041730724</v>
      </c>
      <c r="EM144" s="55"/>
      <c r="EN144" s="112" t="s">
        <v>129</v>
      </c>
      <c r="EO144" s="93">
        <v>11580</v>
      </c>
      <c r="EP144" s="93">
        <v>38088768.042969242</v>
      </c>
      <c r="EQ144" s="93">
        <v>6777834.1092990451</v>
      </c>
      <c r="ER144" s="93">
        <v>-714769</v>
      </c>
      <c r="ET144" s="103">
        <f t="shared" si="141"/>
        <v>37373999.042969242</v>
      </c>
      <c r="EV144" s="93">
        <v>108384.39648</v>
      </c>
      <c r="EW144" s="93">
        <v>78273.27840000001</v>
      </c>
      <c r="EX144" s="93">
        <v>-30111.118079999986</v>
      </c>
      <c r="EZ144" s="103">
        <v>37399593.924889244</v>
      </c>
      <c r="FB144" s="116">
        <v>422</v>
      </c>
      <c r="FC144" s="57"/>
    </row>
    <row r="145" spans="1:159" x14ac:dyDescent="0.25">
      <c r="A145" s="6">
        <v>423</v>
      </c>
      <c r="B145" s="6" t="s">
        <v>130</v>
      </c>
      <c r="C145" s="7">
        <v>19596</v>
      </c>
      <c r="D145" s="7">
        <v>22215652.66097093</v>
      </c>
      <c r="E145" s="144">
        <v>19686.196108687709</v>
      </c>
      <c r="F145" s="57">
        <v>-1531665</v>
      </c>
      <c r="H145" s="39">
        <f t="shared" si="99"/>
        <v>20683987.66097093</v>
      </c>
      <c r="I145" s="142">
        <f t="shared" si="100"/>
        <v>1055.5209053363405</v>
      </c>
      <c r="K145" s="71">
        <f t="shared" si="142"/>
        <v>950800.93851141632</v>
      </c>
      <c r="L145" s="35">
        <f t="shared" si="143"/>
        <v>4.8182837971590932E-2</v>
      </c>
      <c r="M145" s="65">
        <f t="shared" si="144"/>
        <v>48.520154037120655</v>
      </c>
      <c r="O145" s="54">
        <v>1297646.2233600002</v>
      </c>
      <c r="P145" s="55">
        <v>739483.04680000001</v>
      </c>
      <c r="Q145" s="56">
        <f t="shared" si="101"/>
        <v>-558163.17656000017</v>
      </c>
      <c r="S145" s="74">
        <f t="shared" si="102"/>
        <v>20125824.48441093</v>
      </c>
      <c r="T145" s="55"/>
      <c r="U145" s="6">
        <v>423</v>
      </c>
      <c r="V145" s="6" t="s">
        <v>130</v>
      </c>
      <c r="W145" s="7">
        <v>19596</v>
      </c>
      <c r="X145" s="7">
        <v>22216044.580970932</v>
      </c>
      <c r="Y145" s="144">
        <v>19686.196108687709</v>
      </c>
      <c r="Z145" s="57">
        <v>-1531665</v>
      </c>
      <c r="AB145" s="39">
        <f t="shared" si="103"/>
        <v>20684379.580970932</v>
      </c>
      <c r="AC145" s="142">
        <f t="shared" si="104"/>
        <v>1055.5409053363408</v>
      </c>
      <c r="AE145" s="71">
        <f t="shared" si="105"/>
        <v>951192.8585114181</v>
      </c>
      <c r="AF145" s="35">
        <f t="shared" si="106"/>
        <v>4.8202698929960916E-2</v>
      </c>
      <c r="AG145" s="65">
        <f t="shared" si="107"/>
        <v>48.540154037120743</v>
      </c>
      <c r="AI145" s="54">
        <v>1297646.2233600002</v>
      </c>
      <c r="AJ145" s="55">
        <v>739483.04680000001</v>
      </c>
      <c r="AK145" s="56">
        <f t="shared" si="108"/>
        <v>-558163.17656000017</v>
      </c>
      <c r="AM145" s="74">
        <f t="shared" si="109"/>
        <v>20126216.404410932</v>
      </c>
      <c r="AN145" s="55"/>
      <c r="AO145" s="6">
        <v>423</v>
      </c>
      <c r="AP145" s="6" t="s">
        <v>130</v>
      </c>
      <c r="AQ145" s="7">
        <v>19596</v>
      </c>
      <c r="AR145" s="7">
        <v>21369105.460970931</v>
      </c>
      <c r="AS145" s="7">
        <v>19686.196108687709</v>
      </c>
      <c r="AT145" s="57">
        <v>-1531665</v>
      </c>
      <c r="AV145" s="39">
        <f t="shared" si="110"/>
        <v>19837440.460970931</v>
      </c>
      <c r="AX145" s="71">
        <f t="shared" si="111"/>
        <v>104253.73851141706</v>
      </c>
      <c r="AY145" s="35">
        <f t="shared" si="112"/>
        <v>5.2831678926323483E-3</v>
      </c>
      <c r="AZ145" s="65">
        <f t="shared" si="113"/>
        <v>5.320154037120691</v>
      </c>
      <c r="BB145" s="54">
        <v>1297646.2233600002</v>
      </c>
      <c r="BC145" s="55">
        <v>739483.04680000001</v>
      </c>
      <c r="BD145" s="56">
        <f t="shared" si="114"/>
        <v>-558163.17656000017</v>
      </c>
      <c r="BF145" s="74">
        <f t="shared" si="115"/>
        <v>19279277.284410931</v>
      </c>
      <c r="BG145" s="55"/>
      <c r="BH145" s="6">
        <v>423</v>
      </c>
      <c r="BI145" s="6" t="s">
        <v>130</v>
      </c>
      <c r="BJ145" s="7">
        <v>19596</v>
      </c>
      <c r="BK145" s="7">
        <v>21394707.106007736</v>
      </c>
      <c r="BL145" s="7">
        <v>19686.196108687709</v>
      </c>
      <c r="BM145" s="57">
        <v>-1575350</v>
      </c>
      <c r="BO145" s="39">
        <f t="shared" si="116"/>
        <v>19819357.106007736</v>
      </c>
      <c r="BQ145" s="71">
        <f t="shared" si="117"/>
        <v>86170.383548222482</v>
      </c>
      <c r="BR145" s="35">
        <f t="shared" si="118"/>
        <v>4.3667748529509854E-3</v>
      </c>
      <c r="BS145" s="65">
        <f t="shared" si="119"/>
        <v>4.3973455576761831</v>
      </c>
      <c r="BU145" s="54">
        <v>1297646.2233600002</v>
      </c>
      <c r="BV145" s="55">
        <v>739483.04680000001</v>
      </c>
      <c r="BW145" s="56">
        <f t="shared" si="120"/>
        <v>-558163.17656000017</v>
      </c>
      <c r="BY145" s="74">
        <f t="shared" si="121"/>
        <v>19261193.929447737</v>
      </c>
      <c r="BZ145" s="55"/>
      <c r="CA145" s="6">
        <v>423</v>
      </c>
      <c r="CB145" s="6" t="s">
        <v>130</v>
      </c>
      <c r="CC145" s="7">
        <v>19596</v>
      </c>
      <c r="CD145" s="7">
        <v>21451280.636219814</v>
      </c>
      <c r="CE145" s="7">
        <v>90879.319460355153</v>
      </c>
      <c r="CF145" s="57">
        <v>-1575350</v>
      </c>
      <c r="CH145" s="39">
        <f t="shared" si="122"/>
        <v>19875930.636219814</v>
      </c>
      <c r="CJ145" s="71">
        <f t="shared" si="123"/>
        <v>142743.91376030073</v>
      </c>
      <c r="CK145" s="35">
        <f t="shared" si="124"/>
        <v>7.233698021913277E-3</v>
      </c>
      <c r="CL145" s="65">
        <f t="shared" si="125"/>
        <v>7.2843393427383507</v>
      </c>
      <c r="CN145" s="54">
        <v>1297646.2233600002</v>
      </c>
      <c r="CO145" s="55">
        <v>739483.04680000001</v>
      </c>
      <c r="CP145" s="56">
        <f t="shared" si="126"/>
        <v>-558163.17656000017</v>
      </c>
      <c r="CR145" s="74">
        <f t="shared" si="127"/>
        <v>19317767.459659815</v>
      </c>
      <c r="CS145" s="55"/>
      <c r="CT145" s="65" t="e">
        <f>#REF!/#REF!</f>
        <v>#REF!</v>
      </c>
      <c r="CV145" s="54">
        <v>1269394.6132799995</v>
      </c>
      <c r="CW145" s="55">
        <v>663434.40960000001</v>
      </c>
      <c r="CX145" s="56">
        <f t="shared" si="128"/>
        <v>-605960.20367999945</v>
      </c>
      <c r="CZ145" s="74" t="e">
        <f>#REF!+CX145</f>
        <v>#REF!</v>
      </c>
      <c r="DB145" s="6">
        <v>423</v>
      </c>
      <c r="DC145" s="6" t="s">
        <v>130</v>
      </c>
      <c r="DD145" s="7">
        <v>19596</v>
      </c>
      <c r="DE145" s="7">
        <v>20900531.54227522</v>
      </c>
      <c r="DF145" s="7">
        <v>-102411.16033909425</v>
      </c>
      <c r="DG145" s="57">
        <v>-1575350</v>
      </c>
      <c r="DI145" s="39">
        <f t="shared" si="129"/>
        <v>19325181.54227522</v>
      </c>
      <c r="DK145" s="71">
        <f t="shared" si="130"/>
        <v>-408005.18018429354</v>
      </c>
      <c r="DL145" s="35">
        <f t="shared" si="131"/>
        <v>-2.06760918002118E-2</v>
      </c>
      <c r="DM145" s="65">
        <f t="shared" si="132"/>
        <v>-20.820839976744924</v>
      </c>
      <c r="DO145" s="54">
        <v>1269394.6132799995</v>
      </c>
      <c r="DP145" s="55">
        <v>663434.40960000001</v>
      </c>
      <c r="DQ145" s="56">
        <f t="shared" si="133"/>
        <v>-605960.20367999945</v>
      </c>
      <c r="DS145" s="74">
        <f t="shared" si="134"/>
        <v>18719221.338595219</v>
      </c>
      <c r="DU145" s="6">
        <v>423</v>
      </c>
      <c r="DV145" s="6" t="s">
        <v>130</v>
      </c>
      <c r="DW145" s="7">
        <v>19596</v>
      </c>
      <c r="DX145" s="7">
        <v>20907259.182290953</v>
      </c>
      <c r="DY145" s="7">
        <v>-102411.16033909425</v>
      </c>
      <c r="DZ145" s="57">
        <v>-1575350</v>
      </c>
      <c r="EB145" s="39">
        <f t="shared" si="135"/>
        <v>19331909.182290953</v>
      </c>
      <c r="ED145" s="71">
        <f t="shared" si="136"/>
        <v>-401277.54016856104</v>
      </c>
      <c r="EE145" s="35">
        <f t="shared" si="137"/>
        <v>-2.0335161563734824E-2</v>
      </c>
      <c r="EF145" s="65">
        <f t="shared" si="138"/>
        <v>-20.477522972471988</v>
      </c>
      <c r="EH145" s="54">
        <v>1269394.6132799995</v>
      </c>
      <c r="EI145" s="55">
        <v>663434.40960000001</v>
      </c>
      <c r="EJ145" s="56">
        <f t="shared" si="139"/>
        <v>-605960.20367999945</v>
      </c>
      <c r="EL145" s="74">
        <f t="shared" si="140"/>
        <v>18725948.978610951</v>
      </c>
      <c r="EM145" s="55"/>
      <c r="EN145" s="112" t="s">
        <v>130</v>
      </c>
      <c r="EO145" s="93">
        <v>19418</v>
      </c>
      <c r="EP145" s="93">
        <v>21337510.722459514</v>
      </c>
      <c r="EQ145" s="93">
        <v>-138293.39852102951</v>
      </c>
      <c r="ER145" s="93">
        <v>-1604324</v>
      </c>
      <c r="ET145" s="103">
        <f t="shared" si="141"/>
        <v>19733186.722459514</v>
      </c>
      <c r="EV145" s="93">
        <v>1269394.6132799995</v>
      </c>
      <c r="EW145" s="93">
        <v>663434.40960000001</v>
      </c>
      <c r="EX145" s="93">
        <v>-605960.20367999945</v>
      </c>
      <c r="EZ145" s="103">
        <v>19156200.518779512</v>
      </c>
      <c r="FB145" s="116">
        <v>423</v>
      </c>
      <c r="FC145" s="57"/>
    </row>
    <row r="146" spans="1:159" x14ac:dyDescent="0.25">
      <c r="A146" s="6">
        <v>425</v>
      </c>
      <c r="B146" s="6" t="s">
        <v>131</v>
      </c>
      <c r="C146" s="7">
        <v>10133</v>
      </c>
      <c r="D146" s="7">
        <v>24399497.374989633</v>
      </c>
      <c r="E146" s="144">
        <v>7067524.0831235824</v>
      </c>
      <c r="F146" s="57">
        <v>139299</v>
      </c>
      <c r="H146" s="39">
        <f t="shared" si="99"/>
        <v>24538796.374989633</v>
      </c>
      <c r="I146" s="142">
        <f t="shared" si="100"/>
        <v>2421.6714077755482</v>
      </c>
      <c r="K146" s="71">
        <f t="shared" si="142"/>
        <v>351742.11372156441</v>
      </c>
      <c r="L146" s="35">
        <f t="shared" si="143"/>
        <v>1.454257760875108E-2</v>
      </c>
      <c r="M146" s="65">
        <f t="shared" si="144"/>
        <v>34.712534661162977</v>
      </c>
      <c r="O146" s="54">
        <v>197648.69082000002</v>
      </c>
      <c r="P146" s="55">
        <v>170416.38940000001</v>
      </c>
      <c r="Q146" s="56">
        <f t="shared" si="101"/>
        <v>-27232.301420000003</v>
      </c>
      <c r="S146" s="74">
        <f t="shared" si="102"/>
        <v>24511564.073569633</v>
      </c>
      <c r="T146" s="55"/>
      <c r="U146" s="6">
        <v>425</v>
      </c>
      <c r="V146" s="6" t="s">
        <v>131</v>
      </c>
      <c r="W146" s="7">
        <v>10133</v>
      </c>
      <c r="X146" s="7">
        <v>24399700.034989633</v>
      </c>
      <c r="Y146" s="144">
        <v>7067524.0831235824</v>
      </c>
      <c r="Z146" s="57">
        <v>139299</v>
      </c>
      <c r="AB146" s="39">
        <f t="shared" si="103"/>
        <v>24538999.034989633</v>
      </c>
      <c r="AC146" s="142">
        <f t="shared" si="104"/>
        <v>2421.6914077755487</v>
      </c>
      <c r="AE146" s="71">
        <f t="shared" si="105"/>
        <v>351944.77372156456</v>
      </c>
      <c r="AF146" s="35">
        <f t="shared" si="106"/>
        <v>1.4550956471171076E-2</v>
      </c>
      <c r="AG146" s="65">
        <f t="shared" si="107"/>
        <v>34.732534661162987</v>
      </c>
      <c r="AI146" s="54">
        <v>197648.69082000002</v>
      </c>
      <c r="AJ146" s="55">
        <v>170416.38940000001</v>
      </c>
      <c r="AK146" s="56">
        <f t="shared" si="108"/>
        <v>-27232.301420000003</v>
      </c>
      <c r="AM146" s="74">
        <f t="shared" si="109"/>
        <v>24511766.733569633</v>
      </c>
      <c r="AN146" s="55"/>
      <c r="AO146" s="6">
        <v>425</v>
      </c>
      <c r="AP146" s="6" t="s">
        <v>131</v>
      </c>
      <c r="AQ146" s="7">
        <v>10133</v>
      </c>
      <c r="AR146" s="7">
        <v>23961751.774989631</v>
      </c>
      <c r="AS146" s="7">
        <v>7067524.0831235824</v>
      </c>
      <c r="AT146" s="57">
        <v>139299</v>
      </c>
      <c r="AV146" s="39">
        <f t="shared" si="110"/>
        <v>24101050.774989631</v>
      </c>
      <c r="AX146" s="71">
        <f t="shared" si="111"/>
        <v>-86003.486278437078</v>
      </c>
      <c r="AY146" s="35">
        <f t="shared" si="112"/>
        <v>-3.5557652184275593E-3</v>
      </c>
      <c r="AZ146" s="65">
        <f t="shared" si="113"/>
        <v>-8.4874653388371737</v>
      </c>
      <c r="BB146" s="54">
        <v>197648.69082000002</v>
      </c>
      <c r="BC146" s="55">
        <v>170416.38940000001</v>
      </c>
      <c r="BD146" s="56">
        <f t="shared" si="114"/>
        <v>-27232.301420000003</v>
      </c>
      <c r="BF146" s="74">
        <f t="shared" si="115"/>
        <v>24073818.473569632</v>
      </c>
      <c r="BG146" s="55"/>
      <c r="BH146" s="6">
        <v>425</v>
      </c>
      <c r="BI146" s="6" t="s">
        <v>131</v>
      </c>
      <c r="BJ146" s="7">
        <v>10133</v>
      </c>
      <c r="BK146" s="7">
        <v>23967823.427239046</v>
      </c>
      <c r="BL146" s="7">
        <v>7067524.0831235824</v>
      </c>
      <c r="BM146" s="57">
        <v>-139992</v>
      </c>
      <c r="BO146" s="39">
        <f t="shared" si="116"/>
        <v>23827831.427239046</v>
      </c>
      <c r="BQ146" s="71">
        <f t="shared" si="117"/>
        <v>-359222.8340290226</v>
      </c>
      <c r="BR146" s="35">
        <f t="shared" si="118"/>
        <v>-1.4851863734570769E-2</v>
      </c>
      <c r="BS146" s="65">
        <f t="shared" si="119"/>
        <v>-35.450787923519449</v>
      </c>
      <c r="BU146" s="54">
        <v>197648.69081999999</v>
      </c>
      <c r="BV146" s="55">
        <v>170416.38940000001</v>
      </c>
      <c r="BW146" s="56">
        <f t="shared" si="120"/>
        <v>-27232.301419999974</v>
      </c>
      <c r="BY146" s="74">
        <f t="shared" si="121"/>
        <v>23800599.125819046</v>
      </c>
      <c r="BZ146" s="55"/>
      <c r="CA146" s="6">
        <v>425</v>
      </c>
      <c r="CB146" s="6" t="s">
        <v>131</v>
      </c>
      <c r="CC146" s="7">
        <v>10133</v>
      </c>
      <c r="CD146" s="7">
        <v>24046089.331850052</v>
      </c>
      <c r="CE146" s="7">
        <v>7137453.0920468867</v>
      </c>
      <c r="CF146" s="57">
        <v>-139992</v>
      </c>
      <c r="CH146" s="39">
        <f t="shared" si="122"/>
        <v>23906097.331850052</v>
      </c>
      <c r="CJ146" s="71">
        <f t="shared" si="123"/>
        <v>-280956.92941801623</v>
      </c>
      <c r="CK146" s="35">
        <f t="shared" si="124"/>
        <v>-1.1616004428779346E-2</v>
      </c>
      <c r="CL146" s="65">
        <f t="shared" si="125"/>
        <v>-27.72692484141086</v>
      </c>
      <c r="CN146" s="54">
        <v>197648.69081999999</v>
      </c>
      <c r="CO146" s="55">
        <v>170416.38940000001</v>
      </c>
      <c r="CP146" s="56">
        <f t="shared" si="126"/>
        <v>-27232.301419999974</v>
      </c>
      <c r="CR146" s="74">
        <f t="shared" si="127"/>
        <v>23878865.030430052</v>
      </c>
      <c r="CS146" s="55"/>
      <c r="CT146" s="65" t="e">
        <f>#REF!/#REF!</f>
        <v>#REF!</v>
      </c>
      <c r="CV146" s="54">
        <v>191628.87460799998</v>
      </c>
      <c r="CW146" s="55">
        <v>50792.975999999995</v>
      </c>
      <c r="CX146" s="56">
        <f t="shared" si="128"/>
        <v>-140835.89860799999</v>
      </c>
      <c r="CZ146" s="74" t="e">
        <f>#REF!+CX146</f>
        <v>#REF!</v>
      </c>
      <c r="DB146" s="6">
        <v>425</v>
      </c>
      <c r="DC146" s="6" t="s">
        <v>131</v>
      </c>
      <c r="DD146" s="7">
        <v>10133</v>
      </c>
      <c r="DE146" s="7">
        <v>23976465.281113043</v>
      </c>
      <c r="DF146" s="7">
        <v>7137695.008321939</v>
      </c>
      <c r="DG146" s="57">
        <v>-139992</v>
      </c>
      <c r="DI146" s="39">
        <f t="shared" si="129"/>
        <v>23836473.281113043</v>
      </c>
      <c r="DK146" s="71">
        <f t="shared" si="130"/>
        <v>-350580.98015502468</v>
      </c>
      <c r="DL146" s="35">
        <f t="shared" si="131"/>
        <v>-1.4494571201935385E-2</v>
      </c>
      <c r="DM146" s="65">
        <f t="shared" si="132"/>
        <v>-34.597945342447908</v>
      </c>
      <c r="DO146" s="54">
        <v>191628.87460799998</v>
      </c>
      <c r="DP146" s="55">
        <v>50792.975999999995</v>
      </c>
      <c r="DQ146" s="56">
        <f t="shared" si="133"/>
        <v>-140835.89860799999</v>
      </c>
      <c r="DS146" s="74">
        <f t="shared" si="134"/>
        <v>23695637.382505044</v>
      </c>
      <c r="DU146" s="6">
        <v>425</v>
      </c>
      <c r="DV146" s="6" t="s">
        <v>131</v>
      </c>
      <c r="DW146" s="7">
        <v>10133</v>
      </c>
      <c r="DX146" s="7">
        <v>23984241.018165968</v>
      </c>
      <c r="DY146" s="7">
        <v>7137695.008321939</v>
      </c>
      <c r="DZ146" s="57">
        <v>-139992</v>
      </c>
      <c r="EB146" s="39">
        <f t="shared" si="135"/>
        <v>23844249.018165968</v>
      </c>
      <c r="ED146" s="71">
        <f t="shared" si="136"/>
        <v>-342805.24310209975</v>
      </c>
      <c r="EE146" s="35">
        <f t="shared" si="137"/>
        <v>-1.4173087776590092E-2</v>
      </c>
      <c r="EF146" s="65">
        <f t="shared" si="138"/>
        <v>-33.830577627760754</v>
      </c>
      <c r="EH146" s="54">
        <v>191628.87460799998</v>
      </c>
      <c r="EI146" s="55">
        <v>50792.975999999995</v>
      </c>
      <c r="EJ146" s="56">
        <f t="shared" si="139"/>
        <v>-140835.89860799999</v>
      </c>
      <c r="EL146" s="74">
        <f t="shared" si="140"/>
        <v>23703413.119557969</v>
      </c>
      <c r="EM146" s="55"/>
      <c r="EN146" s="112" t="s">
        <v>131</v>
      </c>
      <c r="EO146" s="93">
        <v>10000</v>
      </c>
      <c r="EP146" s="93">
        <v>24160544.261268068</v>
      </c>
      <c r="EQ146" s="93">
        <v>7118396.8201482929</v>
      </c>
      <c r="ER146" s="93">
        <v>26510</v>
      </c>
      <c r="ET146" s="103">
        <f t="shared" si="141"/>
        <v>24187054.261268068</v>
      </c>
      <c r="EV146" s="93">
        <v>191628.87460799998</v>
      </c>
      <c r="EW146" s="93">
        <v>50792.975999999995</v>
      </c>
      <c r="EX146" s="93">
        <v>-140835.89860799999</v>
      </c>
      <c r="EZ146" s="103">
        <v>23879716.362660069</v>
      </c>
      <c r="FB146" s="116">
        <v>425</v>
      </c>
      <c r="FC146" s="57"/>
    </row>
    <row r="147" spans="1:159" x14ac:dyDescent="0.25">
      <c r="A147" s="6">
        <v>426</v>
      </c>
      <c r="B147" s="6" t="s">
        <v>132</v>
      </c>
      <c r="C147" s="7">
        <v>12150</v>
      </c>
      <c r="D147" s="7">
        <v>29049812.244408477</v>
      </c>
      <c r="E147" s="144">
        <v>8731915.5059283115</v>
      </c>
      <c r="F147" s="57">
        <v>-2515540</v>
      </c>
      <c r="H147" s="39">
        <f t="shared" si="99"/>
        <v>26534272.244408477</v>
      </c>
      <c r="I147" s="142">
        <f t="shared" si="100"/>
        <v>2183.8907197044014</v>
      </c>
      <c r="K147" s="71">
        <f t="shared" si="142"/>
        <v>-435768.40263501182</v>
      </c>
      <c r="L147" s="35">
        <f t="shared" si="143"/>
        <v>-1.61574989202985E-2</v>
      </c>
      <c r="M147" s="65">
        <f t="shared" si="144"/>
        <v>-35.865712151029783</v>
      </c>
      <c r="O147" s="54">
        <v>729642.19333000004</v>
      </c>
      <c r="P147" s="55">
        <v>27720.714000000004</v>
      </c>
      <c r="Q147" s="56">
        <f t="shared" si="101"/>
        <v>-701921.47933</v>
      </c>
      <c r="S147" s="74">
        <f t="shared" si="102"/>
        <v>25832350.765078478</v>
      </c>
      <c r="T147" s="55"/>
      <c r="U147" s="6">
        <v>426</v>
      </c>
      <c r="V147" s="6" t="s">
        <v>132</v>
      </c>
      <c r="W147" s="7">
        <v>12150</v>
      </c>
      <c r="X147" s="7">
        <v>29050055.244408477</v>
      </c>
      <c r="Y147" s="144">
        <v>8731915.5059283115</v>
      </c>
      <c r="Z147" s="57">
        <v>-2515540</v>
      </c>
      <c r="AB147" s="39">
        <f t="shared" si="103"/>
        <v>26534515.244408477</v>
      </c>
      <c r="AC147" s="142">
        <f t="shared" si="104"/>
        <v>2183.9107197044013</v>
      </c>
      <c r="AE147" s="71">
        <f t="shared" si="105"/>
        <v>-435525.40263501182</v>
      </c>
      <c r="AF147" s="35">
        <f t="shared" si="106"/>
        <v>-1.6148488922754181E-2</v>
      </c>
      <c r="AG147" s="65">
        <f t="shared" si="107"/>
        <v>-35.84571215102978</v>
      </c>
      <c r="AI147" s="54">
        <v>729642.19333000004</v>
      </c>
      <c r="AJ147" s="55">
        <v>27720.714000000004</v>
      </c>
      <c r="AK147" s="56">
        <f t="shared" si="108"/>
        <v>-701921.47933</v>
      </c>
      <c r="AM147" s="74">
        <f t="shared" si="109"/>
        <v>25832593.765078478</v>
      </c>
      <c r="AN147" s="55"/>
      <c r="AO147" s="6">
        <v>426</v>
      </c>
      <c r="AP147" s="6" t="s">
        <v>132</v>
      </c>
      <c r="AQ147" s="7">
        <v>12150</v>
      </c>
      <c r="AR147" s="7">
        <v>28524932.244408477</v>
      </c>
      <c r="AS147" s="7">
        <v>8731915.5059283115</v>
      </c>
      <c r="AT147" s="57">
        <v>-2515540</v>
      </c>
      <c r="AV147" s="39">
        <f t="shared" si="110"/>
        <v>26009392.244408477</v>
      </c>
      <c r="AX147" s="71">
        <f t="shared" si="111"/>
        <v>-960648.40263501182</v>
      </c>
      <c r="AY147" s="35">
        <f t="shared" si="112"/>
        <v>-3.5619093616023903E-2</v>
      </c>
      <c r="AZ147" s="65">
        <f t="shared" si="113"/>
        <v>-79.065712151029786</v>
      </c>
      <c r="BB147" s="54">
        <v>729642.19333000004</v>
      </c>
      <c r="BC147" s="55">
        <v>27720.714000000004</v>
      </c>
      <c r="BD147" s="56">
        <f t="shared" si="114"/>
        <v>-701921.47933</v>
      </c>
      <c r="BF147" s="74">
        <f t="shared" si="115"/>
        <v>25307470.765078478</v>
      </c>
      <c r="BG147" s="55"/>
      <c r="BH147" s="6">
        <v>426</v>
      </c>
      <c r="BI147" s="6" t="s">
        <v>132</v>
      </c>
      <c r="BJ147" s="7">
        <v>12150</v>
      </c>
      <c r="BK147" s="7">
        <v>28539587.982301593</v>
      </c>
      <c r="BL147" s="7">
        <v>8731915.5059283115</v>
      </c>
      <c r="BM147" s="57">
        <v>-2609287</v>
      </c>
      <c r="BO147" s="39">
        <f t="shared" si="116"/>
        <v>25930300.982301593</v>
      </c>
      <c r="BQ147" s="71">
        <f t="shared" si="117"/>
        <v>-1039739.6647418961</v>
      </c>
      <c r="BR147" s="35">
        <f t="shared" si="118"/>
        <v>-3.8551653605159636E-2</v>
      </c>
      <c r="BS147" s="65">
        <f t="shared" si="119"/>
        <v>-85.575281048715723</v>
      </c>
      <c r="BU147" s="54">
        <v>729642.19333000004</v>
      </c>
      <c r="BV147" s="55">
        <v>27720.714000000004</v>
      </c>
      <c r="BW147" s="56">
        <f t="shared" si="120"/>
        <v>-701921.47933</v>
      </c>
      <c r="BY147" s="74">
        <f t="shared" si="121"/>
        <v>25228379.502971593</v>
      </c>
      <c r="BZ147" s="55"/>
      <c r="CA147" s="6">
        <v>426</v>
      </c>
      <c r="CB147" s="6" t="s">
        <v>132</v>
      </c>
      <c r="CC147" s="7">
        <v>12150</v>
      </c>
      <c r="CD147" s="7">
        <v>28617827.555053834</v>
      </c>
      <c r="CE147" s="7">
        <v>8798556.9761698209</v>
      </c>
      <c r="CF147" s="57">
        <v>-2609287</v>
      </c>
      <c r="CH147" s="39">
        <f t="shared" si="122"/>
        <v>26008540.555053834</v>
      </c>
      <c r="CJ147" s="71">
        <f t="shared" si="123"/>
        <v>-961500.09198965505</v>
      </c>
      <c r="CK147" s="35">
        <f t="shared" si="124"/>
        <v>-3.5650672706533597E-2</v>
      </c>
      <c r="CL147" s="65">
        <f t="shared" si="125"/>
        <v>-79.135810040300825</v>
      </c>
      <c r="CN147" s="54">
        <v>729642.19333000004</v>
      </c>
      <c r="CO147" s="55">
        <v>27720.714000000004</v>
      </c>
      <c r="CP147" s="56">
        <f t="shared" si="126"/>
        <v>-701921.47933</v>
      </c>
      <c r="CR147" s="74">
        <f t="shared" si="127"/>
        <v>25306619.075723834</v>
      </c>
      <c r="CS147" s="55"/>
      <c r="CT147" s="65" t="e">
        <f>#REF!/#REF!</f>
        <v>#REF!</v>
      </c>
      <c r="CV147" s="54">
        <v>848371.63521599991</v>
      </c>
      <c r="CW147" s="55">
        <v>40373.903999999995</v>
      </c>
      <c r="CX147" s="56">
        <f t="shared" si="128"/>
        <v>-807997.73121599993</v>
      </c>
      <c r="CZ147" s="74" t="e">
        <f>#REF!+CX147</f>
        <v>#REF!</v>
      </c>
      <c r="DB147" s="6">
        <v>426</v>
      </c>
      <c r="DC147" s="6" t="s">
        <v>132</v>
      </c>
      <c r="DD147" s="7">
        <v>12150</v>
      </c>
      <c r="DE147" s="7">
        <v>28386345.545894504</v>
      </c>
      <c r="DF147" s="7">
        <v>8786604.4782532752</v>
      </c>
      <c r="DG147" s="57">
        <v>-2609287</v>
      </c>
      <c r="DI147" s="39">
        <f t="shared" si="129"/>
        <v>25777058.545894504</v>
      </c>
      <c r="DK147" s="71">
        <f t="shared" si="130"/>
        <v>-1192982.1011489853</v>
      </c>
      <c r="DL147" s="35">
        <f t="shared" si="131"/>
        <v>-4.4233604122497397E-2</v>
      </c>
      <c r="DM147" s="65">
        <f t="shared" si="132"/>
        <v>-98.187827255060526</v>
      </c>
      <c r="DO147" s="54">
        <v>848371.63521599991</v>
      </c>
      <c r="DP147" s="55">
        <v>40373.903999999995</v>
      </c>
      <c r="DQ147" s="56">
        <f t="shared" si="133"/>
        <v>-807997.73121599993</v>
      </c>
      <c r="DS147" s="74">
        <f t="shared" si="134"/>
        <v>24969060.814678505</v>
      </c>
      <c r="DU147" s="6">
        <v>426</v>
      </c>
      <c r="DV147" s="6" t="s">
        <v>132</v>
      </c>
      <c r="DW147" s="7">
        <v>12150</v>
      </c>
      <c r="DX147" s="7">
        <v>28353464.493046284</v>
      </c>
      <c r="DY147" s="7">
        <v>8786604.4782532752</v>
      </c>
      <c r="DZ147" s="57">
        <v>-2609287</v>
      </c>
      <c r="EB147" s="39">
        <f t="shared" si="135"/>
        <v>25744177.493046284</v>
      </c>
      <c r="ED147" s="71">
        <f t="shared" si="136"/>
        <v>-1225863.1539972052</v>
      </c>
      <c r="EE147" s="35">
        <f t="shared" si="137"/>
        <v>-4.5452773692114805E-2</v>
      </c>
      <c r="EF147" s="65">
        <f t="shared" si="138"/>
        <v>-100.89408674874117</v>
      </c>
      <c r="EH147" s="54">
        <v>848371.63521599991</v>
      </c>
      <c r="EI147" s="55">
        <v>40373.903999999995</v>
      </c>
      <c r="EJ147" s="56">
        <f t="shared" si="139"/>
        <v>-807997.73121599993</v>
      </c>
      <c r="EL147" s="74">
        <f t="shared" si="140"/>
        <v>24936179.761830285</v>
      </c>
      <c r="EM147" s="55"/>
      <c r="EN147" s="112" t="s">
        <v>132</v>
      </c>
      <c r="EO147" s="93">
        <v>12301</v>
      </c>
      <c r="EP147" s="93">
        <v>29576872.647043489</v>
      </c>
      <c r="EQ147" s="93">
        <v>8857004.6063292995</v>
      </c>
      <c r="ER147" s="93">
        <v>-2606832</v>
      </c>
      <c r="ET147" s="103">
        <f t="shared" si="141"/>
        <v>26970040.647043489</v>
      </c>
      <c r="EV147" s="93">
        <v>848371.63521599991</v>
      </c>
      <c r="EW147" s="93">
        <v>40373.903999999995</v>
      </c>
      <c r="EX147" s="93">
        <v>-807997.73121599993</v>
      </c>
      <c r="EZ147" s="103">
        <v>26159587.91582749</v>
      </c>
      <c r="FB147" s="116">
        <v>426</v>
      </c>
      <c r="FC147" s="57"/>
    </row>
    <row r="148" spans="1:159" x14ac:dyDescent="0.25">
      <c r="A148" s="6">
        <v>430</v>
      </c>
      <c r="B148" s="6" t="s">
        <v>133</v>
      </c>
      <c r="C148" s="7">
        <v>16150</v>
      </c>
      <c r="D148" s="7">
        <v>42192186.090462536</v>
      </c>
      <c r="E148" s="144">
        <v>10134784.971800499</v>
      </c>
      <c r="F148" s="57">
        <v>-2195250</v>
      </c>
      <c r="H148" s="39">
        <f t="shared" si="99"/>
        <v>39996936.090462536</v>
      </c>
      <c r="I148" s="142">
        <f t="shared" si="100"/>
        <v>2476.5904699976804</v>
      </c>
      <c r="K148" s="71">
        <f t="shared" si="142"/>
        <v>-942606.31280170381</v>
      </c>
      <c r="L148" s="35">
        <f t="shared" si="143"/>
        <v>-2.3024349014867027E-2</v>
      </c>
      <c r="M148" s="65">
        <f t="shared" si="144"/>
        <v>-58.365715962953793</v>
      </c>
      <c r="O148" s="54">
        <v>409448.14611999999</v>
      </c>
      <c r="P148" s="55">
        <v>1151201.6514000003</v>
      </c>
      <c r="Q148" s="56">
        <f t="shared" si="101"/>
        <v>741753.50528000039</v>
      </c>
      <c r="S148" s="74">
        <f t="shared" si="102"/>
        <v>40738689.595742539</v>
      </c>
      <c r="T148" s="55"/>
      <c r="U148" s="6">
        <v>430</v>
      </c>
      <c r="V148" s="6" t="s">
        <v>133</v>
      </c>
      <c r="W148" s="7">
        <v>16150</v>
      </c>
      <c r="X148" s="7">
        <v>42192509.090462536</v>
      </c>
      <c r="Y148" s="144">
        <v>10134784.971800499</v>
      </c>
      <c r="Z148" s="57">
        <v>-2195250</v>
      </c>
      <c r="AB148" s="39">
        <f t="shared" si="103"/>
        <v>39997259.090462536</v>
      </c>
      <c r="AC148" s="142">
        <f t="shared" si="104"/>
        <v>2476.6104699976804</v>
      </c>
      <c r="AE148" s="71">
        <f t="shared" si="105"/>
        <v>-942283.31280170381</v>
      </c>
      <c r="AF148" s="35">
        <f t="shared" si="106"/>
        <v>-2.3016459332153467E-2</v>
      </c>
      <c r="AG148" s="65">
        <f t="shared" si="107"/>
        <v>-58.345715962953797</v>
      </c>
      <c r="AI148" s="54">
        <v>409448.14611999999</v>
      </c>
      <c r="AJ148" s="55">
        <v>1151201.6514000003</v>
      </c>
      <c r="AK148" s="56">
        <f t="shared" si="108"/>
        <v>741753.50528000039</v>
      </c>
      <c r="AM148" s="74">
        <f t="shared" si="109"/>
        <v>40739012.595742539</v>
      </c>
      <c r="AN148" s="55"/>
      <c r="AO148" s="6">
        <v>430</v>
      </c>
      <c r="AP148" s="6" t="s">
        <v>133</v>
      </c>
      <c r="AQ148" s="7">
        <v>16150</v>
      </c>
      <c r="AR148" s="7">
        <v>41494506.090462536</v>
      </c>
      <c r="AS148" s="7">
        <v>10134784.971800499</v>
      </c>
      <c r="AT148" s="57">
        <v>-2195250</v>
      </c>
      <c r="AV148" s="39">
        <f t="shared" si="110"/>
        <v>39299256.090462536</v>
      </c>
      <c r="AX148" s="71">
        <f t="shared" si="111"/>
        <v>-1640286.3128017038</v>
      </c>
      <c r="AY148" s="35">
        <f t="shared" si="112"/>
        <v>-4.0066063676151849E-2</v>
      </c>
      <c r="AZ148" s="65">
        <f t="shared" si="113"/>
        <v>-101.5657159629538</v>
      </c>
      <c r="BB148" s="54">
        <v>409448.14611999999</v>
      </c>
      <c r="BC148" s="55">
        <v>1151201.6514000003</v>
      </c>
      <c r="BD148" s="56">
        <f t="shared" si="114"/>
        <v>741753.50528000039</v>
      </c>
      <c r="BF148" s="74">
        <f t="shared" si="115"/>
        <v>40041009.595742539</v>
      </c>
      <c r="BG148" s="55"/>
      <c r="BH148" s="6">
        <v>430</v>
      </c>
      <c r="BI148" s="6" t="s">
        <v>133</v>
      </c>
      <c r="BJ148" s="7">
        <v>16150</v>
      </c>
      <c r="BK148" s="7">
        <v>41517344.014890268</v>
      </c>
      <c r="BL148" s="7">
        <v>10134784.971800499</v>
      </c>
      <c r="BM148" s="57">
        <v>-2085810</v>
      </c>
      <c r="BO148" s="39">
        <f t="shared" si="116"/>
        <v>39431534.014890268</v>
      </c>
      <c r="BQ148" s="71">
        <f t="shared" si="117"/>
        <v>-1508008.388373971</v>
      </c>
      <c r="BR148" s="35">
        <f t="shared" si="118"/>
        <v>-3.6835008401406383E-2</v>
      </c>
      <c r="BS148" s="65">
        <f t="shared" si="119"/>
        <v>-93.375132407057023</v>
      </c>
      <c r="BU148" s="54">
        <v>409448.14611999993</v>
      </c>
      <c r="BV148" s="55">
        <v>1151201.6514000001</v>
      </c>
      <c r="BW148" s="56">
        <f t="shared" si="120"/>
        <v>741753.50528000016</v>
      </c>
      <c r="BY148" s="74">
        <f t="shared" si="121"/>
        <v>40173287.520170271</v>
      </c>
      <c r="BZ148" s="55"/>
      <c r="CA148" s="6">
        <v>430</v>
      </c>
      <c r="CB148" s="6" t="s">
        <v>133</v>
      </c>
      <c r="CC148" s="7">
        <v>16150</v>
      </c>
      <c r="CD148" s="7">
        <v>41420391.444177881</v>
      </c>
      <c r="CE148" s="7">
        <v>10106322.822820695</v>
      </c>
      <c r="CF148" s="57">
        <v>-2085810</v>
      </c>
      <c r="CH148" s="39">
        <f t="shared" si="122"/>
        <v>39334581.444177881</v>
      </c>
      <c r="CJ148" s="71">
        <f t="shared" si="123"/>
        <v>-1604960.9590863585</v>
      </c>
      <c r="CK148" s="35">
        <f t="shared" si="124"/>
        <v>-3.9203197321482273E-2</v>
      </c>
      <c r="CL148" s="65">
        <f t="shared" si="125"/>
        <v>-99.378387559526843</v>
      </c>
      <c r="CN148" s="54">
        <v>409448.14611999993</v>
      </c>
      <c r="CO148" s="55">
        <v>1151201.6514000001</v>
      </c>
      <c r="CP148" s="56">
        <f t="shared" si="126"/>
        <v>741753.50528000016</v>
      </c>
      <c r="CR148" s="74">
        <f t="shared" si="127"/>
        <v>40076334.949457884</v>
      </c>
      <c r="CS148" s="55"/>
      <c r="CT148" s="65" t="e">
        <f>#REF!/#REF!</f>
        <v>#REF!</v>
      </c>
      <c r="CV148" s="54">
        <v>455938.59071999998</v>
      </c>
      <c r="CW148" s="55">
        <v>889918.98720000009</v>
      </c>
      <c r="CX148" s="56">
        <f t="shared" si="128"/>
        <v>433980.39648000011</v>
      </c>
      <c r="CZ148" s="74" t="e">
        <f>#REF!+CX148</f>
        <v>#REF!</v>
      </c>
      <c r="DB148" s="6">
        <v>430</v>
      </c>
      <c r="DC148" s="6" t="s">
        <v>133</v>
      </c>
      <c r="DD148" s="7">
        <v>16150</v>
      </c>
      <c r="DE148" s="7">
        <v>41337563.346543528</v>
      </c>
      <c r="DF148" s="7">
        <v>10260309.059251593</v>
      </c>
      <c r="DG148" s="57">
        <v>-2085810</v>
      </c>
      <c r="DI148" s="39">
        <f t="shared" si="129"/>
        <v>39251753.346543528</v>
      </c>
      <c r="DK148" s="71">
        <f t="shared" si="130"/>
        <v>-1687789.0567207113</v>
      </c>
      <c r="DL148" s="35">
        <f t="shared" si="131"/>
        <v>-4.1226378157713323E-2</v>
      </c>
      <c r="DM148" s="65">
        <f t="shared" si="132"/>
        <v>-104.50706233564776</v>
      </c>
      <c r="DO148" s="54">
        <v>455938.59071999998</v>
      </c>
      <c r="DP148" s="55">
        <v>889918.98720000009</v>
      </c>
      <c r="DQ148" s="56">
        <f t="shared" si="133"/>
        <v>433980.39648000011</v>
      </c>
      <c r="DS148" s="74">
        <f t="shared" si="134"/>
        <v>39685733.74302353</v>
      </c>
      <c r="DU148" s="6">
        <v>430</v>
      </c>
      <c r="DV148" s="6" t="s">
        <v>133</v>
      </c>
      <c r="DW148" s="7">
        <v>16150</v>
      </c>
      <c r="DX148" s="7">
        <v>41295874.561921425</v>
      </c>
      <c r="DY148" s="7">
        <v>10260309.059251593</v>
      </c>
      <c r="DZ148" s="57">
        <v>-2085810</v>
      </c>
      <c r="EB148" s="39">
        <f t="shared" si="135"/>
        <v>39210064.561921425</v>
      </c>
      <c r="ED148" s="71">
        <f t="shared" si="136"/>
        <v>-1729477.8413428143</v>
      </c>
      <c r="EE148" s="35">
        <f t="shared" si="137"/>
        <v>-4.2244679344655242E-2</v>
      </c>
      <c r="EF148" s="65">
        <f t="shared" si="138"/>
        <v>-107.08841122865724</v>
      </c>
      <c r="EH148" s="54">
        <v>455938.59071999998</v>
      </c>
      <c r="EI148" s="55">
        <v>889918.98720000009</v>
      </c>
      <c r="EJ148" s="56">
        <f t="shared" si="139"/>
        <v>433980.39648000011</v>
      </c>
      <c r="EL148" s="74">
        <f t="shared" si="140"/>
        <v>39644044.958401427</v>
      </c>
      <c r="EM148" s="55"/>
      <c r="EN148" s="112" t="s">
        <v>133</v>
      </c>
      <c r="EO148" s="93">
        <v>16267</v>
      </c>
      <c r="EP148" s="93">
        <v>43022009.403264239</v>
      </c>
      <c r="EQ148" s="93">
        <v>10633157.245510237</v>
      </c>
      <c r="ER148" s="93">
        <v>-2082467</v>
      </c>
      <c r="ET148" s="103">
        <f t="shared" si="141"/>
        <v>40939542.403264239</v>
      </c>
      <c r="EV148" s="93">
        <v>455938.59071999998</v>
      </c>
      <c r="EW148" s="93">
        <v>889918.98720000009</v>
      </c>
      <c r="EX148" s="93">
        <v>433980.39648000011</v>
      </c>
      <c r="EZ148" s="103">
        <v>41370179.799744241</v>
      </c>
      <c r="FB148" s="116">
        <v>430</v>
      </c>
      <c r="FC148" s="57"/>
    </row>
    <row r="149" spans="1:159" x14ac:dyDescent="0.25">
      <c r="A149" s="6">
        <v>433</v>
      </c>
      <c r="B149" s="6" t="s">
        <v>134</v>
      </c>
      <c r="C149" s="7">
        <v>8028</v>
      </c>
      <c r="D149" s="7">
        <v>16849200.781584889</v>
      </c>
      <c r="E149" s="144">
        <v>4423377.8714198964</v>
      </c>
      <c r="F149" s="57">
        <v>-791621</v>
      </c>
      <c r="H149" s="39">
        <f t="shared" si="99"/>
        <v>16057579.781584889</v>
      </c>
      <c r="I149" s="142">
        <f t="shared" si="100"/>
        <v>2000.196783954271</v>
      </c>
      <c r="K149" s="71">
        <f t="shared" si="142"/>
        <v>635445.08826972172</v>
      </c>
      <c r="L149" s="35">
        <f t="shared" si="143"/>
        <v>4.1203445625796531E-2</v>
      </c>
      <c r="M149" s="65">
        <f t="shared" si="144"/>
        <v>79.153598439178097</v>
      </c>
      <c r="O149" s="54">
        <v>341492.79580000002</v>
      </c>
      <c r="P149" s="55">
        <v>157282.05110000001</v>
      </c>
      <c r="Q149" s="56">
        <f t="shared" si="101"/>
        <v>-184210.74470000001</v>
      </c>
      <c r="S149" s="74">
        <f t="shared" si="102"/>
        <v>15873369.036884889</v>
      </c>
      <c r="T149" s="55"/>
      <c r="U149" s="6">
        <v>433</v>
      </c>
      <c r="V149" s="6" t="s">
        <v>134</v>
      </c>
      <c r="W149" s="7">
        <v>8028</v>
      </c>
      <c r="X149" s="7">
        <v>16849361.341584884</v>
      </c>
      <c r="Y149" s="144">
        <v>4423377.8714198936</v>
      </c>
      <c r="Z149" s="57">
        <v>-791621</v>
      </c>
      <c r="AB149" s="39">
        <f t="shared" si="103"/>
        <v>16057740.341584884</v>
      </c>
      <c r="AC149" s="142">
        <f t="shared" si="104"/>
        <v>2000.2167839542706</v>
      </c>
      <c r="AE149" s="71">
        <f t="shared" si="105"/>
        <v>635605.64826971665</v>
      </c>
      <c r="AF149" s="35">
        <f t="shared" si="106"/>
        <v>4.1213856635892589E-2</v>
      </c>
      <c r="AG149" s="65">
        <f t="shared" si="107"/>
        <v>79.173598439177454</v>
      </c>
      <c r="AI149" s="54">
        <v>341492.79580000002</v>
      </c>
      <c r="AJ149" s="55">
        <v>157282.05110000001</v>
      </c>
      <c r="AK149" s="56">
        <f t="shared" si="108"/>
        <v>-184210.74470000001</v>
      </c>
      <c r="AM149" s="74">
        <f t="shared" si="109"/>
        <v>15873529.596884884</v>
      </c>
      <c r="AN149" s="55"/>
      <c r="AO149" s="6">
        <v>433</v>
      </c>
      <c r="AP149" s="6" t="s">
        <v>134</v>
      </c>
      <c r="AQ149" s="7">
        <v>8028</v>
      </c>
      <c r="AR149" s="7">
        <v>16502391.181584885</v>
      </c>
      <c r="AS149" s="7">
        <v>4423377.8714198936</v>
      </c>
      <c r="AT149" s="57">
        <v>-791621</v>
      </c>
      <c r="AV149" s="39">
        <f t="shared" si="110"/>
        <v>15710770.181584885</v>
      </c>
      <c r="AX149" s="71">
        <f t="shared" si="111"/>
        <v>288635.48826971836</v>
      </c>
      <c r="AY149" s="35">
        <f t="shared" si="112"/>
        <v>1.8715663817592609E-2</v>
      </c>
      <c r="AZ149" s="65">
        <f t="shared" si="113"/>
        <v>35.953598439177675</v>
      </c>
      <c r="BB149" s="54">
        <v>341492.79580000002</v>
      </c>
      <c r="BC149" s="55">
        <v>157282.05110000001</v>
      </c>
      <c r="BD149" s="56">
        <f t="shared" si="114"/>
        <v>-184210.74470000001</v>
      </c>
      <c r="BF149" s="74">
        <f t="shared" si="115"/>
        <v>15526559.436884886</v>
      </c>
      <c r="BG149" s="55"/>
      <c r="BH149" s="6">
        <v>433</v>
      </c>
      <c r="BI149" s="6" t="s">
        <v>134</v>
      </c>
      <c r="BJ149" s="7">
        <v>8028</v>
      </c>
      <c r="BK149" s="7">
        <v>16512586.126457939</v>
      </c>
      <c r="BL149" s="7">
        <v>4423377.8714198936</v>
      </c>
      <c r="BM149" s="57">
        <v>-881535</v>
      </c>
      <c r="BO149" s="39">
        <f t="shared" si="116"/>
        <v>15631051.126457939</v>
      </c>
      <c r="BQ149" s="71">
        <f t="shared" si="117"/>
        <v>208916.43314277194</v>
      </c>
      <c r="BR149" s="35">
        <f t="shared" si="118"/>
        <v>1.3546531482008664E-2</v>
      </c>
      <c r="BS149" s="65">
        <f t="shared" si="119"/>
        <v>26.02347199087842</v>
      </c>
      <c r="BU149" s="54">
        <v>341492.79580000014</v>
      </c>
      <c r="BV149" s="55">
        <v>157282.05110000001</v>
      </c>
      <c r="BW149" s="56">
        <f t="shared" si="120"/>
        <v>-184210.74470000013</v>
      </c>
      <c r="BY149" s="74">
        <f t="shared" si="121"/>
        <v>15446840.381757939</v>
      </c>
      <c r="BZ149" s="55"/>
      <c r="CA149" s="6">
        <v>433</v>
      </c>
      <c r="CB149" s="6" t="s">
        <v>134</v>
      </c>
      <c r="CC149" s="7">
        <v>8028</v>
      </c>
      <c r="CD149" s="7">
        <v>16520180.245191472</v>
      </c>
      <c r="CE149" s="7">
        <v>4432370.2172977068</v>
      </c>
      <c r="CF149" s="57">
        <v>-881535</v>
      </c>
      <c r="CH149" s="39">
        <f t="shared" si="122"/>
        <v>15638645.245191472</v>
      </c>
      <c r="CJ149" s="71">
        <f t="shared" si="123"/>
        <v>216510.55187630467</v>
      </c>
      <c r="CK149" s="35">
        <f t="shared" si="124"/>
        <v>1.4038948315640939E-2</v>
      </c>
      <c r="CL149" s="65">
        <f t="shared" si="125"/>
        <v>26.969425993560623</v>
      </c>
      <c r="CN149" s="54">
        <v>341492.79580000014</v>
      </c>
      <c r="CO149" s="55">
        <v>157282.05110000001</v>
      </c>
      <c r="CP149" s="56">
        <f t="shared" si="126"/>
        <v>-184210.74470000013</v>
      </c>
      <c r="CR149" s="74">
        <f t="shared" si="127"/>
        <v>15454434.500491472</v>
      </c>
      <c r="CS149" s="55"/>
      <c r="CT149" s="65" t="e">
        <f>#REF!/#REF!</f>
        <v>#REF!</v>
      </c>
      <c r="CV149" s="54">
        <v>246385.00511999999</v>
      </c>
      <c r="CW149" s="55">
        <v>131671.02240000002</v>
      </c>
      <c r="CX149" s="56">
        <f t="shared" si="128"/>
        <v>-114713.98271999997</v>
      </c>
      <c r="CZ149" s="74" t="e">
        <f>#REF!+CX149</f>
        <v>#REF!</v>
      </c>
      <c r="DB149" s="6">
        <v>433</v>
      </c>
      <c r="DC149" s="6" t="s">
        <v>134</v>
      </c>
      <c r="DD149" s="7">
        <v>8028</v>
      </c>
      <c r="DE149" s="7">
        <v>16242984.008126415</v>
      </c>
      <c r="DF149" s="7">
        <v>4302062.5647357488</v>
      </c>
      <c r="DG149" s="57">
        <v>-881535</v>
      </c>
      <c r="DI149" s="39">
        <f t="shared" si="129"/>
        <v>15361449.008126415</v>
      </c>
      <c r="DK149" s="71">
        <f t="shared" si="130"/>
        <v>-60685.685188751668</v>
      </c>
      <c r="DL149" s="35">
        <f t="shared" si="131"/>
        <v>-3.9349731016845744E-3</v>
      </c>
      <c r="DM149" s="65">
        <f t="shared" si="132"/>
        <v>-7.5592532621763411</v>
      </c>
      <c r="DO149" s="54">
        <v>246385.00511999999</v>
      </c>
      <c r="DP149" s="55">
        <v>131671.02240000002</v>
      </c>
      <c r="DQ149" s="56">
        <f t="shared" si="133"/>
        <v>-114713.98271999997</v>
      </c>
      <c r="DS149" s="74">
        <f t="shared" si="134"/>
        <v>15246735.025406415</v>
      </c>
      <c r="DU149" s="6">
        <v>433</v>
      </c>
      <c r="DV149" s="6" t="s">
        <v>134</v>
      </c>
      <c r="DW149" s="7">
        <v>8028</v>
      </c>
      <c r="DX149" s="7">
        <v>16233286.097512949</v>
      </c>
      <c r="DY149" s="7">
        <v>4302062.5647357488</v>
      </c>
      <c r="DZ149" s="57">
        <v>-881535</v>
      </c>
      <c r="EB149" s="39">
        <f t="shared" si="135"/>
        <v>15351751.097512949</v>
      </c>
      <c r="ED149" s="71">
        <f t="shared" si="136"/>
        <v>-70383.595802217722</v>
      </c>
      <c r="EE149" s="35">
        <f t="shared" si="137"/>
        <v>-4.5638037276853763E-3</v>
      </c>
      <c r="EF149" s="65">
        <f t="shared" si="138"/>
        <v>-8.7672640510983708</v>
      </c>
      <c r="EH149" s="54">
        <v>246385.00511999999</v>
      </c>
      <c r="EI149" s="55">
        <v>131671.02240000002</v>
      </c>
      <c r="EJ149" s="56">
        <f t="shared" si="139"/>
        <v>-114713.98271999997</v>
      </c>
      <c r="EL149" s="74">
        <f t="shared" si="140"/>
        <v>15237037.114792949</v>
      </c>
      <c r="EM149" s="55"/>
      <c r="EN149" s="112" t="s">
        <v>134</v>
      </c>
      <c r="EO149" s="93">
        <v>8098</v>
      </c>
      <c r="EP149" s="93">
        <v>16273344.693315167</v>
      </c>
      <c r="EQ149" s="93">
        <v>4309768.5841674423</v>
      </c>
      <c r="ER149" s="93">
        <v>-851210</v>
      </c>
      <c r="ET149" s="103">
        <f t="shared" si="141"/>
        <v>15422134.693315167</v>
      </c>
      <c r="EV149" s="93">
        <v>246385.00511999999</v>
      </c>
      <c r="EW149" s="93">
        <v>131671.02240000002</v>
      </c>
      <c r="EX149" s="93">
        <v>-114713.98271999997</v>
      </c>
      <c r="EZ149" s="103">
        <v>15277095.710595166</v>
      </c>
      <c r="FB149" s="116">
        <v>433</v>
      </c>
      <c r="FC149" s="57"/>
    </row>
    <row r="150" spans="1:159" x14ac:dyDescent="0.25">
      <c r="A150" s="6">
        <v>434</v>
      </c>
      <c r="B150" s="6" t="s">
        <v>135</v>
      </c>
      <c r="C150" s="7">
        <v>15085</v>
      </c>
      <c r="D150" s="7">
        <v>25851844.417760834</v>
      </c>
      <c r="E150" s="144">
        <v>-515990.10668816272</v>
      </c>
      <c r="F150" s="57">
        <v>-908364</v>
      </c>
      <c r="H150" s="39">
        <f t="shared" si="99"/>
        <v>24943480.417760834</v>
      </c>
      <c r="I150" s="142">
        <f t="shared" si="100"/>
        <v>1653.5286985588887</v>
      </c>
      <c r="K150" s="71">
        <f t="shared" si="142"/>
        <v>628006.24663607031</v>
      </c>
      <c r="L150" s="35">
        <f t="shared" si="143"/>
        <v>2.582743162713411E-2</v>
      </c>
      <c r="M150" s="65">
        <f t="shared" si="144"/>
        <v>41.631173128012612</v>
      </c>
      <c r="O150" s="54">
        <v>248588.80288</v>
      </c>
      <c r="P150" s="55">
        <v>887458.85820000013</v>
      </c>
      <c r="Q150" s="56">
        <f t="shared" si="101"/>
        <v>638870.05532000016</v>
      </c>
      <c r="S150" s="74">
        <f t="shared" si="102"/>
        <v>25582350.473080833</v>
      </c>
      <c r="T150" s="55"/>
      <c r="U150" s="6">
        <v>434</v>
      </c>
      <c r="V150" s="6" t="s">
        <v>135</v>
      </c>
      <c r="W150" s="7">
        <v>15085</v>
      </c>
      <c r="X150" s="7">
        <v>25852146.117760833</v>
      </c>
      <c r="Y150" s="144">
        <v>-515990.10668816272</v>
      </c>
      <c r="Z150" s="57">
        <v>-908364</v>
      </c>
      <c r="AB150" s="39">
        <f t="shared" si="103"/>
        <v>24943782.117760833</v>
      </c>
      <c r="AC150" s="142">
        <f t="shared" si="104"/>
        <v>1653.5486985588884</v>
      </c>
      <c r="AE150" s="71">
        <f t="shared" si="105"/>
        <v>628307.94663606957</v>
      </c>
      <c r="AF150" s="35">
        <f t="shared" si="106"/>
        <v>2.5839839363782632E-2</v>
      </c>
      <c r="AG150" s="65">
        <f t="shared" si="107"/>
        <v>41.651173128012566</v>
      </c>
      <c r="AI150" s="54">
        <v>248588.80288</v>
      </c>
      <c r="AJ150" s="55">
        <v>887458.85820000013</v>
      </c>
      <c r="AK150" s="56">
        <f t="shared" si="108"/>
        <v>638870.05532000016</v>
      </c>
      <c r="AM150" s="74">
        <f t="shared" si="109"/>
        <v>25582652.173080832</v>
      </c>
      <c r="AN150" s="55"/>
      <c r="AO150" s="6">
        <v>434</v>
      </c>
      <c r="AP150" s="6" t="s">
        <v>135</v>
      </c>
      <c r="AQ150" s="7">
        <v>15085</v>
      </c>
      <c r="AR150" s="7">
        <v>25200172.417760834</v>
      </c>
      <c r="AS150" s="7">
        <v>-515990.10668816272</v>
      </c>
      <c r="AT150" s="57">
        <v>-913477</v>
      </c>
      <c r="AV150" s="39">
        <f t="shared" si="110"/>
        <v>24286695.417760834</v>
      </c>
      <c r="AX150" s="71">
        <f t="shared" si="111"/>
        <v>-28778.753363929689</v>
      </c>
      <c r="AY150" s="35">
        <f t="shared" si="112"/>
        <v>-1.1835571521819296E-3</v>
      </c>
      <c r="AZ150" s="65">
        <f t="shared" si="113"/>
        <v>-1.9077728448080669</v>
      </c>
      <c r="BB150" s="54">
        <v>248588.80288</v>
      </c>
      <c r="BC150" s="55">
        <v>887458.85820000013</v>
      </c>
      <c r="BD150" s="56">
        <f t="shared" si="114"/>
        <v>638870.05532000016</v>
      </c>
      <c r="BF150" s="74">
        <f t="shared" si="115"/>
        <v>24925565.473080833</v>
      </c>
      <c r="BG150" s="55"/>
      <c r="BH150" s="6">
        <v>434</v>
      </c>
      <c r="BI150" s="6" t="s">
        <v>135</v>
      </c>
      <c r="BJ150" s="7">
        <v>15085</v>
      </c>
      <c r="BK150" s="7">
        <v>25196781.828076411</v>
      </c>
      <c r="BL150" s="7">
        <v>-515990.10668816272</v>
      </c>
      <c r="BM150" s="57">
        <v>-985439</v>
      </c>
      <c r="BO150" s="39">
        <f t="shared" si="116"/>
        <v>24211342.828076411</v>
      </c>
      <c r="BQ150" s="71">
        <f t="shared" si="117"/>
        <v>-104131.34304835275</v>
      </c>
      <c r="BR150" s="35">
        <f t="shared" si="118"/>
        <v>-4.2825133622938485E-3</v>
      </c>
      <c r="BS150" s="65">
        <f t="shared" si="119"/>
        <v>-6.9029726913061156</v>
      </c>
      <c r="BU150" s="54">
        <v>248588.80287999997</v>
      </c>
      <c r="BV150" s="55">
        <v>887458.85820000013</v>
      </c>
      <c r="BW150" s="56">
        <f t="shared" si="120"/>
        <v>638870.05532000016</v>
      </c>
      <c r="BY150" s="74">
        <f t="shared" si="121"/>
        <v>24850212.883396409</v>
      </c>
      <c r="BZ150" s="55"/>
      <c r="CA150" s="6">
        <v>434</v>
      </c>
      <c r="CB150" s="6" t="s">
        <v>135</v>
      </c>
      <c r="CC150" s="7">
        <v>15085</v>
      </c>
      <c r="CD150" s="7">
        <v>25194676.077691115</v>
      </c>
      <c r="CE150" s="7">
        <v>-565934.27639765502</v>
      </c>
      <c r="CF150" s="57">
        <v>-985439</v>
      </c>
      <c r="CH150" s="39">
        <f t="shared" si="122"/>
        <v>24209237.077691115</v>
      </c>
      <c r="CJ150" s="71">
        <f t="shared" si="123"/>
        <v>-106237.09343364835</v>
      </c>
      <c r="CK150" s="35">
        <f t="shared" si="124"/>
        <v>-4.3691146093218104E-3</v>
      </c>
      <c r="CL150" s="65">
        <f t="shared" si="125"/>
        <v>-7.0425650270897151</v>
      </c>
      <c r="CN150" s="54">
        <v>248588.80287999997</v>
      </c>
      <c r="CO150" s="55">
        <v>887458.85820000013</v>
      </c>
      <c r="CP150" s="56">
        <f t="shared" si="126"/>
        <v>638870.05532000016</v>
      </c>
      <c r="CR150" s="74">
        <f t="shared" si="127"/>
        <v>24848107.133011114</v>
      </c>
      <c r="CS150" s="55"/>
      <c r="CT150" s="65" t="e">
        <f>#REF!/#REF!</f>
        <v>#REF!</v>
      </c>
      <c r="CV150" s="54">
        <v>264722.57183999999</v>
      </c>
      <c r="CW150" s="55">
        <v>760852.7328</v>
      </c>
      <c r="CX150" s="56">
        <f t="shared" si="128"/>
        <v>496130.16096000001</v>
      </c>
      <c r="CZ150" s="74" t="e">
        <f>#REF!+CX150</f>
        <v>#REF!</v>
      </c>
      <c r="DB150" s="6">
        <v>434</v>
      </c>
      <c r="DC150" s="6" t="s">
        <v>135</v>
      </c>
      <c r="DD150" s="7">
        <v>15085</v>
      </c>
      <c r="DE150" s="7">
        <v>24895300.378770206</v>
      </c>
      <c r="DF150" s="7">
        <v>-655514.38897027611</v>
      </c>
      <c r="DG150" s="57">
        <v>-985439</v>
      </c>
      <c r="DI150" s="39">
        <f t="shared" si="129"/>
        <v>23909861.378770206</v>
      </c>
      <c r="DK150" s="71">
        <f t="shared" si="130"/>
        <v>-405612.79235455766</v>
      </c>
      <c r="DL150" s="35">
        <f t="shared" si="131"/>
        <v>-1.6681261878751803E-2</v>
      </c>
      <c r="DM150" s="65">
        <f t="shared" si="132"/>
        <v>-26.888484743424439</v>
      </c>
      <c r="DO150" s="54">
        <v>264722.57183999999</v>
      </c>
      <c r="DP150" s="55">
        <v>760852.7328</v>
      </c>
      <c r="DQ150" s="56">
        <f t="shared" si="133"/>
        <v>496130.16096000001</v>
      </c>
      <c r="DS150" s="74">
        <f t="shared" si="134"/>
        <v>24405991.539730206</v>
      </c>
      <c r="DU150" s="6">
        <v>434</v>
      </c>
      <c r="DV150" s="6" t="s">
        <v>135</v>
      </c>
      <c r="DW150" s="7">
        <v>15085</v>
      </c>
      <c r="DX150" s="7">
        <v>24836080.576886315</v>
      </c>
      <c r="DY150" s="7">
        <v>-655514.38897027611</v>
      </c>
      <c r="DZ150" s="57">
        <v>-985439</v>
      </c>
      <c r="EB150" s="39">
        <f t="shared" si="135"/>
        <v>23850641.576886315</v>
      </c>
      <c r="ED150" s="71">
        <f t="shared" si="136"/>
        <v>-464832.59423844889</v>
      </c>
      <c r="EE150" s="35">
        <f t="shared" si="137"/>
        <v>-1.911673985738881E-2</v>
      </c>
      <c r="EF150" s="65">
        <f t="shared" si="138"/>
        <v>-30.814225670430819</v>
      </c>
      <c r="EH150" s="54">
        <v>264722.57183999999</v>
      </c>
      <c r="EI150" s="55">
        <v>760852.7328</v>
      </c>
      <c r="EJ150" s="56">
        <f t="shared" si="139"/>
        <v>496130.16096000001</v>
      </c>
      <c r="EL150" s="74">
        <f t="shared" si="140"/>
        <v>24346771.737846315</v>
      </c>
      <c r="EM150" s="55"/>
      <c r="EN150" s="112" t="s">
        <v>135</v>
      </c>
      <c r="EO150" s="93">
        <v>15208</v>
      </c>
      <c r="EP150" s="93">
        <v>25239901.171124764</v>
      </c>
      <c r="EQ150" s="93">
        <v>-1016454.2424518461</v>
      </c>
      <c r="ER150" s="93">
        <v>-924427</v>
      </c>
      <c r="ET150" s="103">
        <f t="shared" si="141"/>
        <v>24315474.171124764</v>
      </c>
      <c r="EV150" s="93">
        <v>264722.57183999999</v>
      </c>
      <c r="EW150" s="93">
        <v>760852.7328</v>
      </c>
      <c r="EX150" s="93">
        <v>496130.16096000001</v>
      </c>
      <c r="EZ150" s="103">
        <v>24750592.332084764</v>
      </c>
      <c r="FB150" s="116">
        <v>434</v>
      </c>
      <c r="FC150" s="57"/>
    </row>
    <row r="151" spans="1:159" x14ac:dyDescent="0.25">
      <c r="A151" s="6">
        <v>435</v>
      </c>
      <c r="B151" s="6" t="s">
        <v>136</v>
      </c>
      <c r="C151" s="6">
        <v>734</v>
      </c>
      <c r="D151" s="7">
        <v>3053116.7565568695</v>
      </c>
      <c r="E151" s="144">
        <v>614130.86933430273</v>
      </c>
      <c r="F151" s="57">
        <v>-174284</v>
      </c>
      <c r="H151" s="39">
        <f t="shared" si="99"/>
        <v>2878832.7565568695</v>
      </c>
      <c r="I151" s="142">
        <f t="shared" si="100"/>
        <v>3922.1154721483235</v>
      </c>
      <c r="K151" s="71">
        <f t="shared" si="142"/>
        <v>-193339.61868769489</v>
      </c>
      <c r="L151" s="35">
        <f t="shared" si="143"/>
        <v>-6.2932542537527322E-2</v>
      </c>
      <c r="M151" s="65">
        <f t="shared" si="144"/>
        <v>-263.40547505135544</v>
      </c>
      <c r="O151" s="54">
        <v>203285.23600000003</v>
      </c>
      <c r="P151" s="55">
        <v>113654.9274</v>
      </c>
      <c r="Q151" s="56">
        <f t="shared" si="101"/>
        <v>-89630.308600000033</v>
      </c>
      <c r="S151" s="74">
        <f t="shared" si="102"/>
        <v>2789202.4479568694</v>
      </c>
      <c r="T151" s="55"/>
      <c r="U151" s="6">
        <v>435</v>
      </c>
      <c r="V151" s="6" t="s">
        <v>136</v>
      </c>
      <c r="W151" s="6">
        <v>734</v>
      </c>
      <c r="X151" s="7">
        <v>3053131.4365568692</v>
      </c>
      <c r="Y151" s="144">
        <v>614130.86933430238</v>
      </c>
      <c r="Z151" s="57">
        <v>-174284</v>
      </c>
      <c r="AB151" s="39">
        <f t="shared" si="103"/>
        <v>2878847.4365568692</v>
      </c>
      <c r="AC151" s="142">
        <f t="shared" si="104"/>
        <v>3922.1354721483231</v>
      </c>
      <c r="AE151" s="71">
        <f t="shared" si="105"/>
        <v>-193324.93868769519</v>
      </c>
      <c r="AF151" s="35">
        <f t="shared" si="106"/>
        <v>-6.2927764159817143E-2</v>
      </c>
      <c r="AG151" s="65">
        <f t="shared" si="107"/>
        <v>-263.38547505135585</v>
      </c>
      <c r="AI151" s="54">
        <v>203285.23600000003</v>
      </c>
      <c r="AJ151" s="55">
        <v>113654.9274</v>
      </c>
      <c r="AK151" s="56">
        <f t="shared" si="108"/>
        <v>-89630.308600000033</v>
      </c>
      <c r="AM151" s="74">
        <f t="shared" si="109"/>
        <v>2789217.1279568691</v>
      </c>
      <c r="AN151" s="55"/>
      <c r="AO151" s="6">
        <v>435</v>
      </c>
      <c r="AP151" s="6" t="s">
        <v>136</v>
      </c>
      <c r="AQ151" s="6">
        <v>734</v>
      </c>
      <c r="AR151" s="7">
        <v>3021407.9565568692</v>
      </c>
      <c r="AS151" s="7">
        <v>614130.86933430238</v>
      </c>
      <c r="AT151" s="57">
        <v>-174284</v>
      </c>
      <c r="AV151" s="39">
        <f t="shared" si="110"/>
        <v>2847123.9565568692</v>
      </c>
      <c r="AX151" s="71">
        <f t="shared" si="111"/>
        <v>-225048.41868769517</v>
      </c>
      <c r="AY151" s="35">
        <f t="shared" si="112"/>
        <v>-7.3253838391727583E-2</v>
      </c>
      <c r="AZ151" s="65">
        <f t="shared" si="113"/>
        <v>-306.60547505135582</v>
      </c>
      <c r="BB151" s="54">
        <v>203285.23600000003</v>
      </c>
      <c r="BC151" s="55">
        <v>113654.9274</v>
      </c>
      <c r="BD151" s="56">
        <f t="shared" si="114"/>
        <v>-89630.308600000033</v>
      </c>
      <c r="BF151" s="74">
        <f t="shared" si="115"/>
        <v>2757493.6479568691</v>
      </c>
      <c r="BG151" s="55"/>
      <c r="BH151" s="6">
        <v>435</v>
      </c>
      <c r="BI151" s="6" t="s">
        <v>136</v>
      </c>
      <c r="BJ151" s="6">
        <v>734</v>
      </c>
      <c r="BK151" s="7">
        <v>3018165.9193963893</v>
      </c>
      <c r="BL151" s="7">
        <v>614130.86933430238</v>
      </c>
      <c r="BM151" s="57">
        <v>-180972</v>
      </c>
      <c r="BO151" s="39">
        <f t="shared" si="116"/>
        <v>2837193.9193963893</v>
      </c>
      <c r="BQ151" s="71">
        <f t="shared" si="117"/>
        <v>-234978.4558481751</v>
      </c>
      <c r="BR151" s="35">
        <f t="shared" si="118"/>
        <v>-7.648609099594203E-2</v>
      </c>
      <c r="BS151" s="65">
        <f t="shared" si="119"/>
        <v>-320.13413603293611</v>
      </c>
      <c r="BU151" s="54">
        <v>203285.23600000003</v>
      </c>
      <c r="BV151" s="55">
        <v>113654.9274</v>
      </c>
      <c r="BW151" s="56">
        <f t="shared" si="120"/>
        <v>-89630.308600000033</v>
      </c>
      <c r="BY151" s="74">
        <f t="shared" si="121"/>
        <v>2747563.6107963892</v>
      </c>
      <c r="BZ151" s="55"/>
      <c r="CA151" s="6">
        <v>435</v>
      </c>
      <c r="CB151" s="6" t="s">
        <v>136</v>
      </c>
      <c r="CC151" s="6">
        <v>734</v>
      </c>
      <c r="CD151" s="7">
        <v>3018617.2734880722</v>
      </c>
      <c r="CE151" s="7">
        <v>615578.16573153052</v>
      </c>
      <c r="CF151" s="57">
        <v>-180972</v>
      </c>
      <c r="CH151" s="39">
        <f t="shared" si="122"/>
        <v>2837645.2734880722</v>
      </c>
      <c r="CJ151" s="71">
        <f t="shared" si="123"/>
        <v>-234527.10175649216</v>
      </c>
      <c r="CK151" s="35">
        <f t="shared" si="124"/>
        <v>-7.6339174079651809E-2</v>
      </c>
      <c r="CL151" s="65">
        <f t="shared" si="125"/>
        <v>-319.51921220230543</v>
      </c>
      <c r="CN151" s="54">
        <v>203285.23600000003</v>
      </c>
      <c r="CO151" s="55">
        <v>113654.9274</v>
      </c>
      <c r="CP151" s="56">
        <f t="shared" si="126"/>
        <v>-89630.308600000033</v>
      </c>
      <c r="CR151" s="74">
        <f t="shared" si="127"/>
        <v>2748014.9648880721</v>
      </c>
      <c r="CS151" s="55"/>
      <c r="CT151" s="65" t="e">
        <f>#REF!/#REF!</f>
        <v>#REF!</v>
      </c>
      <c r="CV151" s="54">
        <v>217498.12800000003</v>
      </c>
      <c r="CW151" s="55">
        <v>104190.72</v>
      </c>
      <c r="CX151" s="56">
        <f t="shared" si="128"/>
        <v>-113307.40800000002</v>
      </c>
      <c r="CZ151" s="74" t="e">
        <f>#REF!+CX151</f>
        <v>#REF!</v>
      </c>
      <c r="DB151" s="6">
        <v>435</v>
      </c>
      <c r="DC151" s="6" t="s">
        <v>136</v>
      </c>
      <c r="DD151" s="6">
        <v>734</v>
      </c>
      <c r="DE151" s="7">
        <v>3012803.945432859</v>
      </c>
      <c r="DF151" s="7">
        <v>613085.70958444476</v>
      </c>
      <c r="DG151" s="57">
        <v>-180972</v>
      </c>
      <c r="DI151" s="39">
        <f t="shared" si="129"/>
        <v>2831831.945432859</v>
      </c>
      <c r="DK151" s="71">
        <f t="shared" si="130"/>
        <v>-240340.42981170537</v>
      </c>
      <c r="DL151" s="35">
        <f t="shared" si="131"/>
        <v>-7.8231427295017184E-2</v>
      </c>
      <c r="DM151" s="65">
        <f t="shared" si="132"/>
        <v>-327.43927767262312</v>
      </c>
      <c r="DO151" s="54">
        <v>217498.12800000003</v>
      </c>
      <c r="DP151" s="55">
        <v>104190.72</v>
      </c>
      <c r="DQ151" s="56">
        <f t="shared" si="133"/>
        <v>-113307.40800000002</v>
      </c>
      <c r="DS151" s="74">
        <f t="shared" si="134"/>
        <v>2718524.5374328592</v>
      </c>
      <c r="DU151" s="6">
        <v>435</v>
      </c>
      <c r="DV151" s="6" t="s">
        <v>136</v>
      </c>
      <c r="DW151" s="6">
        <v>734</v>
      </c>
      <c r="DX151" s="7">
        <v>3015541.2444456611</v>
      </c>
      <c r="DY151" s="7">
        <v>613085.70958444476</v>
      </c>
      <c r="DZ151" s="57">
        <v>-180972</v>
      </c>
      <c r="EB151" s="39">
        <f t="shared" si="135"/>
        <v>2834569.2444456611</v>
      </c>
      <c r="ED151" s="71">
        <f t="shared" si="136"/>
        <v>-237603.13079890329</v>
      </c>
      <c r="EE151" s="35">
        <f t="shared" si="137"/>
        <v>-7.7340429434721608E-2</v>
      </c>
      <c r="EF151" s="65">
        <f t="shared" si="138"/>
        <v>-323.70998746444593</v>
      </c>
      <c r="EH151" s="54">
        <v>217498.12800000003</v>
      </c>
      <c r="EI151" s="55">
        <v>104190.72</v>
      </c>
      <c r="EJ151" s="56">
        <f t="shared" si="139"/>
        <v>-113307.40800000002</v>
      </c>
      <c r="EL151" s="74">
        <f t="shared" si="140"/>
        <v>2721261.8364456613</v>
      </c>
      <c r="EM151" s="55"/>
      <c r="EN151" s="112" t="s">
        <v>136</v>
      </c>
      <c r="EO151" s="93">
        <v>756</v>
      </c>
      <c r="EP151" s="93">
        <v>3253001.3752445644</v>
      </c>
      <c r="EQ151" s="93">
        <v>620320.58328648657</v>
      </c>
      <c r="ER151" s="93">
        <v>-180829</v>
      </c>
      <c r="ET151" s="103">
        <f t="shared" si="141"/>
        <v>3072172.3752445644</v>
      </c>
      <c r="EV151" s="93">
        <v>217498.12800000003</v>
      </c>
      <c r="EW151" s="93">
        <v>104190.72</v>
      </c>
      <c r="EX151" s="93">
        <v>-113307.40800000002</v>
      </c>
      <c r="EZ151" s="103">
        <v>2958721.9672445646</v>
      </c>
      <c r="FB151" s="116">
        <v>435</v>
      </c>
      <c r="FC151" s="57"/>
    </row>
    <row r="152" spans="1:159" x14ac:dyDescent="0.25">
      <c r="A152" s="6">
        <v>436</v>
      </c>
      <c r="B152" s="6" t="s">
        <v>137</v>
      </c>
      <c r="C152" s="7">
        <v>2081</v>
      </c>
      <c r="D152" s="7">
        <v>6493786.164198583</v>
      </c>
      <c r="E152" s="144">
        <v>2111098.1101040617</v>
      </c>
      <c r="F152" s="57">
        <v>-355571</v>
      </c>
      <c r="H152" s="39">
        <f t="shared" si="99"/>
        <v>6138215.164198583</v>
      </c>
      <c r="I152" s="142">
        <f t="shared" si="100"/>
        <v>2949.6468833246436</v>
      </c>
      <c r="K152" s="71">
        <f t="shared" si="142"/>
        <v>38346.655852938071</v>
      </c>
      <c r="L152" s="35">
        <f t="shared" si="143"/>
        <v>6.2864725363298247E-3</v>
      </c>
      <c r="M152" s="65">
        <f t="shared" si="144"/>
        <v>18.427033086467116</v>
      </c>
      <c r="O152" s="54">
        <v>148473.46421800001</v>
      </c>
      <c r="P152" s="55">
        <v>19800.510000000002</v>
      </c>
      <c r="Q152" s="56">
        <f t="shared" si="101"/>
        <v>-128672.954218</v>
      </c>
      <c r="S152" s="74">
        <f t="shared" si="102"/>
        <v>6009542.2099805828</v>
      </c>
      <c r="T152" s="55"/>
      <c r="U152" s="6">
        <v>436</v>
      </c>
      <c r="V152" s="6" t="s">
        <v>137</v>
      </c>
      <c r="W152" s="7">
        <v>2081</v>
      </c>
      <c r="X152" s="7">
        <v>6493827.784198584</v>
      </c>
      <c r="Y152" s="144">
        <v>2111098.1101040617</v>
      </c>
      <c r="Z152" s="57">
        <v>-355571</v>
      </c>
      <c r="AB152" s="39">
        <f t="shared" si="103"/>
        <v>6138256.784198584</v>
      </c>
      <c r="AC152" s="142">
        <f t="shared" si="104"/>
        <v>2949.666883324644</v>
      </c>
      <c r="AE152" s="71">
        <f t="shared" si="105"/>
        <v>38388.275852939114</v>
      </c>
      <c r="AF152" s="35">
        <f t="shared" si="106"/>
        <v>6.2932956342284267E-3</v>
      </c>
      <c r="AG152" s="65">
        <f t="shared" si="107"/>
        <v>18.44703308646762</v>
      </c>
      <c r="AI152" s="54">
        <v>148473.46421800001</v>
      </c>
      <c r="AJ152" s="55">
        <v>19800.510000000002</v>
      </c>
      <c r="AK152" s="56">
        <f t="shared" si="108"/>
        <v>-128672.954218</v>
      </c>
      <c r="AM152" s="74">
        <f t="shared" si="109"/>
        <v>6009583.8299805839</v>
      </c>
      <c r="AN152" s="55"/>
      <c r="AO152" s="6">
        <v>436</v>
      </c>
      <c r="AP152" s="6" t="s">
        <v>137</v>
      </c>
      <c r="AQ152" s="7">
        <v>2081</v>
      </c>
      <c r="AR152" s="7">
        <v>6403886.9641985847</v>
      </c>
      <c r="AS152" s="7">
        <v>2111098.1101040617</v>
      </c>
      <c r="AT152" s="57">
        <v>-355571</v>
      </c>
      <c r="AV152" s="39">
        <f t="shared" si="110"/>
        <v>6048315.9641985847</v>
      </c>
      <c r="AX152" s="71">
        <f t="shared" si="111"/>
        <v>-51552.544147060253</v>
      </c>
      <c r="AY152" s="35">
        <f t="shared" si="112"/>
        <v>-8.4514189242813533E-3</v>
      </c>
      <c r="AZ152" s="65">
        <f t="shared" si="113"/>
        <v>-24.772966913532077</v>
      </c>
      <c r="BB152" s="54">
        <v>148473.46421800001</v>
      </c>
      <c r="BC152" s="55">
        <v>19800.510000000002</v>
      </c>
      <c r="BD152" s="56">
        <f t="shared" si="114"/>
        <v>-128672.954218</v>
      </c>
      <c r="BF152" s="74">
        <f t="shared" si="115"/>
        <v>5919643.0099805845</v>
      </c>
      <c r="BG152" s="55"/>
      <c r="BH152" s="6">
        <v>436</v>
      </c>
      <c r="BI152" s="6" t="s">
        <v>137</v>
      </c>
      <c r="BJ152" s="7">
        <v>2081</v>
      </c>
      <c r="BK152" s="7">
        <v>6401260.3890087456</v>
      </c>
      <c r="BL152" s="7">
        <v>2111098.1101040617</v>
      </c>
      <c r="BM152" s="57">
        <v>-363249</v>
      </c>
      <c r="BO152" s="39">
        <f t="shared" si="116"/>
        <v>6038011.3890087456</v>
      </c>
      <c r="BQ152" s="71">
        <f t="shared" si="117"/>
        <v>-61857.11933689937</v>
      </c>
      <c r="BR152" s="35">
        <f t="shared" si="118"/>
        <v>-1.0140729960370201E-2</v>
      </c>
      <c r="BS152" s="65">
        <f t="shared" si="119"/>
        <v>-29.72470895574213</v>
      </c>
      <c r="BU152" s="54">
        <v>148473.46421800001</v>
      </c>
      <c r="BV152" s="55">
        <v>19800.510000000002</v>
      </c>
      <c r="BW152" s="56">
        <f t="shared" si="120"/>
        <v>-128672.954218</v>
      </c>
      <c r="BY152" s="74">
        <f t="shared" si="121"/>
        <v>5909338.4347907454</v>
      </c>
      <c r="BZ152" s="55"/>
      <c r="CA152" s="6">
        <v>436</v>
      </c>
      <c r="CB152" s="6" t="s">
        <v>137</v>
      </c>
      <c r="CC152" s="7">
        <v>2081</v>
      </c>
      <c r="CD152" s="7">
        <v>6419566.5153428689</v>
      </c>
      <c r="CE152" s="7">
        <v>2128013.3773087938</v>
      </c>
      <c r="CF152" s="57">
        <v>-363249</v>
      </c>
      <c r="CH152" s="39">
        <f t="shared" si="122"/>
        <v>6056317.5153428689</v>
      </c>
      <c r="CJ152" s="71">
        <f t="shared" si="123"/>
        <v>-43550.993002776057</v>
      </c>
      <c r="CK152" s="35">
        <f t="shared" si="124"/>
        <v>-7.1396609522305244E-3</v>
      </c>
      <c r="CL152" s="65">
        <f t="shared" si="125"/>
        <v>-20.927915907148513</v>
      </c>
      <c r="CN152" s="54">
        <v>148473.46421800001</v>
      </c>
      <c r="CO152" s="55">
        <v>19800.510000000002</v>
      </c>
      <c r="CP152" s="56">
        <f t="shared" si="126"/>
        <v>-128672.954218</v>
      </c>
      <c r="CR152" s="74">
        <f t="shared" si="127"/>
        <v>5927644.5611248687</v>
      </c>
      <c r="CS152" s="55"/>
      <c r="CT152" s="65" t="e">
        <f>#REF!/#REF!</f>
        <v>#REF!</v>
      </c>
      <c r="CV152" s="54">
        <v>65900.630399999995</v>
      </c>
      <c r="CW152" s="55">
        <v>29954.832000000002</v>
      </c>
      <c r="CX152" s="56">
        <f t="shared" si="128"/>
        <v>-35945.798399999992</v>
      </c>
      <c r="CZ152" s="74" t="e">
        <f>#REF!+CX152</f>
        <v>#REF!</v>
      </c>
      <c r="DB152" s="6">
        <v>436</v>
      </c>
      <c r="DC152" s="6" t="s">
        <v>137</v>
      </c>
      <c r="DD152" s="7">
        <v>2081</v>
      </c>
      <c r="DE152" s="7">
        <v>6388913.2669293396</v>
      </c>
      <c r="DF152" s="7">
        <v>2111789.1712250444</v>
      </c>
      <c r="DG152" s="57">
        <v>-363249</v>
      </c>
      <c r="DI152" s="39">
        <f t="shared" si="129"/>
        <v>6025664.2669293396</v>
      </c>
      <c r="DK152" s="71">
        <f t="shared" si="130"/>
        <v>-74204.241416305304</v>
      </c>
      <c r="DL152" s="35">
        <f t="shared" si="131"/>
        <v>-1.2164891966897554E-2</v>
      </c>
      <c r="DM152" s="65">
        <f t="shared" si="132"/>
        <v>-35.657972809373042</v>
      </c>
      <c r="DO152" s="54">
        <v>65900.630399999995</v>
      </c>
      <c r="DP152" s="55">
        <v>29954.832000000002</v>
      </c>
      <c r="DQ152" s="56">
        <f t="shared" si="133"/>
        <v>-35945.798399999992</v>
      </c>
      <c r="DS152" s="74">
        <f t="shared" si="134"/>
        <v>5989718.4685293399</v>
      </c>
      <c r="DU152" s="6">
        <v>436</v>
      </c>
      <c r="DV152" s="6" t="s">
        <v>137</v>
      </c>
      <c r="DW152" s="7">
        <v>2081</v>
      </c>
      <c r="DX152" s="7">
        <v>6392009.5648717508</v>
      </c>
      <c r="DY152" s="7">
        <v>2111789.1712250444</v>
      </c>
      <c r="DZ152" s="57">
        <v>-363249</v>
      </c>
      <c r="EB152" s="39">
        <f t="shared" si="135"/>
        <v>6028760.5648717508</v>
      </c>
      <c r="ED152" s="71">
        <f t="shared" si="136"/>
        <v>-71107.943473894149</v>
      </c>
      <c r="EE152" s="35">
        <f t="shared" si="137"/>
        <v>-1.1657291198426087E-2</v>
      </c>
      <c r="EF152" s="65">
        <f t="shared" si="138"/>
        <v>-34.170083360833324</v>
      </c>
      <c r="EH152" s="54">
        <v>65900.630399999995</v>
      </c>
      <c r="EI152" s="55">
        <v>29954.832000000002</v>
      </c>
      <c r="EJ152" s="56">
        <f t="shared" si="139"/>
        <v>-35945.798399999992</v>
      </c>
      <c r="EL152" s="74">
        <f t="shared" si="140"/>
        <v>5992814.766471751</v>
      </c>
      <c r="EM152" s="55"/>
      <c r="EN152" s="112" t="s">
        <v>137</v>
      </c>
      <c r="EO152" s="93">
        <v>2105</v>
      </c>
      <c r="EP152" s="93">
        <v>6462687.5083456449</v>
      </c>
      <c r="EQ152" s="93">
        <v>2133602.3548761443</v>
      </c>
      <c r="ER152" s="93">
        <v>-362819</v>
      </c>
      <c r="ET152" s="103">
        <f t="shared" si="141"/>
        <v>6099868.5083456449</v>
      </c>
      <c r="EV152" s="93">
        <v>65900.630399999995</v>
      </c>
      <c r="EW152" s="93">
        <v>29954.832000000002</v>
      </c>
      <c r="EX152" s="93">
        <v>-35945.798399999992</v>
      </c>
      <c r="EZ152" s="103">
        <v>6063492.7099456452</v>
      </c>
      <c r="FB152" s="116">
        <v>436</v>
      </c>
      <c r="FC152" s="57"/>
    </row>
    <row r="153" spans="1:159" x14ac:dyDescent="0.25">
      <c r="A153" s="6">
        <v>440</v>
      </c>
      <c r="B153" s="6" t="s">
        <v>138</v>
      </c>
      <c r="C153" s="7">
        <v>5264</v>
      </c>
      <c r="D153" s="7">
        <v>14324702.105437828</v>
      </c>
      <c r="E153" s="144">
        <v>4092056.6099774181</v>
      </c>
      <c r="F153" s="57">
        <v>-1182380</v>
      </c>
      <c r="H153" s="39">
        <f t="shared" si="99"/>
        <v>13142322.105437828</v>
      </c>
      <c r="I153" s="142">
        <f t="shared" si="100"/>
        <v>2496.6417373552104</v>
      </c>
      <c r="K153" s="71">
        <f t="shared" si="142"/>
        <v>-207801.94282499887</v>
      </c>
      <c r="L153" s="35">
        <f t="shared" si="143"/>
        <v>-1.5565543966015725E-2</v>
      </c>
      <c r="M153" s="65">
        <f t="shared" si="144"/>
        <v>-39.476052968274864</v>
      </c>
      <c r="O153" s="54">
        <v>331394.53570000001</v>
      </c>
      <c r="P153" s="55">
        <v>0</v>
      </c>
      <c r="Q153" s="56">
        <f t="shared" si="101"/>
        <v>-331394.53570000001</v>
      </c>
      <c r="S153" s="74">
        <f t="shared" si="102"/>
        <v>12810927.569737827</v>
      </c>
      <c r="T153" s="55"/>
      <c r="U153" s="6">
        <v>440</v>
      </c>
      <c r="V153" s="6" t="s">
        <v>138</v>
      </c>
      <c r="W153" s="7">
        <v>5264</v>
      </c>
      <c r="X153" s="7">
        <v>14324807.385437828</v>
      </c>
      <c r="Y153" s="144">
        <v>4092056.6099774181</v>
      </c>
      <c r="Z153" s="57">
        <v>-1182380</v>
      </c>
      <c r="AB153" s="39">
        <f t="shared" si="103"/>
        <v>13142427.385437828</v>
      </c>
      <c r="AC153" s="142">
        <f t="shared" si="104"/>
        <v>2496.6617373552103</v>
      </c>
      <c r="AE153" s="71">
        <f t="shared" si="105"/>
        <v>-207696.66282499954</v>
      </c>
      <c r="AF153" s="35">
        <f t="shared" si="106"/>
        <v>-1.5557657896971068E-2</v>
      </c>
      <c r="AG153" s="65">
        <f t="shared" si="107"/>
        <v>-39.456052968274989</v>
      </c>
      <c r="AI153" s="54">
        <v>331394.53570000001</v>
      </c>
      <c r="AJ153" s="55">
        <v>0</v>
      </c>
      <c r="AK153" s="56">
        <f t="shared" si="108"/>
        <v>-331394.53570000001</v>
      </c>
      <c r="AM153" s="74">
        <f t="shared" si="109"/>
        <v>12811032.849737827</v>
      </c>
      <c r="AN153" s="55"/>
      <c r="AO153" s="6">
        <v>440</v>
      </c>
      <c r="AP153" s="6" t="s">
        <v>138</v>
      </c>
      <c r="AQ153" s="7">
        <v>5264</v>
      </c>
      <c r="AR153" s="7">
        <v>14097297.305437827</v>
      </c>
      <c r="AS153" s="7">
        <v>4092056.6099774181</v>
      </c>
      <c r="AT153" s="57">
        <v>-1182380</v>
      </c>
      <c r="AV153" s="39">
        <f t="shared" si="110"/>
        <v>12914917.305437827</v>
      </c>
      <c r="AX153" s="71">
        <f t="shared" si="111"/>
        <v>-435206.74282499962</v>
      </c>
      <c r="AY153" s="35">
        <f t="shared" si="112"/>
        <v>-3.2599453102582256E-2</v>
      </c>
      <c r="AZ153" s="65">
        <f t="shared" si="113"/>
        <v>-82.676052968275002</v>
      </c>
      <c r="BB153" s="54">
        <v>331394.53570000001</v>
      </c>
      <c r="BC153" s="55">
        <v>0</v>
      </c>
      <c r="BD153" s="56">
        <f t="shared" si="114"/>
        <v>-331394.53570000001</v>
      </c>
      <c r="BF153" s="74">
        <f t="shared" si="115"/>
        <v>12583522.769737827</v>
      </c>
      <c r="BG153" s="55"/>
      <c r="BH153" s="6">
        <v>440</v>
      </c>
      <c r="BI153" s="6" t="s">
        <v>138</v>
      </c>
      <c r="BJ153" s="7">
        <v>5264</v>
      </c>
      <c r="BK153" s="7">
        <v>14090052.926820906</v>
      </c>
      <c r="BL153" s="7">
        <v>4092056.6099774181</v>
      </c>
      <c r="BM153" s="57">
        <v>-1127867</v>
      </c>
      <c r="BO153" s="39">
        <f t="shared" si="116"/>
        <v>12962185.926820906</v>
      </c>
      <c r="BQ153" s="71">
        <f t="shared" si="117"/>
        <v>-387938.12144192122</v>
      </c>
      <c r="BR153" s="35">
        <f t="shared" si="118"/>
        <v>-2.9058765299817668E-2</v>
      </c>
      <c r="BS153" s="65">
        <f t="shared" si="119"/>
        <v>-73.696451641702353</v>
      </c>
      <c r="BU153" s="54">
        <v>331394.53570000001</v>
      </c>
      <c r="BV153" s="55">
        <v>0</v>
      </c>
      <c r="BW153" s="56">
        <f t="shared" si="120"/>
        <v>-331394.53570000001</v>
      </c>
      <c r="BY153" s="74">
        <f t="shared" si="121"/>
        <v>12630791.391120905</v>
      </c>
      <c r="BZ153" s="55"/>
      <c r="CA153" s="6">
        <v>440</v>
      </c>
      <c r="CB153" s="6" t="s">
        <v>138</v>
      </c>
      <c r="CC153" s="7">
        <v>5264</v>
      </c>
      <c r="CD153" s="7">
        <v>14106008.103519917</v>
      </c>
      <c r="CE153" s="7">
        <v>4119093.2517397418</v>
      </c>
      <c r="CF153" s="57">
        <v>-1127867</v>
      </c>
      <c r="CH153" s="39">
        <f t="shared" si="122"/>
        <v>12978141.103519917</v>
      </c>
      <c r="CJ153" s="71">
        <f t="shared" si="123"/>
        <v>-371982.94474291056</v>
      </c>
      <c r="CK153" s="35">
        <f t="shared" si="124"/>
        <v>-2.7863632082977874E-2</v>
      </c>
      <c r="CL153" s="65">
        <f t="shared" si="125"/>
        <v>-70.665453028668423</v>
      </c>
      <c r="CN153" s="54">
        <v>331394.53570000001</v>
      </c>
      <c r="CO153" s="55">
        <v>0</v>
      </c>
      <c r="CP153" s="56">
        <f t="shared" si="126"/>
        <v>-331394.53570000001</v>
      </c>
      <c r="CR153" s="74">
        <f t="shared" si="127"/>
        <v>12646746.567819916</v>
      </c>
      <c r="CS153" s="55"/>
      <c r="CT153" s="65" t="e">
        <f>#REF!/#REF!</f>
        <v>#REF!</v>
      </c>
      <c r="CV153" s="54">
        <v>254029.99919999999</v>
      </c>
      <c r="CW153" s="55">
        <v>14391.343199999999</v>
      </c>
      <c r="CX153" s="56">
        <f t="shared" si="128"/>
        <v>-239638.65599999999</v>
      </c>
      <c r="CZ153" s="74" t="e">
        <f>#REF!+CX153</f>
        <v>#REF!</v>
      </c>
      <c r="DB153" s="6">
        <v>440</v>
      </c>
      <c r="DC153" s="6" t="s">
        <v>138</v>
      </c>
      <c r="DD153" s="7">
        <v>5264</v>
      </c>
      <c r="DE153" s="7">
        <v>13982699.139941469</v>
      </c>
      <c r="DF153" s="7">
        <v>4027873.5117829079</v>
      </c>
      <c r="DG153" s="57">
        <v>-1127867</v>
      </c>
      <c r="DI153" s="39">
        <f t="shared" si="129"/>
        <v>12854832.139941469</v>
      </c>
      <c r="DK153" s="71">
        <f t="shared" si="130"/>
        <v>-495291.90832135826</v>
      </c>
      <c r="DL153" s="35">
        <f t="shared" si="131"/>
        <v>-3.7100172742275582E-2</v>
      </c>
      <c r="DM153" s="65">
        <f t="shared" si="132"/>
        <v>-94.090408115759544</v>
      </c>
      <c r="DO153" s="54">
        <v>254029.99919999999</v>
      </c>
      <c r="DP153" s="55">
        <v>14391.343199999999</v>
      </c>
      <c r="DQ153" s="56">
        <f t="shared" si="133"/>
        <v>-239638.65599999999</v>
      </c>
      <c r="DS153" s="74">
        <f t="shared" si="134"/>
        <v>12615193.483941469</v>
      </c>
      <c r="DU153" s="6">
        <v>440</v>
      </c>
      <c r="DV153" s="6" t="s">
        <v>138</v>
      </c>
      <c r="DW153" s="7">
        <v>5264</v>
      </c>
      <c r="DX153" s="7">
        <v>13991096.500111863</v>
      </c>
      <c r="DY153" s="7">
        <v>4027873.5117829079</v>
      </c>
      <c r="DZ153" s="57">
        <v>-1127867</v>
      </c>
      <c r="EB153" s="39">
        <f t="shared" si="135"/>
        <v>12863229.500111863</v>
      </c>
      <c r="ED153" s="71">
        <f t="shared" si="136"/>
        <v>-486894.54815096408</v>
      </c>
      <c r="EE153" s="35">
        <f t="shared" si="137"/>
        <v>-3.6471162843937831E-2</v>
      </c>
      <c r="EF153" s="65">
        <f t="shared" si="138"/>
        <v>-92.495164922295615</v>
      </c>
      <c r="EH153" s="54">
        <v>254029.99919999999</v>
      </c>
      <c r="EI153" s="55">
        <v>14391.343199999999</v>
      </c>
      <c r="EJ153" s="56">
        <f t="shared" si="139"/>
        <v>-239638.65599999999</v>
      </c>
      <c r="EL153" s="74">
        <f t="shared" si="140"/>
        <v>12623590.844111864</v>
      </c>
      <c r="EM153" s="55"/>
      <c r="EN153" s="112" t="s">
        <v>138</v>
      </c>
      <c r="EO153" s="93">
        <v>5176</v>
      </c>
      <c r="EP153" s="93">
        <v>14476919.048262827</v>
      </c>
      <c r="EQ153" s="93">
        <v>4144178.4475446129</v>
      </c>
      <c r="ER153" s="93">
        <v>-1126795</v>
      </c>
      <c r="ET153" s="103">
        <f t="shared" si="141"/>
        <v>13350124.048262827</v>
      </c>
      <c r="EV153" s="93">
        <v>254029.99919999999</v>
      </c>
      <c r="EW153" s="93">
        <v>14391.343199999999</v>
      </c>
      <c r="EX153" s="93">
        <v>-239638.65599999999</v>
      </c>
      <c r="EZ153" s="103">
        <v>13109413.392262828</v>
      </c>
      <c r="FB153" s="116">
        <v>440</v>
      </c>
      <c r="FC153" s="57"/>
    </row>
    <row r="154" spans="1:159" x14ac:dyDescent="0.25">
      <c r="A154" s="6">
        <v>441</v>
      </c>
      <c r="B154" s="6" t="s">
        <v>139</v>
      </c>
      <c r="C154" s="7">
        <v>4747</v>
      </c>
      <c r="D154" s="7">
        <v>12518881.15304032</v>
      </c>
      <c r="E154" s="144">
        <v>2349949.8824142958</v>
      </c>
      <c r="F154" s="57">
        <v>-549256</v>
      </c>
      <c r="H154" s="39">
        <f t="shared" si="99"/>
        <v>11969625.15304032</v>
      </c>
      <c r="I154" s="142">
        <f t="shared" si="100"/>
        <v>2521.5136197683419</v>
      </c>
      <c r="K154" s="71">
        <f t="shared" si="142"/>
        <v>294091.8046146892</v>
      </c>
      <c r="L154" s="35">
        <f t="shared" si="143"/>
        <v>2.5188725503006298E-2</v>
      </c>
      <c r="M154" s="65">
        <f t="shared" si="144"/>
        <v>61.953192461489195</v>
      </c>
      <c r="O154" s="54">
        <v>170653.99552</v>
      </c>
      <c r="P154" s="55">
        <v>0</v>
      </c>
      <c r="Q154" s="56">
        <f t="shared" si="101"/>
        <v>-170653.99552</v>
      </c>
      <c r="S154" s="74">
        <f t="shared" si="102"/>
        <v>11798971.15752032</v>
      </c>
      <c r="T154" s="55"/>
      <c r="U154" s="6">
        <v>441</v>
      </c>
      <c r="V154" s="6" t="s">
        <v>139</v>
      </c>
      <c r="W154" s="7">
        <v>4747</v>
      </c>
      <c r="X154" s="7">
        <v>12518976.093040321</v>
      </c>
      <c r="Y154" s="144">
        <v>2349949.8824142958</v>
      </c>
      <c r="Z154" s="57">
        <v>-549256</v>
      </c>
      <c r="AB154" s="39">
        <f t="shared" si="103"/>
        <v>11969720.093040321</v>
      </c>
      <c r="AC154" s="142">
        <f t="shared" si="104"/>
        <v>2521.5336197683423</v>
      </c>
      <c r="AE154" s="71">
        <f t="shared" si="105"/>
        <v>294186.74461469054</v>
      </c>
      <c r="AF154" s="35">
        <f t="shared" si="106"/>
        <v>2.5196857037315532E-2</v>
      </c>
      <c r="AG154" s="65">
        <f t="shared" si="107"/>
        <v>61.973192461489475</v>
      </c>
      <c r="AI154" s="54">
        <v>170653.99552</v>
      </c>
      <c r="AJ154" s="55">
        <v>0</v>
      </c>
      <c r="AK154" s="56">
        <f t="shared" si="108"/>
        <v>-170653.99552</v>
      </c>
      <c r="AM154" s="74">
        <f t="shared" si="109"/>
        <v>11799066.097520322</v>
      </c>
      <c r="AN154" s="55"/>
      <c r="AO154" s="6">
        <v>441</v>
      </c>
      <c r="AP154" s="6" t="s">
        <v>139</v>
      </c>
      <c r="AQ154" s="7">
        <v>4747</v>
      </c>
      <c r="AR154" s="7">
        <v>12313810.753040321</v>
      </c>
      <c r="AS154" s="7">
        <v>2349949.8824142958</v>
      </c>
      <c r="AT154" s="57">
        <v>-549256</v>
      </c>
      <c r="AV154" s="39">
        <f t="shared" si="110"/>
        <v>11764554.753040321</v>
      </c>
      <c r="AX154" s="71">
        <f t="shared" si="111"/>
        <v>89021.404614690691</v>
      </c>
      <c r="AY154" s="35">
        <f t="shared" si="112"/>
        <v>7.6246113953068063E-3</v>
      </c>
      <c r="AZ154" s="65">
        <f t="shared" si="113"/>
        <v>18.753192461489508</v>
      </c>
      <c r="BB154" s="54">
        <v>170653.99552</v>
      </c>
      <c r="BC154" s="55">
        <v>0</v>
      </c>
      <c r="BD154" s="56">
        <f t="shared" si="114"/>
        <v>-170653.99552</v>
      </c>
      <c r="BF154" s="74">
        <f t="shared" si="115"/>
        <v>11593900.757520322</v>
      </c>
      <c r="BG154" s="55"/>
      <c r="BH154" s="6">
        <v>441</v>
      </c>
      <c r="BI154" s="6" t="s">
        <v>139</v>
      </c>
      <c r="BJ154" s="7">
        <v>4747</v>
      </c>
      <c r="BK154" s="7">
        <v>12307159.302151699</v>
      </c>
      <c r="BL154" s="7">
        <v>2349949.8824142958</v>
      </c>
      <c r="BM154" s="57">
        <v>-558183</v>
      </c>
      <c r="BO154" s="39">
        <f t="shared" si="116"/>
        <v>11748976.302151699</v>
      </c>
      <c r="BQ154" s="71">
        <f t="shared" si="117"/>
        <v>73442.953726068139</v>
      </c>
      <c r="BR154" s="35">
        <f t="shared" si="118"/>
        <v>6.290329660697808E-3</v>
      </c>
      <c r="BS154" s="65">
        <f t="shared" si="119"/>
        <v>15.471445908166871</v>
      </c>
      <c r="BU154" s="54">
        <v>170653.99552</v>
      </c>
      <c r="BV154" s="55">
        <v>0</v>
      </c>
      <c r="BW154" s="56">
        <f t="shared" si="120"/>
        <v>-170653.99552</v>
      </c>
      <c r="BY154" s="74">
        <f t="shared" si="121"/>
        <v>11578322.306631699</v>
      </c>
      <c r="BZ154" s="55"/>
      <c r="CA154" s="6">
        <v>441</v>
      </c>
      <c r="CB154" s="6" t="s">
        <v>139</v>
      </c>
      <c r="CC154" s="7">
        <v>4747</v>
      </c>
      <c r="CD154" s="7">
        <v>12242900.87393691</v>
      </c>
      <c r="CE154" s="7">
        <v>2288397.3011763357</v>
      </c>
      <c r="CF154" s="57">
        <v>-558183</v>
      </c>
      <c r="CH154" s="39">
        <f t="shared" si="122"/>
        <v>11684717.87393691</v>
      </c>
      <c r="CJ154" s="71">
        <f t="shared" si="123"/>
        <v>9184.5255112797022</v>
      </c>
      <c r="CK154" s="35">
        <f t="shared" si="124"/>
        <v>7.8664719094123225E-4</v>
      </c>
      <c r="CL154" s="65">
        <f t="shared" si="125"/>
        <v>1.9348063010911527</v>
      </c>
      <c r="CN154" s="54">
        <v>170653.99552</v>
      </c>
      <c r="CO154" s="55">
        <v>0</v>
      </c>
      <c r="CP154" s="56">
        <f t="shared" si="126"/>
        <v>-170653.99552</v>
      </c>
      <c r="CR154" s="74">
        <f t="shared" si="127"/>
        <v>11514063.878416911</v>
      </c>
      <c r="CS154" s="55"/>
      <c r="CT154" s="65" t="e">
        <f>#REF!/#REF!</f>
        <v>#REF!</v>
      </c>
      <c r="CV154" s="54">
        <v>98147.658240000004</v>
      </c>
      <c r="CW154" s="55">
        <v>0</v>
      </c>
      <c r="CX154" s="56">
        <f t="shared" si="128"/>
        <v>-98147.658240000004</v>
      </c>
      <c r="CZ154" s="74" t="e">
        <f>#REF!+CX154</f>
        <v>#REF!</v>
      </c>
      <c r="DB154" s="6">
        <v>441</v>
      </c>
      <c r="DC154" s="6" t="s">
        <v>139</v>
      </c>
      <c r="DD154" s="7">
        <v>4747</v>
      </c>
      <c r="DE154" s="7">
        <v>12006219.993255811</v>
      </c>
      <c r="DF154" s="7">
        <v>2112076.6520145591</v>
      </c>
      <c r="DG154" s="57">
        <v>-558183</v>
      </c>
      <c r="DI154" s="39">
        <f t="shared" si="129"/>
        <v>11448036.993255811</v>
      </c>
      <c r="DK154" s="71">
        <f t="shared" si="130"/>
        <v>-227496.35516981967</v>
      </c>
      <c r="DL154" s="35">
        <f t="shared" si="131"/>
        <v>-1.9484879052698356E-2</v>
      </c>
      <c r="DM154" s="65">
        <f t="shared" si="132"/>
        <v>-47.924237448877115</v>
      </c>
      <c r="DO154" s="54">
        <v>98147.658240000004</v>
      </c>
      <c r="DP154" s="55">
        <v>0</v>
      </c>
      <c r="DQ154" s="56">
        <f t="shared" si="133"/>
        <v>-98147.658240000004</v>
      </c>
      <c r="DS154" s="74">
        <f t="shared" si="134"/>
        <v>11349889.335015811</v>
      </c>
      <c r="DU154" s="6">
        <v>441</v>
      </c>
      <c r="DV154" s="6" t="s">
        <v>139</v>
      </c>
      <c r="DW154" s="7">
        <v>4747</v>
      </c>
      <c r="DX154" s="7">
        <v>12012719.266047515</v>
      </c>
      <c r="DY154" s="7">
        <v>2112076.6520145591</v>
      </c>
      <c r="DZ154" s="57">
        <v>-558183</v>
      </c>
      <c r="EB154" s="39">
        <f t="shared" si="135"/>
        <v>11454536.266047515</v>
      </c>
      <c r="ED154" s="71">
        <f t="shared" si="136"/>
        <v>-220997.0823781155</v>
      </c>
      <c r="EE154" s="35">
        <f t="shared" si="137"/>
        <v>-1.8928221588088351E-2</v>
      </c>
      <c r="EF154" s="65">
        <f t="shared" si="138"/>
        <v>-46.555104777357386</v>
      </c>
      <c r="EH154" s="54">
        <v>98147.658240000004</v>
      </c>
      <c r="EI154" s="55">
        <v>0</v>
      </c>
      <c r="EJ154" s="56">
        <f t="shared" si="139"/>
        <v>-98147.658240000004</v>
      </c>
      <c r="EL154" s="74">
        <f t="shared" si="140"/>
        <v>11356388.607807515</v>
      </c>
      <c r="EM154" s="55"/>
      <c r="EN154" s="112" t="s">
        <v>139</v>
      </c>
      <c r="EO154" s="93">
        <v>4831</v>
      </c>
      <c r="EP154" s="93">
        <v>12233631.34842563</v>
      </c>
      <c r="EQ154" s="93">
        <v>1987568.7530207597</v>
      </c>
      <c r="ER154" s="93">
        <v>-558098</v>
      </c>
      <c r="ET154" s="103">
        <f t="shared" si="141"/>
        <v>11675533.34842563</v>
      </c>
      <c r="EV154" s="93">
        <v>98147.658240000004</v>
      </c>
      <c r="EW154" s="93">
        <v>0</v>
      </c>
      <c r="EX154" s="93">
        <v>-98147.658240000004</v>
      </c>
      <c r="EZ154" s="103">
        <v>11577300.690185631</v>
      </c>
      <c r="FB154" s="116">
        <v>441</v>
      </c>
      <c r="FC154" s="57"/>
    </row>
    <row r="155" spans="1:159" x14ac:dyDescent="0.25">
      <c r="A155" s="6">
        <v>444</v>
      </c>
      <c r="B155" s="6" t="s">
        <v>140</v>
      </c>
      <c r="C155" s="7">
        <v>46785</v>
      </c>
      <c r="D155" s="7">
        <v>70255985.731035888</v>
      </c>
      <c r="E155" s="144">
        <v>4192346.6515268218</v>
      </c>
      <c r="F155" s="57">
        <v>-2104143</v>
      </c>
      <c r="H155" s="39">
        <f t="shared" si="99"/>
        <v>68151842.731035888</v>
      </c>
      <c r="I155" s="142">
        <f t="shared" si="100"/>
        <v>1456.7028477297401</v>
      </c>
      <c r="K155" s="71">
        <f t="shared" si="142"/>
        <v>-289458.18972612917</v>
      </c>
      <c r="L155" s="35">
        <f t="shared" si="143"/>
        <v>-4.2292911711489774E-3</v>
      </c>
      <c r="M155" s="65">
        <f t="shared" si="144"/>
        <v>-6.1869870626510455</v>
      </c>
      <c r="O155" s="54">
        <v>1091858.2028959999</v>
      </c>
      <c r="P155" s="55">
        <v>3226295.0993999997</v>
      </c>
      <c r="Q155" s="56">
        <f t="shared" si="101"/>
        <v>2134436.8965039998</v>
      </c>
      <c r="S155" s="74">
        <f t="shared" si="102"/>
        <v>70286279.627539888</v>
      </c>
      <c r="T155" s="55"/>
      <c r="U155" s="6">
        <v>444</v>
      </c>
      <c r="V155" s="6" t="s">
        <v>140</v>
      </c>
      <c r="W155" s="7">
        <v>46785</v>
      </c>
      <c r="X155" s="7">
        <v>70256921.431035876</v>
      </c>
      <c r="Y155" s="144">
        <v>4192346.6515268218</v>
      </c>
      <c r="Z155" s="57">
        <v>-2104143</v>
      </c>
      <c r="AB155" s="39">
        <f t="shared" si="103"/>
        <v>68152778.431035876</v>
      </c>
      <c r="AC155" s="142">
        <f t="shared" si="104"/>
        <v>1456.7228477297399</v>
      </c>
      <c r="AE155" s="71">
        <f t="shared" si="105"/>
        <v>-288522.4897261411</v>
      </c>
      <c r="AF155" s="35">
        <f t="shared" si="106"/>
        <v>-4.215619601681422E-3</v>
      </c>
      <c r="AG155" s="65">
        <f t="shared" si="107"/>
        <v>-6.1669870626513008</v>
      </c>
      <c r="AI155" s="54">
        <v>1091858.2028959999</v>
      </c>
      <c r="AJ155" s="55">
        <v>3226295.0993999997</v>
      </c>
      <c r="AK155" s="56">
        <f t="shared" si="108"/>
        <v>2134436.8965039998</v>
      </c>
      <c r="AM155" s="74">
        <f t="shared" si="109"/>
        <v>70287215.327539876</v>
      </c>
      <c r="AN155" s="55"/>
      <c r="AO155" s="6">
        <v>444</v>
      </c>
      <c r="AP155" s="6" t="s">
        <v>140</v>
      </c>
      <c r="AQ155" s="7">
        <v>46785</v>
      </c>
      <c r="AR155" s="7">
        <v>68234873.731035888</v>
      </c>
      <c r="AS155" s="7">
        <v>4192346.6515268218</v>
      </c>
      <c r="AT155" s="57">
        <v>-2104143</v>
      </c>
      <c r="AV155" s="39">
        <f t="shared" si="110"/>
        <v>66130730.731035888</v>
      </c>
      <c r="AX155" s="71">
        <f t="shared" si="111"/>
        <v>-2310570.1897261292</v>
      </c>
      <c r="AY155" s="35">
        <f t="shared" si="112"/>
        <v>-3.3759881221445423E-2</v>
      </c>
      <c r="AZ155" s="65">
        <f t="shared" si="113"/>
        <v>-49.386987062651045</v>
      </c>
      <c r="BB155" s="54">
        <v>1091858.2028959999</v>
      </c>
      <c r="BC155" s="55">
        <v>3226295.0993999997</v>
      </c>
      <c r="BD155" s="56">
        <f t="shared" si="114"/>
        <v>2134436.8965039998</v>
      </c>
      <c r="BF155" s="74">
        <f t="shared" si="115"/>
        <v>68265167.627539888</v>
      </c>
      <c r="BG155" s="55"/>
      <c r="BH155" s="6">
        <v>444</v>
      </c>
      <c r="BI155" s="6" t="s">
        <v>140</v>
      </c>
      <c r="BJ155" s="7">
        <v>46785</v>
      </c>
      <c r="BK155" s="7">
        <v>68264931.600814372</v>
      </c>
      <c r="BL155" s="7">
        <v>4192346.6515268218</v>
      </c>
      <c r="BM155" s="57">
        <v>-1513460</v>
      </c>
      <c r="BO155" s="39">
        <f t="shared" si="116"/>
        <v>66751471.600814372</v>
      </c>
      <c r="BQ155" s="71">
        <f t="shared" si="117"/>
        <v>-1689829.3199476451</v>
      </c>
      <c r="BR155" s="35">
        <f t="shared" si="118"/>
        <v>-2.4690198713552311E-2</v>
      </c>
      <c r="BS155" s="65">
        <f t="shared" si="119"/>
        <v>-36.119040717059846</v>
      </c>
      <c r="BU155" s="54">
        <v>1091858.2028960004</v>
      </c>
      <c r="BV155" s="55">
        <v>3226295.0993999997</v>
      </c>
      <c r="BW155" s="56">
        <f t="shared" si="120"/>
        <v>2134436.8965039994</v>
      </c>
      <c r="BY155" s="74">
        <f t="shared" si="121"/>
        <v>68885908.497318372</v>
      </c>
      <c r="BZ155" s="55"/>
      <c r="CA155" s="6">
        <v>444</v>
      </c>
      <c r="CB155" s="6" t="s">
        <v>140</v>
      </c>
      <c r="CC155" s="7">
        <v>46785</v>
      </c>
      <c r="CD155" s="7">
        <v>68449771.607175708</v>
      </c>
      <c r="CE155" s="7">
        <v>4408652.8876309646</v>
      </c>
      <c r="CF155" s="57">
        <v>-1513460</v>
      </c>
      <c r="CH155" s="39">
        <f t="shared" si="122"/>
        <v>66936311.607175708</v>
      </c>
      <c r="CJ155" s="71">
        <f t="shared" si="123"/>
        <v>-1504989.3135863096</v>
      </c>
      <c r="CK155" s="35">
        <f t="shared" si="124"/>
        <v>-2.1989490166598562E-2</v>
      </c>
      <c r="CL155" s="65">
        <f t="shared" si="125"/>
        <v>-32.168201636984278</v>
      </c>
      <c r="CN155" s="54">
        <v>1091858.2028960004</v>
      </c>
      <c r="CO155" s="55">
        <v>3226295.0993999997</v>
      </c>
      <c r="CP155" s="56">
        <f t="shared" si="126"/>
        <v>2134436.8965039994</v>
      </c>
      <c r="CR155" s="74">
        <f t="shared" si="127"/>
        <v>69070748.503679708</v>
      </c>
      <c r="CS155" s="55"/>
      <c r="CT155" s="65" t="e">
        <f>#REF!/#REF!</f>
        <v>#REF!</v>
      </c>
      <c r="CV155" s="54">
        <v>1198255.7944320003</v>
      </c>
      <c r="CW155" s="55">
        <v>3275560.8791999989</v>
      </c>
      <c r="CX155" s="56">
        <f t="shared" si="128"/>
        <v>2077305.0847679987</v>
      </c>
      <c r="CZ155" s="74" t="e">
        <f>#REF!+CX155</f>
        <v>#REF!</v>
      </c>
      <c r="DB155" s="6">
        <v>444</v>
      </c>
      <c r="DC155" s="6" t="s">
        <v>140</v>
      </c>
      <c r="DD155" s="7">
        <v>46785</v>
      </c>
      <c r="DE155" s="7">
        <v>67703438.477746725</v>
      </c>
      <c r="DF155" s="7">
        <v>4423940.7175527029</v>
      </c>
      <c r="DG155" s="57">
        <v>-1513460</v>
      </c>
      <c r="DI155" s="39">
        <f t="shared" si="129"/>
        <v>66189978.477746725</v>
      </c>
      <c r="DK155" s="71">
        <f t="shared" si="130"/>
        <v>-2251322.4430152923</v>
      </c>
      <c r="DL155" s="35">
        <f t="shared" si="131"/>
        <v>-3.2894208799767892E-2</v>
      </c>
      <c r="DM155" s="65">
        <f t="shared" si="132"/>
        <v>-48.120603676718872</v>
      </c>
      <c r="DO155" s="54">
        <v>1198255.7944320003</v>
      </c>
      <c r="DP155" s="55">
        <v>3275560.8791999989</v>
      </c>
      <c r="DQ155" s="56">
        <f t="shared" si="133"/>
        <v>2077305.0847679987</v>
      </c>
      <c r="DS155" s="74">
        <f t="shared" si="134"/>
        <v>68267283.562514722</v>
      </c>
      <c r="DU155" s="6">
        <v>444</v>
      </c>
      <c r="DV155" s="6" t="s">
        <v>140</v>
      </c>
      <c r="DW155" s="7">
        <v>46785</v>
      </c>
      <c r="DX155" s="7">
        <v>67445564.746700272</v>
      </c>
      <c r="DY155" s="7">
        <v>4423940.7175527029</v>
      </c>
      <c r="DZ155" s="57">
        <v>-1513460</v>
      </c>
      <c r="EB155" s="39">
        <f t="shared" si="135"/>
        <v>65932104.746700272</v>
      </c>
      <c r="ED155" s="71">
        <f t="shared" si="136"/>
        <v>-2509196.1740617454</v>
      </c>
      <c r="EE155" s="35">
        <f t="shared" si="137"/>
        <v>-3.6662017528959152E-2</v>
      </c>
      <c r="EF155" s="65">
        <f t="shared" si="138"/>
        <v>-53.632492766094806</v>
      </c>
      <c r="EH155" s="54">
        <v>1198255.7944320003</v>
      </c>
      <c r="EI155" s="55">
        <v>3275560.8791999989</v>
      </c>
      <c r="EJ155" s="56">
        <f t="shared" si="139"/>
        <v>2077305.0847679987</v>
      </c>
      <c r="EL155" s="74">
        <f t="shared" si="140"/>
        <v>68009409.831468269</v>
      </c>
      <c r="EM155" s="55"/>
      <c r="EN155" s="112" t="s">
        <v>140</v>
      </c>
      <c r="EO155" s="93">
        <v>47149</v>
      </c>
      <c r="EP155" s="93">
        <v>70141426.920762017</v>
      </c>
      <c r="EQ155" s="93">
        <v>4347062.0865404746</v>
      </c>
      <c r="ER155" s="93">
        <v>-1700126</v>
      </c>
      <c r="ET155" s="103">
        <f t="shared" si="141"/>
        <v>68441300.920762017</v>
      </c>
      <c r="EV155" s="93">
        <v>1198255.7944320003</v>
      </c>
      <c r="EW155" s="93">
        <v>3275560.8791999989</v>
      </c>
      <c r="EX155" s="93">
        <v>2077305.0847679987</v>
      </c>
      <c r="EZ155" s="103">
        <v>70705272.005530015</v>
      </c>
      <c r="FB155" s="116">
        <v>444</v>
      </c>
      <c r="FC155" s="57"/>
    </row>
    <row r="156" spans="1:159" x14ac:dyDescent="0.25">
      <c r="A156" s="6">
        <v>445</v>
      </c>
      <c r="B156" s="6" t="s">
        <v>141</v>
      </c>
      <c r="C156" s="7">
        <v>15285</v>
      </c>
      <c r="D156" s="7">
        <v>29303170.011594012</v>
      </c>
      <c r="E156" s="144">
        <v>498137.11731571803</v>
      </c>
      <c r="F156" s="57">
        <v>-583702</v>
      </c>
      <c r="H156" s="39">
        <f t="shared" si="99"/>
        <v>28719468.011594012</v>
      </c>
      <c r="I156" s="142">
        <f t="shared" si="100"/>
        <v>1878.9315022305536</v>
      </c>
      <c r="K156" s="71">
        <f t="shared" si="142"/>
        <v>124808.65098825842</v>
      </c>
      <c r="L156" s="35">
        <f t="shared" si="143"/>
        <v>4.364753900870196E-3</v>
      </c>
      <c r="M156" s="65">
        <f t="shared" si="144"/>
        <v>8.1654334961242014</v>
      </c>
      <c r="O156" s="54">
        <v>229219.943998</v>
      </c>
      <c r="P156" s="55">
        <v>221897.71540000002</v>
      </c>
      <c r="Q156" s="56">
        <f t="shared" si="101"/>
        <v>-7322.228597999987</v>
      </c>
      <c r="S156" s="74">
        <f t="shared" si="102"/>
        <v>28712145.782996014</v>
      </c>
      <c r="T156" s="55"/>
      <c r="U156" s="6">
        <v>445</v>
      </c>
      <c r="V156" s="6" t="s">
        <v>141</v>
      </c>
      <c r="W156" s="7">
        <v>15285</v>
      </c>
      <c r="X156" s="7">
        <v>29303475.711594015</v>
      </c>
      <c r="Y156" s="144">
        <v>498137.11731571803</v>
      </c>
      <c r="Z156" s="57">
        <v>-583702</v>
      </c>
      <c r="AB156" s="39">
        <f t="shared" si="103"/>
        <v>28719773.711594015</v>
      </c>
      <c r="AC156" s="142">
        <f t="shared" si="104"/>
        <v>1878.9515022305538</v>
      </c>
      <c r="AE156" s="71">
        <f t="shared" si="105"/>
        <v>125114.3509882614</v>
      </c>
      <c r="AF156" s="35">
        <f t="shared" si="106"/>
        <v>4.3754447084139335E-3</v>
      </c>
      <c r="AG156" s="65">
        <f t="shared" si="107"/>
        <v>8.1854334961243964</v>
      </c>
      <c r="AI156" s="54">
        <v>229219.943998</v>
      </c>
      <c r="AJ156" s="55">
        <v>221897.71540000002</v>
      </c>
      <c r="AK156" s="56">
        <f t="shared" si="108"/>
        <v>-7322.228597999987</v>
      </c>
      <c r="AM156" s="74">
        <f t="shared" si="109"/>
        <v>28712451.482996017</v>
      </c>
      <c r="AN156" s="55"/>
      <c r="AO156" s="6">
        <v>445</v>
      </c>
      <c r="AP156" s="6" t="s">
        <v>141</v>
      </c>
      <c r="AQ156" s="7">
        <v>15285</v>
      </c>
      <c r="AR156" s="7">
        <v>28642858.011594012</v>
      </c>
      <c r="AS156" s="7">
        <v>498137.11731571803</v>
      </c>
      <c r="AT156" s="57">
        <v>-583702</v>
      </c>
      <c r="AV156" s="39">
        <f t="shared" si="110"/>
        <v>28059156.011594012</v>
      </c>
      <c r="AX156" s="71">
        <f t="shared" si="111"/>
        <v>-535503.34901174158</v>
      </c>
      <c r="AY156" s="35">
        <f t="shared" si="112"/>
        <v>-1.8727390393378597E-2</v>
      </c>
      <c r="AZ156" s="65">
        <f t="shared" si="113"/>
        <v>-35.034566503875801</v>
      </c>
      <c r="BB156" s="54">
        <v>229219.943998</v>
      </c>
      <c r="BC156" s="55">
        <v>221897.71540000002</v>
      </c>
      <c r="BD156" s="56">
        <f t="shared" si="114"/>
        <v>-7322.228597999987</v>
      </c>
      <c r="BF156" s="74">
        <f t="shared" si="115"/>
        <v>28051833.782996014</v>
      </c>
      <c r="BG156" s="55"/>
      <c r="BH156" s="6">
        <v>445</v>
      </c>
      <c r="BI156" s="6" t="s">
        <v>141</v>
      </c>
      <c r="BJ156" s="7">
        <v>15285</v>
      </c>
      <c r="BK156" s="7">
        <v>28666710.551524736</v>
      </c>
      <c r="BL156" s="7">
        <v>498137.11731571803</v>
      </c>
      <c r="BM156" s="57">
        <v>-614128</v>
      </c>
      <c r="BO156" s="39">
        <f t="shared" si="116"/>
        <v>28052582.551524736</v>
      </c>
      <c r="BQ156" s="71">
        <f t="shared" si="117"/>
        <v>-542076.80908101797</v>
      </c>
      <c r="BR156" s="35">
        <f t="shared" si="118"/>
        <v>-1.8957274582113944E-2</v>
      </c>
      <c r="BS156" s="65">
        <f t="shared" si="119"/>
        <v>-35.464626043900424</v>
      </c>
      <c r="BU156" s="54">
        <v>229219.943998</v>
      </c>
      <c r="BV156" s="55">
        <v>221897.71540000002</v>
      </c>
      <c r="BW156" s="56">
        <f t="shared" si="120"/>
        <v>-7322.228597999987</v>
      </c>
      <c r="BY156" s="74">
        <f t="shared" si="121"/>
        <v>28045260.322926737</v>
      </c>
      <c r="BZ156" s="55"/>
      <c r="CA156" s="6">
        <v>445</v>
      </c>
      <c r="CB156" s="6" t="s">
        <v>141</v>
      </c>
      <c r="CC156" s="7">
        <v>15285</v>
      </c>
      <c r="CD156" s="7">
        <v>28759794.878554624</v>
      </c>
      <c r="CE156" s="7">
        <v>591284.81709899148</v>
      </c>
      <c r="CF156" s="57">
        <v>-614128</v>
      </c>
      <c r="CH156" s="39">
        <f t="shared" si="122"/>
        <v>28145666.878554624</v>
      </c>
      <c r="CJ156" s="71">
        <f t="shared" si="123"/>
        <v>-448992.48205113038</v>
      </c>
      <c r="CK156" s="35">
        <f t="shared" si="124"/>
        <v>-1.5701969951413292E-2</v>
      </c>
      <c r="CL156" s="65">
        <f t="shared" si="125"/>
        <v>-29.374712597391586</v>
      </c>
      <c r="CN156" s="54">
        <v>229219.943998</v>
      </c>
      <c r="CO156" s="55">
        <v>221897.71540000002</v>
      </c>
      <c r="CP156" s="56">
        <f t="shared" si="126"/>
        <v>-7322.228597999987</v>
      </c>
      <c r="CR156" s="74">
        <f t="shared" si="127"/>
        <v>28138344.649956625</v>
      </c>
      <c r="CS156" s="55"/>
      <c r="CT156" s="65" t="e">
        <f>#REF!/#REF!</f>
        <v>#REF!</v>
      </c>
      <c r="CV156" s="54">
        <v>214294.26336000004</v>
      </c>
      <c r="CW156" s="55">
        <v>190343.4216</v>
      </c>
      <c r="CX156" s="56">
        <f t="shared" si="128"/>
        <v>-23950.841760000039</v>
      </c>
      <c r="CZ156" s="74" t="e">
        <f>#REF!+CX156</f>
        <v>#REF!</v>
      </c>
      <c r="DB156" s="6">
        <v>445</v>
      </c>
      <c r="DC156" s="6" t="s">
        <v>141</v>
      </c>
      <c r="DD156" s="7">
        <v>15285</v>
      </c>
      <c r="DE156" s="7">
        <v>28474644.487744175</v>
      </c>
      <c r="DF156" s="7">
        <v>469638.61643970548</v>
      </c>
      <c r="DG156" s="57">
        <v>-614128</v>
      </c>
      <c r="DI156" s="39">
        <f t="shared" si="129"/>
        <v>27860516.487744175</v>
      </c>
      <c r="DK156" s="71">
        <f t="shared" si="130"/>
        <v>-734142.87286157906</v>
      </c>
      <c r="DL156" s="35">
        <f t="shared" si="131"/>
        <v>-2.5674125493272772E-2</v>
      </c>
      <c r="DM156" s="65">
        <f t="shared" si="132"/>
        <v>-48.030282817244299</v>
      </c>
      <c r="DO156" s="54">
        <v>214294.26336000004</v>
      </c>
      <c r="DP156" s="55">
        <v>190343.4216</v>
      </c>
      <c r="DQ156" s="56">
        <f t="shared" si="133"/>
        <v>-23950.841760000039</v>
      </c>
      <c r="DS156" s="74">
        <f t="shared" si="134"/>
        <v>27836565.645984177</v>
      </c>
      <c r="DU156" s="6">
        <v>445</v>
      </c>
      <c r="DV156" s="6" t="s">
        <v>141</v>
      </c>
      <c r="DW156" s="7">
        <v>15285</v>
      </c>
      <c r="DX156" s="7">
        <v>28465749.056106273</v>
      </c>
      <c r="DY156" s="7">
        <v>469638.61643970548</v>
      </c>
      <c r="DZ156" s="57">
        <v>-614128</v>
      </c>
      <c r="EB156" s="39">
        <f t="shared" si="135"/>
        <v>27851621.056106273</v>
      </c>
      <c r="ED156" s="71">
        <f t="shared" si="136"/>
        <v>-743038.30449948087</v>
      </c>
      <c r="EE156" s="35">
        <f t="shared" si="137"/>
        <v>-2.5985212662583725E-2</v>
      </c>
      <c r="EF156" s="65">
        <f t="shared" si="138"/>
        <v>-48.612254138009874</v>
      </c>
      <c r="EH156" s="54">
        <v>214294.26336000004</v>
      </c>
      <c r="EI156" s="55">
        <v>190343.4216</v>
      </c>
      <c r="EJ156" s="56">
        <f t="shared" si="139"/>
        <v>-23950.841760000039</v>
      </c>
      <c r="EL156" s="74">
        <f t="shared" si="140"/>
        <v>27827670.214346275</v>
      </c>
      <c r="EM156" s="55"/>
      <c r="EN156" s="112" t="s">
        <v>141</v>
      </c>
      <c r="EO156" s="93">
        <v>15398</v>
      </c>
      <c r="EP156" s="93">
        <v>29336684.360605754</v>
      </c>
      <c r="EQ156" s="93">
        <v>733307.11065923877</v>
      </c>
      <c r="ER156" s="93">
        <v>-742025</v>
      </c>
      <c r="ET156" s="103">
        <f t="shared" si="141"/>
        <v>28594659.360605754</v>
      </c>
      <c r="EV156" s="93">
        <v>214294.26336000004</v>
      </c>
      <c r="EW156" s="93">
        <v>190343.4216</v>
      </c>
      <c r="EX156" s="93">
        <v>-23950.841760000039</v>
      </c>
      <c r="EZ156" s="103">
        <v>28698605.518845756</v>
      </c>
      <c r="FB156" s="116">
        <v>445</v>
      </c>
      <c r="FC156" s="57"/>
    </row>
    <row r="157" spans="1:159" x14ac:dyDescent="0.25">
      <c r="A157" s="6">
        <v>475</v>
      </c>
      <c r="B157" s="6" t="s">
        <v>142</v>
      </c>
      <c r="C157" s="7">
        <v>5477</v>
      </c>
      <c r="D157" s="7">
        <v>16052764.249587327</v>
      </c>
      <c r="E157" s="144">
        <v>3183304.1137425601</v>
      </c>
      <c r="F157" s="57">
        <v>114771</v>
      </c>
      <c r="H157" s="39">
        <f t="shared" si="99"/>
        <v>16167535.249587327</v>
      </c>
      <c r="I157" s="142">
        <f t="shared" si="100"/>
        <v>2951.8961565797567</v>
      </c>
      <c r="K157" s="71">
        <f t="shared" si="142"/>
        <v>-278992.09281525388</v>
      </c>
      <c r="L157" s="35">
        <f t="shared" si="143"/>
        <v>-1.6963586719973039E-2</v>
      </c>
      <c r="M157" s="65">
        <f t="shared" si="144"/>
        <v>-50.938852075087432</v>
      </c>
      <c r="O157" s="54">
        <v>182560.7022</v>
      </c>
      <c r="P157" s="55">
        <v>587415.13000000012</v>
      </c>
      <c r="Q157" s="56">
        <f t="shared" si="101"/>
        <v>404854.42780000012</v>
      </c>
      <c r="S157" s="74">
        <f t="shared" si="102"/>
        <v>16572389.677387327</v>
      </c>
      <c r="T157" s="55"/>
      <c r="U157" s="6">
        <v>475</v>
      </c>
      <c r="V157" s="6" t="s">
        <v>142</v>
      </c>
      <c r="W157" s="7">
        <v>5477</v>
      </c>
      <c r="X157" s="7">
        <v>16052873.789587326</v>
      </c>
      <c r="Y157" s="144">
        <v>3183304.1137425601</v>
      </c>
      <c r="Z157" s="57">
        <v>114771</v>
      </c>
      <c r="AB157" s="39">
        <f t="shared" si="103"/>
        <v>16167644.789587326</v>
      </c>
      <c r="AC157" s="142">
        <f t="shared" si="104"/>
        <v>2951.9161565797567</v>
      </c>
      <c r="AE157" s="71">
        <f t="shared" si="105"/>
        <v>-278882.55281525478</v>
      </c>
      <c r="AF157" s="35">
        <f t="shared" si="106"/>
        <v>-1.6956926347377742E-2</v>
      </c>
      <c r="AG157" s="65">
        <f t="shared" si="107"/>
        <v>-50.918852075087599</v>
      </c>
      <c r="AI157" s="54">
        <v>182560.7022</v>
      </c>
      <c r="AJ157" s="55">
        <v>587415.13000000012</v>
      </c>
      <c r="AK157" s="56">
        <f t="shared" si="108"/>
        <v>404854.42780000012</v>
      </c>
      <c r="AM157" s="74">
        <f t="shared" si="109"/>
        <v>16572499.217387326</v>
      </c>
      <c r="AN157" s="55"/>
      <c r="AO157" s="6">
        <v>475</v>
      </c>
      <c r="AP157" s="6" t="s">
        <v>142</v>
      </c>
      <c r="AQ157" s="7">
        <v>5477</v>
      </c>
      <c r="AR157" s="7">
        <v>15816157.849587327</v>
      </c>
      <c r="AS157" s="7">
        <v>3183304.1137425601</v>
      </c>
      <c r="AT157" s="57">
        <v>114771</v>
      </c>
      <c r="AV157" s="39">
        <f t="shared" si="110"/>
        <v>15930928.849587327</v>
      </c>
      <c r="AX157" s="71">
        <f t="shared" si="111"/>
        <v>-515598.49281525426</v>
      </c>
      <c r="AY157" s="35">
        <f t="shared" si="112"/>
        <v>-3.1349991525927406E-2</v>
      </c>
      <c r="AZ157" s="65">
        <f t="shared" si="113"/>
        <v>-94.138852075087499</v>
      </c>
      <c r="BB157" s="54">
        <v>182560.7022</v>
      </c>
      <c r="BC157" s="55">
        <v>587415.13000000012</v>
      </c>
      <c r="BD157" s="56">
        <f t="shared" si="114"/>
        <v>404854.42780000012</v>
      </c>
      <c r="BF157" s="74">
        <f t="shared" si="115"/>
        <v>16335783.277387327</v>
      </c>
      <c r="BG157" s="55"/>
      <c r="BH157" s="6">
        <v>475</v>
      </c>
      <c r="BI157" s="6" t="s">
        <v>142</v>
      </c>
      <c r="BJ157" s="7">
        <v>5477</v>
      </c>
      <c r="BK157" s="7">
        <v>15816543.539139977</v>
      </c>
      <c r="BL157" s="7">
        <v>3183304.1137425601</v>
      </c>
      <c r="BM157" s="57">
        <v>28327</v>
      </c>
      <c r="BO157" s="39">
        <f t="shared" si="116"/>
        <v>15844870.539139977</v>
      </c>
      <c r="BQ157" s="71">
        <f t="shared" si="117"/>
        <v>-601656.8032626044</v>
      </c>
      <c r="BR157" s="35">
        <f t="shared" si="118"/>
        <v>-3.658260438429501E-2</v>
      </c>
      <c r="BS157" s="65">
        <f t="shared" si="119"/>
        <v>-109.85152515293125</v>
      </c>
      <c r="BU157" s="54">
        <v>182560.70220000003</v>
      </c>
      <c r="BV157" s="55">
        <v>587415.13000000012</v>
      </c>
      <c r="BW157" s="56">
        <f t="shared" si="120"/>
        <v>404854.42780000006</v>
      </c>
      <c r="BY157" s="74">
        <f t="shared" si="121"/>
        <v>16249724.966939976</v>
      </c>
      <c r="BZ157" s="55"/>
      <c r="CA157" s="6">
        <v>475</v>
      </c>
      <c r="CB157" s="6" t="s">
        <v>142</v>
      </c>
      <c r="CC157" s="7">
        <v>5477</v>
      </c>
      <c r="CD157" s="7">
        <v>15867410.392515939</v>
      </c>
      <c r="CE157" s="7">
        <v>3220019.9347781981</v>
      </c>
      <c r="CF157" s="57">
        <v>28327</v>
      </c>
      <c r="CH157" s="39">
        <f t="shared" si="122"/>
        <v>15895737.392515939</v>
      </c>
      <c r="CJ157" s="71">
        <f t="shared" si="123"/>
        <v>-550789.9498866424</v>
      </c>
      <c r="CK157" s="35">
        <f t="shared" si="124"/>
        <v>-3.3489741537509311E-2</v>
      </c>
      <c r="CL157" s="65">
        <f t="shared" si="125"/>
        <v>-100.56416831963527</v>
      </c>
      <c r="CN157" s="54">
        <v>182560.70220000003</v>
      </c>
      <c r="CO157" s="55">
        <v>587415.13000000012</v>
      </c>
      <c r="CP157" s="56">
        <f t="shared" si="126"/>
        <v>404854.42780000006</v>
      </c>
      <c r="CR157" s="74">
        <f t="shared" si="127"/>
        <v>16300591.820315938</v>
      </c>
      <c r="CS157" s="55"/>
      <c r="CT157" s="65" t="e">
        <f>#REF!/#REF!</f>
        <v>#REF!</v>
      </c>
      <c r="CV157" s="54">
        <v>225559.88496</v>
      </c>
      <c r="CW157" s="55">
        <v>638168.16</v>
      </c>
      <c r="CX157" s="56">
        <f t="shared" si="128"/>
        <v>412608.27504000004</v>
      </c>
      <c r="CZ157" s="74" t="e">
        <f>#REF!+CX157</f>
        <v>#REF!</v>
      </c>
      <c r="DB157" s="6">
        <v>475</v>
      </c>
      <c r="DC157" s="6" t="s">
        <v>142</v>
      </c>
      <c r="DD157" s="7">
        <v>5477</v>
      </c>
      <c r="DE157" s="7">
        <v>15689803.302700937</v>
      </c>
      <c r="DF157" s="7">
        <v>3097052.3966949657</v>
      </c>
      <c r="DG157" s="57">
        <v>28327</v>
      </c>
      <c r="DI157" s="39">
        <f t="shared" si="129"/>
        <v>15718130.302700937</v>
      </c>
      <c r="DK157" s="71">
        <f t="shared" si="130"/>
        <v>-728397.03970164433</v>
      </c>
      <c r="DL157" s="35">
        <f t="shared" si="131"/>
        <v>-4.4288804836245567E-2</v>
      </c>
      <c r="DM157" s="65">
        <f t="shared" si="132"/>
        <v>-132.99197365376014</v>
      </c>
      <c r="DO157" s="54">
        <v>225559.88496</v>
      </c>
      <c r="DP157" s="55">
        <v>638168.16</v>
      </c>
      <c r="DQ157" s="56">
        <f t="shared" si="133"/>
        <v>412608.27504000004</v>
      </c>
      <c r="DS157" s="74">
        <f t="shared" si="134"/>
        <v>16130738.577740937</v>
      </c>
      <c r="DU157" s="6">
        <v>475</v>
      </c>
      <c r="DV157" s="6" t="s">
        <v>142</v>
      </c>
      <c r="DW157" s="7">
        <v>5477</v>
      </c>
      <c r="DX157" s="7">
        <v>15696390.548807245</v>
      </c>
      <c r="DY157" s="7">
        <v>3097052.3966949657</v>
      </c>
      <c r="DZ157" s="57">
        <v>28327</v>
      </c>
      <c r="EB157" s="39">
        <f t="shared" si="135"/>
        <v>15724717.548807245</v>
      </c>
      <c r="ED157" s="71">
        <f t="shared" si="136"/>
        <v>-721809.79359533638</v>
      </c>
      <c r="EE157" s="35">
        <f t="shared" si="137"/>
        <v>-4.388827979109973E-2</v>
      </c>
      <c r="EF157" s="65">
        <f t="shared" si="138"/>
        <v>-131.78926302635318</v>
      </c>
      <c r="EH157" s="54">
        <v>225559.88496</v>
      </c>
      <c r="EI157" s="55">
        <v>638168.16</v>
      </c>
      <c r="EJ157" s="56">
        <f t="shared" si="139"/>
        <v>412608.27504000004</v>
      </c>
      <c r="EL157" s="74">
        <f t="shared" si="140"/>
        <v>16137325.823847245</v>
      </c>
      <c r="EM157" s="55"/>
      <c r="EN157" s="112" t="s">
        <v>142</v>
      </c>
      <c r="EO157" s="93">
        <v>5517</v>
      </c>
      <c r="EP157" s="93">
        <v>16422732.342402581</v>
      </c>
      <c r="EQ157" s="93">
        <v>3160420.8420651141</v>
      </c>
      <c r="ER157" s="93">
        <v>23795</v>
      </c>
      <c r="ET157" s="103">
        <f t="shared" si="141"/>
        <v>16446527.342402581</v>
      </c>
      <c r="EV157" s="93">
        <v>225559.88496</v>
      </c>
      <c r="EW157" s="93">
        <v>638168.16</v>
      </c>
      <c r="EX157" s="93">
        <v>412608.27504000004</v>
      </c>
      <c r="EZ157" s="103">
        <v>16863667.617442582</v>
      </c>
      <c r="FB157" s="116">
        <v>475</v>
      </c>
      <c r="FC157" s="57"/>
    </row>
    <row r="158" spans="1:159" x14ac:dyDescent="0.25">
      <c r="A158" s="6">
        <v>480</v>
      </c>
      <c r="B158" s="6" t="s">
        <v>143</v>
      </c>
      <c r="C158" s="7">
        <v>1988</v>
      </c>
      <c r="D158" s="7">
        <v>4865408.7510732878</v>
      </c>
      <c r="E158" s="144">
        <v>1320647.5064690846</v>
      </c>
      <c r="F158" s="57">
        <v>-331133</v>
      </c>
      <c r="H158" s="39">
        <f t="shared" si="99"/>
        <v>4534275.7510732878</v>
      </c>
      <c r="I158" s="142">
        <f t="shared" si="100"/>
        <v>2280.8228124111106</v>
      </c>
      <c r="K158" s="71">
        <f t="shared" si="142"/>
        <v>29564.379428265616</v>
      </c>
      <c r="L158" s="35">
        <f t="shared" si="143"/>
        <v>6.5629908309684558E-3</v>
      </c>
      <c r="M158" s="65">
        <f t="shared" si="144"/>
        <v>14.87141822347365</v>
      </c>
      <c r="O158" s="54">
        <v>649456.72800000012</v>
      </c>
      <c r="P158" s="55">
        <v>37026.953699999998</v>
      </c>
      <c r="Q158" s="56">
        <f t="shared" si="101"/>
        <v>-612429.77430000016</v>
      </c>
      <c r="S158" s="74">
        <f t="shared" si="102"/>
        <v>3921845.9767732876</v>
      </c>
      <c r="T158" s="55"/>
      <c r="U158" s="6">
        <v>480</v>
      </c>
      <c r="V158" s="6" t="s">
        <v>143</v>
      </c>
      <c r="W158" s="7">
        <v>1988</v>
      </c>
      <c r="X158" s="7">
        <v>4865448.5110732876</v>
      </c>
      <c r="Y158" s="144">
        <v>1320647.5064690846</v>
      </c>
      <c r="Z158" s="57">
        <v>-331133</v>
      </c>
      <c r="AB158" s="39">
        <f t="shared" si="103"/>
        <v>4534315.5110732876</v>
      </c>
      <c r="AC158" s="142">
        <f t="shared" si="104"/>
        <v>2280.8428124111106</v>
      </c>
      <c r="AE158" s="71">
        <f t="shared" si="105"/>
        <v>29604.139428265393</v>
      </c>
      <c r="AF158" s="35">
        <f t="shared" si="106"/>
        <v>6.5718171456242728E-3</v>
      </c>
      <c r="AG158" s="65">
        <f t="shared" si="107"/>
        <v>14.891418223473538</v>
      </c>
      <c r="AI158" s="54">
        <v>649456.72800000012</v>
      </c>
      <c r="AJ158" s="55">
        <v>37026.953699999998</v>
      </c>
      <c r="AK158" s="56">
        <f t="shared" si="108"/>
        <v>-612429.77430000016</v>
      </c>
      <c r="AM158" s="74">
        <f t="shared" si="109"/>
        <v>3921885.7367732874</v>
      </c>
      <c r="AN158" s="55"/>
      <c r="AO158" s="6">
        <v>480</v>
      </c>
      <c r="AP158" s="6" t="s">
        <v>143</v>
      </c>
      <c r="AQ158" s="7">
        <v>1988</v>
      </c>
      <c r="AR158" s="7">
        <v>4779527.1510732882</v>
      </c>
      <c r="AS158" s="7">
        <v>1320647.5064690846</v>
      </c>
      <c r="AT158" s="57">
        <v>-331133</v>
      </c>
      <c r="AV158" s="39">
        <f t="shared" si="110"/>
        <v>4448394.1510732882</v>
      </c>
      <c r="AX158" s="71">
        <f t="shared" si="111"/>
        <v>-56317.220571734011</v>
      </c>
      <c r="AY158" s="35">
        <f t="shared" si="112"/>
        <v>-1.2501848825703609E-2</v>
      </c>
      <c r="AZ158" s="65">
        <f t="shared" si="113"/>
        <v>-28.328581776526164</v>
      </c>
      <c r="BB158" s="54">
        <v>649456.72800000012</v>
      </c>
      <c r="BC158" s="55">
        <v>37026.953699999998</v>
      </c>
      <c r="BD158" s="56">
        <f t="shared" si="114"/>
        <v>-612429.77430000016</v>
      </c>
      <c r="BF158" s="74">
        <f t="shared" si="115"/>
        <v>3835964.376773288</v>
      </c>
      <c r="BG158" s="55"/>
      <c r="BH158" s="6">
        <v>480</v>
      </c>
      <c r="BI158" s="6" t="s">
        <v>143</v>
      </c>
      <c r="BJ158" s="7">
        <v>1988</v>
      </c>
      <c r="BK158" s="7">
        <v>4777704.013002797</v>
      </c>
      <c r="BL158" s="7">
        <v>1320647.5064690846</v>
      </c>
      <c r="BM158" s="57">
        <v>-334891</v>
      </c>
      <c r="BO158" s="39">
        <f t="shared" si="116"/>
        <v>4442813.013002797</v>
      </c>
      <c r="BQ158" s="71">
        <f t="shared" si="117"/>
        <v>-61898.358642225154</v>
      </c>
      <c r="BR158" s="35">
        <f t="shared" si="118"/>
        <v>-1.3740804578922718E-2</v>
      </c>
      <c r="BS158" s="65">
        <f t="shared" si="119"/>
        <v>-31.135995292869797</v>
      </c>
      <c r="BU158" s="54">
        <v>649456.72800000012</v>
      </c>
      <c r="BV158" s="55">
        <v>37026.953699999998</v>
      </c>
      <c r="BW158" s="56">
        <f t="shared" si="120"/>
        <v>-612429.77430000016</v>
      </c>
      <c r="BY158" s="74">
        <f t="shared" si="121"/>
        <v>3830383.2387027969</v>
      </c>
      <c r="BZ158" s="55"/>
      <c r="CA158" s="6">
        <v>480</v>
      </c>
      <c r="CB158" s="6" t="s">
        <v>143</v>
      </c>
      <c r="CC158" s="7">
        <v>1988</v>
      </c>
      <c r="CD158" s="7">
        <v>4779594.2291219467</v>
      </c>
      <c r="CE158" s="7">
        <v>1326925.1381960229</v>
      </c>
      <c r="CF158" s="57">
        <v>-334891</v>
      </c>
      <c r="CH158" s="39">
        <f t="shared" si="122"/>
        <v>4444703.2291219467</v>
      </c>
      <c r="CJ158" s="71">
        <f t="shared" si="123"/>
        <v>-60008.142523075454</v>
      </c>
      <c r="CK158" s="35">
        <f t="shared" si="124"/>
        <v>-1.332119587079378E-2</v>
      </c>
      <c r="CL158" s="65">
        <f t="shared" si="125"/>
        <v>-30.185182355671756</v>
      </c>
      <c r="CN158" s="54">
        <v>649456.72800000012</v>
      </c>
      <c r="CO158" s="55">
        <v>37026.953699999998</v>
      </c>
      <c r="CP158" s="56">
        <f t="shared" si="126"/>
        <v>-612429.77430000016</v>
      </c>
      <c r="CR158" s="74">
        <f t="shared" si="127"/>
        <v>3832273.4548219466</v>
      </c>
      <c r="CS158" s="55"/>
      <c r="CT158" s="65" t="e">
        <f>#REF!/#REF!</f>
        <v>#REF!</v>
      </c>
      <c r="CV158" s="54">
        <v>651192</v>
      </c>
      <c r="CW158" s="55">
        <v>53462.8632</v>
      </c>
      <c r="CX158" s="56">
        <f t="shared" si="128"/>
        <v>-597729.13679999998</v>
      </c>
      <c r="CZ158" s="74" t="e">
        <f>#REF!+CX158</f>
        <v>#REF!</v>
      </c>
      <c r="DB158" s="6">
        <v>480</v>
      </c>
      <c r="DC158" s="6" t="s">
        <v>143</v>
      </c>
      <c r="DD158" s="7">
        <v>1988</v>
      </c>
      <c r="DE158" s="7">
        <v>4764259.292337276</v>
      </c>
      <c r="DF158" s="7">
        <v>1344120.3895243919</v>
      </c>
      <c r="DG158" s="57">
        <v>-334891</v>
      </c>
      <c r="DI158" s="39">
        <f t="shared" si="129"/>
        <v>4429368.292337276</v>
      </c>
      <c r="DK158" s="71">
        <f t="shared" si="130"/>
        <v>-75343.079307746142</v>
      </c>
      <c r="DL158" s="35">
        <f t="shared" si="131"/>
        <v>-1.672539550080708E-2</v>
      </c>
      <c r="DM158" s="65">
        <f t="shared" si="132"/>
        <v>-37.89893325339343</v>
      </c>
      <c r="DO158" s="54">
        <v>651192</v>
      </c>
      <c r="DP158" s="55">
        <v>53462.8632</v>
      </c>
      <c r="DQ158" s="56">
        <f t="shared" si="133"/>
        <v>-597729.13679999998</v>
      </c>
      <c r="DS158" s="74">
        <f t="shared" si="134"/>
        <v>3831639.1555372761</v>
      </c>
      <c r="DU158" s="6">
        <v>480</v>
      </c>
      <c r="DV158" s="6" t="s">
        <v>143</v>
      </c>
      <c r="DW158" s="7">
        <v>1988</v>
      </c>
      <c r="DX158" s="7">
        <v>4762852.486702228</v>
      </c>
      <c r="DY158" s="7">
        <v>1344120.3895243919</v>
      </c>
      <c r="DZ158" s="57">
        <v>-334891</v>
      </c>
      <c r="EB158" s="39">
        <f t="shared" si="135"/>
        <v>4427961.486702228</v>
      </c>
      <c r="ED158" s="71">
        <f t="shared" si="136"/>
        <v>-76749.884942794219</v>
      </c>
      <c r="EE158" s="35">
        <f t="shared" si="137"/>
        <v>-1.7037692009725106E-2</v>
      </c>
      <c r="EF158" s="65">
        <f t="shared" si="138"/>
        <v>-38.606581963176168</v>
      </c>
      <c r="EH158" s="54">
        <v>651192</v>
      </c>
      <c r="EI158" s="55">
        <v>53462.8632</v>
      </c>
      <c r="EJ158" s="56">
        <f t="shared" si="139"/>
        <v>-597729.13679999998</v>
      </c>
      <c r="EL158" s="74">
        <f t="shared" si="140"/>
        <v>3830232.349902228</v>
      </c>
      <c r="EM158" s="55"/>
      <c r="EN158" s="112" t="s">
        <v>143</v>
      </c>
      <c r="EO158" s="93">
        <v>2021</v>
      </c>
      <c r="EP158" s="93">
        <v>4839158.3716450222</v>
      </c>
      <c r="EQ158" s="93">
        <v>1324487.5947772835</v>
      </c>
      <c r="ER158" s="93">
        <v>-334447</v>
      </c>
      <c r="ET158" s="103">
        <f t="shared" si="141"/>
        <v>4504711.3716450222</v>
      </c>
      <c r="EV158" s="93">
        <v>651192</v>
      </c>
      <c r="EW158" s="93">
        <v>53462.8632</v>
      </c>
      <c r="EX158" s="93">
        <v>-597729.13679999998</v>
      </c>
      <c r="EZ158" s="103">
        <v>3906538.2348450222</v>
      </c>
      <c r="FB158" s="116">
        <v>480</v>
      </c>
      <c r="FC158" s="57"/>
    </row>
    <row r="159" spans="1:159" x14ac:dyDescent="0.25">
      <c r="A159" s="6">
        <v>481</v>
      </c>
      <c r="B159" s="6" t="s">
        <v>144</v>
      </c>
      <c r="C159" s="7">
        <v>9656</v>
      </c>
      <c r="D159" s="7">
        <v>9204369.8523232192</v>
      </c>
      <c r="E159" s="144">
        <v>-148557.92686486337</v>
      </c>
      <c r="F159" s="57">
        <v>-1725082</v>
      </c>
      <c r="H159" s="39">
        <f t="shared" si="99"/>
        <v>7479287.8523232192</v>
      </c>
      <c r="I159" s="142">
        <f t="shared" si="100"/>
        <v>774.57413549329112</v>
      </c>
      <c r="K159" s="71">
        <f t="shared" si="142"/>
        <v>-286418.1414330136</v>
      </c>
      <c r="L159" s="35">
        <f t="shared" si="143"/>
        <v>-3.688243434187425E-2</v>
      </c>
      <c r="M159" s="65">
        <f t="shared" si="144"/>
        <v>-29.662193603253272</v>
      </c>
      <c r="O159" s="54">
        <v>469562.49448000005</v>
      </c>
      <c r="P159" s="55">
        <v>223151.74770000001</v>
      </c>
      <c r="Q159" s="56">
        <f t="shared" si="101"/>
        <v>-246410.74678000004</v>
      </c>
      <c r="S159" s="74">
        <f t="shared" si="102"/>
        <v>7232877.1055432195</v>
      </c>
      <c r="T159" s="55"/>
      <c r="U159" s="6">
        <v>481</v>
      </c>
      <c r="V159" s="6" t="s">
        <v>144</v>
      </c>
      <c r="W159" s="7">
        <v>9656</v>
      </c>
      <c r="X159" s="7">
        <v>9204562.9723232165</v>
      </c>
      <c r="Y159" s="144">
        <v>-148557.92686486343</v>
      </c>
      <c r="Z159" s="57">
        <v>-1725082</v>
      </c>
      <c r="AB159" s="39">
        <f t="shared" si="103"/>
        <v>7479480.9723232165</v>
      </c>
      <c r="AC159" s="142">
        <f t="shared" si="104"/>
        <v>774.59413549329088</v>
      </c>
      <c r="AE159" s="71">
        <f t="shared" si="105"/>
        <v>-286225.02143301629</v>
      </c>
      <c r="AF159" s="35">
        <f t="shared" si="106"/>
        <v>-3.6857566029817039E-2</v>
      </c>
      <c r="AG159" s="65">
        <f t="shared" si="107"/>
        <v>-29.642193603253549</v>
      </c>
      <c r="AI159" s="54">
        <v>469562.49448000005</v>
      </c>
      <c r="AJ159" s="55">
        <v>223151.74770000001</v>
      </c>
      <c r="AK159" s="56">
        <f t="shared" si="108"/>
        <v>-246410.74678000004</v>
      </c>
      <c r="AM159" s="74">
        <f t="shared" si="109"/>
        <v>7233070.2255432168</v>
      </c>
      <c r="AN159" s="55"/>
      <c r="AO159" s="6">
        <v>481</v>
      </c>
      <c r="AP159" s="6" t="s">
        <v>144</v>
      </c>
      <c r="AQ159" s="7">
        <v>9656</v>
      </c>
      <c r="AR159" s="7">
        <v>8787230.6523232162</v>
      </c>
      <c r="AS159" s="7">
        <v>-148557.92686486343</v>
      </c>
      <c r="AT159" s="57">
        <v>-1725082</v>
      </c>
      <c r="AV159" s="39">
        <f t="shared" si="110"/>
        <v>7062148.6523232162</v>
      </c>
      <c r="AX159" s="71">
        <f t="shared" si="111"/>
        <v>-703557.34143301658</v>
      </c>
      <c r="AY159" s="35">
        <f t="shared" si="112"/>
        <v>-9.0597988386205877E-2</v>
      </c>
      <c r="AZ159" s="65">
        <f t="shared" si="113"/>
        <v>-72.862193603253587</v>
      </c>
      <c r="BB159" s="54">
        <v>469562.49448000005</v>
      </c>
      <c r="BC159" s="55">
        <v>223151.74770000001</v>
      </c>
      <c r="BD159" s="56">
        <f t="shared" si="114"/>
        <v>-246410.74678000004</v>
      </c>
      <c r="BF159" s="74">
        <f t="shared" si="115"/>
        <v>6815737.9055432165</v>
      </c>
      <c r="BG159" s="55"/>
      <c r="BH159" s="6">
        <v>481</v>
      </c>
      <c r="BI159" s="6" t="s">
        <v>144</v>
      </c>
      <c r="BJ159" s="7">
        <v>9656</v>
      </c>
      <c r="BK159" s="7">
        <v>8814528.3316465337</v>
      </c>
      <c r="BL159" s="7">
        <v>-148557.92686486343</v>
      </c>
      <c r="BM159" s="57">
        <v>-1750728</v>
      </c>
      <c r="BO159" s="39">
        <f t="shared" si="116"/>
        <v>7063800.3316465337</v>
      </c>
      <c r="BQ159" s="71">
        <f t="shared" si="117"/>
        <v>-701905.6621096991</v>
      </c>
      <c r="BR159" s="35">
        <f t="shared" si="118"/>
        <v>-9.038529950451947E-2</v>
      </c>
      <c r="BS159" s="65">
        <f t="shared" si="119"/>
        <v>-72.691141477806454</v>
      </c>
      <c r="BU159" s="54">
        <v>469562.49448000005</v>
      </c>
      <c r="BV159" s="55">
        <v>223151.74770000001</v>
      </c>
      <c r="BW159" s="56">
        <f t="shared" si="120"/>
        <v>-246410.74678000004</v>
      </c>
      <c r="BY159" s="74">
        <f t="shared" si="121"/>
        <v>6817389.584866534</v>
      </c>
      <c r="BZ159" s="55"/>
      <c r="CA159" s="6">
        <v>481</v>
      </c>
      <c r="CB159" s="6" t="s">
        <v>144</v>
      </c>
      <c r="CC159" s="7">
        <v>9656</v>
      </c>
      <c r="CD159" s="7">
        <v>8832470.3331663702</v>
      </c>
      <c r="CE159" s="7">
        <v>-131898.00964279837</v>
      </c>
      <c r="CF159" s="57">
        <v>-1750728</v>
      </c>
      <c r="CH159" s="39">
        <f t="shared" si="122"/>
        <v>7081742.3331663702</v>
      </c>
      <c r="CJ159" s="71">
        <f t="shared" si="123"/>
        <v>-683963.66058986261</v>
      </c>
      <c r="CK159" s="35">
        <f t="shared" si="124"/>
        <v>-8.8074884774131501E-2</v>
      </c>
      <c r="CL159" s="65">
        <f t="shared" si="125"/>
        <v>-70.83302201634865</v>
      </c>
      <c r="CN159" s="54">
        <v>469562.49448000005</v>
      </c>
      <c r="CO159" s="55">
        <v>223151.74770000001</v>
      </c>
      <c r="CP159" s="56">
        <f t="shared" si="126"/>
        <v>-246410.74678000004</v>
      </c>
      <c r="CR159" s="74">
        <f t="shared" si="127"/>
        <v>6835331.5863863705</v>
      </c>
      <c r="CS159" s="55"/>
      <c r="CT159" s="65" t="e">
        <f>#REF!/#REF!</f>
        <v>#REF!</v>
      </c>
      <c r="CV159" s="54">
        <v>427820.12015999993</v>
      </c>
      <c r="CW159" s="55">
        <v>239638.65600000002</v>
      </c>
      <c r="CX159" s="56">
        <f t="shared" si="128"/>
        <v>-188181.46415999992</v>
      </c>
      <c r="CZ159" s="74" t="e">
        <f>#REF!+CX159</f>
        <v>#REF!</v>
      </c>
      <c r="DB159" s="6">
        <v>481</v>
      </c>
      <c r="DC159" s="6" t="s">
        <v>144</v>
      </c>
      <c r="DD159" s="7">
        <v>9656</v>
      </c>
      <c r="DE159" s="7">
        <v>8670586.3179444298</v>
      </c>
      <c r="DF159" s="7">
        <v>-89476.46766571379</v>
      </c>
      <c r="DG159" s="57">
        <v>-1750728</v>
      </c>
      <c r="DI159" s="39">
        <f t="shared" si="129"/>
        <v>6919858.3179444298</v>
      </c>
      <c r="DK159" s="71">
        <f t="shared" si="130"/>
        <v>-845847.67581180297</v>
      </c>
      <c r="DL159" s="35">
        <f t="shared" si="131"/>
        <v>-0.10892089869123035</v>
      </c>
      <c r="DM159" s="65">
        <f t="shared" si="132"/>
        <v>-87.59814372533171</v>
      </c>
      <c r="DO159" s="54">
        <v>427820.12015999993</v>
      </c>
      <c r="DP159" s="55">
        <v>239638.65600000002</v>
      </c>
      <c r="DQ159" s="56">
        <f t="shared" si="133"/>
        <v>-188181.46415999992</v>
      </c>
      <c r="DS159" s="74">
        <f t="shared" si="134"/>
        <v>6731676.8537844298</v>
      </c>
      <c r="DU159" s="6">
        <v>481</v>
      </c>
      <c r="DV159" s="6" t="s">
        <v>144</v>
      </c>
      <c r="DW159" s="7">
        <v>9656</v>
      </c>
      <c r="DX159" s="7">
        <v>8689844.4821979161</v>
      </c>
      <c r="DY159" s="7">
        <v>-89476.46766571379</v>
      </c>
      <c r="DZ159" s="57">
        <v>-1750728</v>
      </c>
      <c r="EB159" s="39">
        <f t="shared" si="135"/>
        <v>6939116.4821979161</v>
      </c>
      <c r="ED159" s="71">
        <f t="shared" si="136"/>
        <v>-826589.51155831665</v>
      </c>
      <c r="EE159" s="35">
        <f t="shared" si="137"/>
        <v>-0.10644099998414948</v>
      </c>
      <c r="EF159" s="65">
        <f t="shared" si="138"/>
        <v>-85.603719092617709</v>
      </c>
      <c r="EH159" s="54">
        <v>427820.12015999993</v>
      </c>
      <c r="EI159" s="55">
        <v>239638.65600000002</v>
      </c>
      <c r="EJ159" s="56">
        <f t="shared" si="139"/>
        <v>-188181.46415999992</v>
      </c>
      <c r="EL159" s="74">
        <f t="shared" si="140"/>
        <v>6750935.0180379162</v>
      </c>
      <c r="EM159" s="55"/>
      <c r="EN159" s="112" t="s">
        <v>144</v>
      </c>
      <c r="EO159" s="93">
        <v>9675</v>
      </c>
      <c r="EP159" s="93">
        <v>9438167.9937562328</v>
      </c>
      <c r="EQ159" s="93">
        <v>-56413.004137124233</v>
      </c>
      <c r="ER159" s="93">
        <v>-1672462</v>
      </c>
      <c r="ET159" s="103">
        <f t="shared" si="141"/>
        <v>7765705.9937562328</v>
      </c>
      <c r="EV159" s="93">
        <v>427820.12015999993</v>
      </c>
      <c r="EW159" s="93">
        <v>239638.65600000002</v>
      </c>
      <c r="EX159" s="93">
        <v>-188181.46415999992</v>
      </c>
      <c r="EZ159" s="103">
        <v>7575433.5295962328</v>
      </c>
      <c r="FB159" s="116">
        <v>481</v>
      </c>
      <c r="FC159" s="57"/>
    </row>
    <row r="160" spans="1:159" x14ac:dyDescent="0.25">
      <c r="A160" s="6">
        <v>483</v>
      </c>
      <c r="B160" s="6" t="s">
        <v>145</v>
      </c>
      <c r="C160" s="7">
        <v>1119</v>
      </c>
      <c r="D160" s="7">
        <v>4363424.4682595748</v>
      </c>
      <c r="E160" s="144">
        <v>1616057.949223889</v>
      </c>
      <c r="F160" s="57">
        <v>-173573</v>
      </c>
      <c r="H160" s="39">
        <f t="shared" si="99"/>
        <v>4189851.4682595748</v>
      </c>
      <c r="I160" s="142">
        <f t="shared" si="100"/>
        <v>3744.2819198030161</v>
      </c>
      <c r="K160" s="71">
        <f t="shared" si="142"/>
        <v>-9832.3989951871336</v>
      </c>
      <c r="L160" s="35">
        <f t="shared" si="143"/>
        <v>-2.3412236030076116E-3</v>
      </c>
      <c r="M160" s="65">
        <f t="shared" si="144"/>
        <v>-8.7867730073164729</v>
      </c>
      <c r="O160" s="54">
        <v>6600.17</v>
      </c>
      <c r="P160" s="55">
        <v>44947.157700000003</v>
      </c>
      <c r="Q160" s="56">
        <f t="shared" si="101"/>
        <v>38346.987700000005</v>
      </c>
      <c r="S160" s="74">
        <f t="shared" si="102"/>
        <v>4228198.4559595753</v>
      </c>
      <c r="T160" s="55"/>
      <c r="U160" s="6">
        <v>483</v>
      </c>
      <c r="V160" s="6" t="s">
        <v>145</v>
      </c>
      <c r="W160" s="7">
        <v>1119</v>
      </c>
      <c r="X160" s="7">
        <v>4363446.8482595738</v>
      </c>
      <c r="Y160" s="144">
        <v>1616057.949223889</v>
      </c>
      <c r="Z160" s="57">
        <v>-173573</v>
      </c>
      <c r="AB160" s="39">
        <f t="shared" si="103"/>
        <v>4189873.8482595738</v>
      </c>
      <c r="AC160" s="142">
        <f t="shared" si="104"/>
        <v>3744.3019198030152</v>
      </c>
      <c r="AE160" s="71">
        <f t="shared" si="105"/>
        <v>-9810.0189951881766</v>
      </c>
      <c r="AF160" s="35">
        <f t="shared" si="106"/>
        <v>-2.3358946304691177E-3</v>
      </c>
      <c r="AG160" s="65">
        <f t="shared" si="107"/>
        <v>-8.7667730073174059</v>
      </c>
      <c r="AI160" s="54">
        <v>6600.17</v>
      </c>
      <c r="AJ160" s="55">
        <v>44947.157700000003</v>
      </c>
      <c r="AK160" s="56">
        <f t="shared" si="108"/>
        <v>38346.987700000005</v>
      </c>
      <c r="AM160" s="74">
        <f t="shared" si="109"/>
        <v>4228220.8359595742</v>
      </c>
      <c r="AN160" s="55"/>
      <c r="AO160" s="6">
        <v>483</v>
      </c>
      <c r="AP160" s="6" t="s">
        <v>145</v>
      </c>
      <c r="AQ160" s="7">
        <v>1119</v>
      </c>
      <c r="AR160" s="7">
        <v>4315083.6682595741</v>
      </c>
      <c r="AS160" s="7">
        <v>1616057.949223889</v>
      </c>
      <c r="AT160" s="57">
        <v>-173573</v>
      </c>
      <c r="AV160" s="39">
        <f t="shared" si="110"/>
        <v>4141510.6682595741</v>
      </c>
      <c r="AX160" s="71">
        <f t="shared" si="111"/>
        <v>-58173.198995187879</v>
      </c>
      <c r="AY160" s="35">
        <f t="shared" si="112"/>
        <v>-1.3851804286691317E-2</v>
      </c>
      <c r="AZ160" s="65">
        <f t="shared" si="113"/>
        <v>-51.98677300731714</v>
      </c>
      <c r="BB160" s="54">
        <v>6600.17</v>
      </c>
      <c r="BC160" s="55">
        <v>44947.157700000003</v>
      </c>
      <c r="BD160" s="56">
        <f t="shared" si="114"/>
        <v>38346.987700000005</v>
      </c>
      <c r="BF160" s="74">
        <f t="shared" si="115"/>
        <v>4179857.655959574</v>
      </c>
      <c r="BG160" s="55"/>
      <c r="BH160" s="6">
        <v>483</v>
      </c>
      <c r="BI160" s="6" t="s">
        <v>145</v>
      </c>
      <c r="BJ160" s="7">
        <v>1119</v>
      </c>
      <c r="BK160" s="7">
        <v>4313956.615257672</v>
      </c>
      <c r="BL160" s="7">
        <v>1616057.949223889</v>
      </c>
      <c r="BM160" s="57">
        <v>-158786</v>
      </c>
      <c r="BO160" s="39">
        <f t="shared" si="116"/>
        <v>4155170.615257672</v>
      </c>
      <c r="BQ160" s="71">
        <f t="shared" si="117"/>
        <v>-44513.251997089945</v>
      </c>
      <c r="BR160" s="35">
        <f t="shared" si="118"/>
        <v>-1.0599191130590324E-2</v>
      </c>
      <c r="BS160" s="65">
        <f t="shared" si="119"/>
        <v>-39.779492401331495</v>
      </c>
      <c r="BU160" s="54">
        <v>6600.17</v>
      </c>
      <c r="BV160" s="55">
        <v>44947.157700000003</v>
      </c>
      <c r="BW160" s="56">
        <f t="shared" si="120"/>
        <v>38346.987700000005</v>
      </c>
      <c r="BY160" s="74">
        <f t="shared" si="121"/>
        <v>4193517.602957672</v>
      </c>
      <c r="BZ160" s="55"/>
      <c r="CA160" s="6">
        <v>483</v>
      </c>
      <c r="CB160" s="6" t="s">
        <v>145</v>
      </c>
      <c r="CC160" s="7">
        <v>1119</v>
      </c>
      <c r="CD160" s="7">
        <v>4316091.8853978962</v>
      </c>
      <c r="CE160" s="7">
        <v>1624156.8921630406</v>
      </c>
      <c r="CF160" s="57">
        <v>-158786</v>
      </c>
      <c r="CH160" s="39">
        <f t="shared" si="122"/>
        <v>4157305.8853978962</v>
      </c>
      <c r="CJ160" s="71">
        <f t="shared" si="123"/>
        <v>-42377.981856865808</v>
      </c>
      <c r="CK160" s="35">
        <f t="shared" si="124"/>
        <v>-1.0090755208336034E-2</v>
      </c>
      <c r="CL160" s="65">
        <f t="shared" si="125"/>
        <v>-37.871297459218773</v>
      </c>
      <c r="CN160" s="54">
        <v>6600.17</v>
      </c>
      <c r="CO160" s="55">
        <v>44947.157700000003</v>
      </c>
      <c r="CP160" s="56">
        <f t="shared" si="126"/>
        <v>38346.987700000005</v>
      </c>
      <c r="CR160" s="74">
        <f t="shared" si="127"/>
        <v>4195652.8730978966</v>
      </c>
      <c r="CS160" s="55"/>
      <c r="CT160" s="65" t="e">
        <f>#REF!/#REF!</f>
        <v>#REF!</v>
      </c>
      <c r="CV160" s="54">
        <v>13023.84</v>
      </c>
      <c r="CW160" s="55">
        <v>23442.912</v>
      </c>
      <c r="CX160" s="56">
        <f t="shared" si="128"/>
        <v>10419.072</v>
      </c>
      <c r="CZ160" s="74" t="e">
        <f>#REF!+CX160</f>
        <v>#REF!</v>
      </c>
      <c r="DB160" s="6">
        <v>483</v>
      </c>
      <c r="DC160" s="6" t="s">
        <v>145</v>
      </c>
      <c r="DD160" s="7">
        <v>1119</v>
      </c>
      <c r="DE160" s="7">
        <v>4294718.0496035023</v>
      </c>
      <c r="DF160" s="7">
        <v>1611347.8445927906</v>
      </c>
      <c r="DG160" s="57">
        <v>-158786</v>
      </c>
      <c r="DI160" s="39">
        <f t="shared" si="129"/>
        <v>4135932.0496035023</v>
      </c>
      <c r="DK160" s="71">
        <f t="shared" si="130"/>
        <v>-63751.817651259713</v>
      </c>
      <c r="DL160" s="35">
        <f t="shared" si="131"/>
        <v>-1.5180146807795995E-2</v>
      </c>
      <c r="DM160" s="65">
        <f t="shared" si="132"/>
        <v>-56.972133736603851</v>
      </c>
      <c r="DO160" s="54">
        <v>13023.84</v>
      </c>
      <c r="DP160" s="55">
        <v>23442.912</v>
      </c>
      <c r="DQ160" s="56">
        <f t="shared" si="133"/>
        <v>10419.072</v>
      </c>
      <c r="DS160" s="74">
        <f t="shared" si="134"/>
        <v>4146351.1216035024</v>
      </c>
      <c r="DU160" s="6">
        <v>483</v>
      </c>
      <c r="DV160" s="6" t="s">
        <v>145</v>
      </c>
      <c r="DW160" s="7">
        <v>1119</v>
      </c>
      <c r="DX160" s="7">
        <v>4296221.7758425884</v>
      </c>
      <c r="DY160" s="7">
        <v>1611347.8445927906</v>
      </c>
      <c r="DZ160" s="57">
        <v>-158786</v>
      </c>
      <c r="EB160" s="39">
        <f t="shared" si="135"/>
        <v>4137435.7758425884</v>
      </c>
      <c r="ED160" s="71">
        <f t="shared" si="136"/>
        <v>-62248.091412173584</v>
      </c>
      <c r="EE160" s="35">
        <f t="shared" si="137"/>
        <v>-1.4822089800026722E-2</v>
      </c>
      <c r="EF160" s="65">
        <f t="shared" si="138"/>
        <v>-55.628321190503648</v>
      </c>
      <c r="EH160" s="54">
        <v>13023.84</v>
      </c>
      <c r="EI160" s="55">
        <v>23442.912</v>
      </c>
      <c r="EJ160" s="56">
        <f t="shared" si="139"/>
        <v>10419.072</v>
      </c>
      <c r="EL160" s="74">
        <f t="shared" si="140"/>
        <v>4147854.8478425886</v>
      </c>
      <c r="EM160" s="55"/>
      <c r="EN160" s="112" t="s">
        <v>145</v>
      </c>
      <c r="EO160" s="93">
        <v>1131</v>
      </c>
      <c r="EP160" s="93">
        <v>4358224.867254762</v>
      </c>
      <c r="EQ160" s="93">
        <v>1600403.3123386051</v>
      </c>
      <c r="ER160" s="93">
        <v>-158541</v>
      </c>
      <c r="ET160" s="103">
        <f t="shared" si="141"/>
        <v>4199683.867254762</v>
      </c>
      <c r="EV160" s="93">
        <v>13023.84</v>
      </c>
      <c r="EW160" s="93">
        <v>23442.912</v>
      </c>
      <c r="EX160" s="93">
        <v>10419.072</v>
      </c>
      <c r="EZ160" s="103">
        <v>4209857.9392547617</v>
      </c>
      <c r="FB160" s="116">
        <v>483</v>
      </c>
      <c r="FC160" s="57"/>
    </row>
    <row r="161" spans="1:159" x14ac:dyDescent="0.25">
      <c r="A161" s="6">
        <v>484</v>
      </c>
      <c r="B161" s="6" t="s">
        <v>146</v>
      </c>
      <c r="C161" s="7">
        <v>3156</v>
      </c>
      <c r="D161" s="7">
        <v>11403771.946716243</v>
      </c>
      <c r="E161" s="144">
        <v>2625203.8994708047</v>
      </c>
      <c r="F161" s="57">
        <v>146333</v>
      </c>
      <c r="H161" s="39">
        <f t="shared" si="99"/>
        <v>11550104.946716243</v>
      </c>
      <c r="I161" s="142">
        <f t="shared" si="100"/>
        <v>3659.7290705691521</v>
      </c>
      <c r="K161" s="71">
        <f t="shared" si="142"/>
        <v>-173297.13072543405</v>
      </c>
      <c r="L161" s="35">
        <f t="shared" si="143"/>
        <v>-1.4782153642831601E-2</v>
      </c>
      <c r="M161" s="65">
        <f t="shared" si="144"/>
        <v>-54.910370952292155</v>
      </c>
      <c r="O161" s="54">
        <v>168964.35200000001</v>
      </c>
      <c r="P161" s="55">
        <v>183616.72940000001</v>
      </c>
      <c r="Q161" s="56">
        <f t="shared" si="101"/>
        <v>14652.377399999998</v>
      </c>
      <c r="S161" s="74">
        <f t="shared" si="102"/>
        <v>11564757.324116243</v>
      </c>
      <c r="T161" s="55"/>
      <c r="U161" s="6">
        <v>484</v>
      </c>
      <c r="V161" s="6" t="s">
        <v>146</v>
      </c>
      <c r="W161" s="7">
        <v>3156</v>
      </c>
      <c r="X161" s="7">
        <v>11403835.066716243</v>
      </c>
      <c r="Y161" s="144">
        <v>2625203.8994708038</v>
      </c>
      <c r="Z161" s="57">
        <v>146333</v>
      </c>
      <c r="AB161" s="39">
        <f t="shared" si="103"/>
        <v>11550168.066716243</v>
      </c>
      <c r="AC161" s="142">
        <f t="shared" si="104"/>
        <v>3659.7490705691516</v>
      </c>
      <c r="AE161" s="71">
        <f t="shared" si="105"/>
        <v>-173234.01072543487</v>
      </c>
      <c r="AF161" s="35">
        <f t="shared" si="106"/>
        <v>-1.4776769540198062E-2</v>
      </c>
      <c r="AG161" s="65">
        <f t="shared" si="107"/>
        <v>-54.890370952292415</v>
      </c>
      <c r="AI161" s="54">
        <v>168964.35200000001</v>
      </c>
      <c r="AJ161" s="55">
        <v>183616.72940000001</v>
      </c>
      <c r="AK161" s="56">
        <f t="shared" si="108"/>
        <v>14652.377399999998</v>
      </c>
      <c r="AM161" s="74">
        <f t="shared" si="109"/>
        <v>11564820.444116242</v>
      </c>
      <c r="AN161" s="55"/>
      <c r="AO161" s="6">
        <v>484</v>
      </c>
      <c r="AP161" s="6" t="s">
        <v>146</v>
      </c>
      <c r="AQ161" s="7">
        <v>3156</v>
      </c>
      <c r="AR161" s="7">
        <v>11267432.746716244</v>
      </c>
      <c r="AS161" s="7">
        <v>2625203.8994708038</v>
      </c>
      <c r="AT161" s="57">
        <v>156040</v>
      </c>
      <c r="AV161" s="39">
        <f t="shared" si="110"/>
        <v>11423472.746716244</v>
      </c>
      <c r="AX161" s="71">
        <f t="shared" si="111"/>
        <v>-299929.3307254333</v>
      </c>
      <c r="AY161" s="35">
        <f t="shared" si="112"/>
        <v>-2.5583813362723539E-2</v>
      </c>
      <c r="AZ161" s="65">
        <f t="shared" si="113"/>
        <v>-95.034642181696228</v>
      </c>
      <c r="BB161" s="54">
        <v>168964.35200000001</v>
      </c>
      <c r="BC161" s="55">
        <v>183616.72940000001</v>
      </c>
      <c r="BD161" s="56">
        <f t="shared" si="114"/>
        <v>14652.377399999998</v>
      </c>
      <c r="BF161" s="74">
        <f t="shared" si="115"/>
        <v>11438125.124116244</v>
      </c>
      <c r="BG161" s="55"/>
      <c r="BH161" s="6">
        <v>484</v>
      </c>
      <c r="BI161" s="6" t="s">
        <v>146</v>
      </c>
      <c r="BJ161" s="7">
        <v>3156</v>
      </c>
      <c r="BK161" s="7">
        <v>11266324.091101581</v>
      </c>
      <c r="BL161" s="7">
        <v>2625203.8994708038</v>
      </c>
      <c r="BM161" s="57">
        <v>183570</v>
      </c>
      <c r="BO161" s="39">
        <f t="shared" si="116"/>
        <v>11449894.091101581</v>
      </c>
      <c r="BQ161" s="71">
        <f t="shared" si="117"/>
        <v>-273507.98634009622</v>
      </c>
      <c r="BR161" s="35">
        <f t="shared" si="118"/>
        <v>-2.3330086653462465E-2</v>
      </c>
      <c r="BS161" s="65">
        <f t="shared" si="119"/>
        <v>-86.662860057064705</v>
      </c>
      <c r="BU161" s="54">
        <v>168964.35200000001</v>
      </c>
      <c r="BV161" s="55">
        <v>183616.72940000001</v>
      </c>
      <c r="BW161" s="56">
        <f t="shared" si="120"/>
        <v>14652.377399999998</v>
      </c>
      <c r="BY161" s="74">
        <f t="shared" si="121"/>
        <v>11464546.468501581</v>
      </c>
      <c r="BZ161" s="55"/>
      <c r="CA161" s="6">
        <v>484</v>
      </c>
      <c r="CB161" s="6" t="s">
        <v>146</v>
      </c>
      <c r="CC161" s="7">
        <v>3156</v>
      </c>
      <c r="CD161" s="7">
        <v>11281678.766919486</v>
      </c>
      <c r="CE161" s="7">
        <v>2611621.4072687495</v>
      </c>
      <c r="CF161" s="57">
        <v>183570</v>
      </c>
      <c r="CH161" s="39">
        <f t="shared" si="122"/>
        <v>11465248.766919486</v>
      </c>
      <c r="CJ161" s="71">
        <f t="shared" si="123"/>
        <v>-258153.31052219123</v>
      </c>
      <c r="CK161" s="35">
        <f t="shared" si="124"/>
        <v>-2.2020340922958976E-2</v>
      </c>
      <c r="CL161" s="65">
        <f t="shared" si="125"/>
        <v>-81.79762690817212</v>
      </c>
      <c r="CN161" s="54">
        <v>168964.35200000001</v>
      </c>
      <c r="CO161" s="55">
        <v>183616.72940000001</v>
      </c>
      <c r="CP161" s="56">
        <f t="shared" si="126"/>
        <v>14652.377399999998</v>
      </c>
      <c r="CR161" s="74">
        <f t="shared" si="127"/>
        <v>11479901.144319486</v>
      </c>
      <c r="CS161" s="55"/>
      <c r="CT161" s="65" t="e">
        <f>#REF!/#REF!</f>
        <v>#REF!</v>
      </c>
      <c r="CV161" s="54">
        <v>175886.95920000001</v>
      </c>
      <c r="CW161" s="55">
        <v>186371.15040000004</v>
      </c>
      <c r="CX161" s="56">
        <f t="shared" si="128"/>
        <v>10484.19120000003</v>
      </c>
      <c r="CZ161" s="74" t="e">
        <f>#REF!+CX161</f>
        <v>#REF!</v>
      </c>
      <c r="DB161" s="6">
        <v>484</v>
      </c>
      <c r="DC161" s="6" t="s">
        <v>146</v>
      </c>
      <c r="DD161" s="7">
        <v>3156</v>
      </c>
      <c r="DE161" s="7">
        <v>11168947.299532797</v>
      </c>
      <c r="DF161" s="7">
        <v>2521968.0101051982</v>
      </c>
      <c r="DG161" s="57">
        <v>183570</v>
      </c>
      <c r="DI161" s="39">
        <f t="shared" si="129"/>
        <v>11352517.299532797</v>
      </c>
      <c r="DK161" s="71">
        <f t="shared" si="130"/>
        <v>-370884.77790888026</v>
      </c>
      <c r="DL161" s="35">
        <f t="shared" si="131"/>
        <v>-3.1636275499118259E-2</v>
      </c>
      <c r="DM161" s="65">
        <f t="shared" si="132"/>
        <v>-117.5173567518632</v>
      </c>
      <c r="DO161" s="54">
        <v>175886.95920000001</v>
      </c>
      <c r="DP161" s="55">
        <v>186371.15040000004</v>
      </c>
      <c r="DQ161" s="56">
        <f t="shared" si="133"/>
        <v>10484.19120000003</v>
      </c>
      <c r="DS161" s="74">
        <f t="shared" si="134"/>
        <v>11363001.490732796</v>
      </c>
      <c r="DU161" s="6">
        <v>484</v>
      </c>
      <c r="DV161" s="6" t="s">
        <v>146</v>
      </c>
      <c r="DW161" s="7">
        <v>3156</v>
      </c>
      <c r="DX161" s="7">
        <v>11170095.504065927</v>
      </c>
      <c r="DY161" s="7">
        <v>2521968.0101051982</v>
      </c>
      <c r="DZ161" s="57">
        <v>183570</v>
      </c>
      <c r="EB161" s="39">
        <f t="shared" si="135"/>
        <v>11353665.504065927</v>
      </c>
      <c r="ED161" s="71">
        <f t="shared" si="136"/>
        <v>-369736.57337575033</v>
      </c>
      <c r="EE161" s="35">
        <f t="shared" si="137"/>
        <v>-3.1538334259404298E-2</v>
      </c>
      <c r="EF161" s="65">
        <f t="shared" si="138"/>
        <v>-117.15354035987019</v>
      </c>
      <c r="EH161" s="54">
        <v>175886.95920000001</v>
      </c>
      <c r="EI161" s="55">
        <v>186371.15040000004</v>
      </c>
      <c r="EJ161" s="56">
        <f t="shared" si="139"/>
        <v>10484.19120000003</v>
      </c>
      <c r="EL161" s="74">
        <f t="shared" si="140"/>
        <v>11364149.695265926</v>
      </c>
      <c r="EM161" s="55"/>
      <c r="EN161" s="112" t="s">
        <v>146</v>
      </c>
      <c r="EO161" s="93">
        <v>3169</v>
      </c>
      <c r="EP161" s="93">
        <v>11571272.077441677</v>
      </c>
      <c r="EQ161" s="93">
        <v>2512912.2807589746</v>
      </c>
      <c r="ER161" s="93">
        <v>152130</v>
      </c>
      <c r="ET161" s="103">
        <f t="shared" si="141"/>
        <v>11723402.077441677</v>
      </c>
      <c r="EV161" s="93">
        <v>175886.95920000001</v>
      </c>
      <c r="EW161" s="93">
        <v>186371.15040000004</v>
      </c>
      <c r="EX161" s="93">
        <v>10484.19120000003</v>
      </c>
      <c r="EZ161" s="103">
        <v>11765326.268641677</v>
      </c>
      <c r="FB161" s="116">
        <v>484</v>
      </c>
      <c r="FC161" s="57"/>
    </row>
    <row r="162" spans="1:159" x14ac:dyDescent="0.25">
      <c r="A162" s="6">
        <v>489</v>
      </c>
      <c r="B162" s="6" t="s">
        <v>147</v>
      </c>
      <c r="C162" s="7">
        <v>1992</v>
      </c>
      <c r="D162" s="7">
        <v>8177277.9144471977</v>
      </c>
      <c r="E162" s="144">
        <v>1845075.2799098189</v>
      </c>
      <c r="F162" s="57">
        <v>-401497</v>
      </c>
      <c r="H162" s="39">
        <f t="shared" si="99"/>
        <v>7775780.9144471977</v>
      </c>
      <c r="I162" s="142">
        <f t="shared" si="100"/>
        <v>3903.5044751240953</v>
      </c>
      <c r="K162" s="71">
        <f t="shared" si="142"/>
        <v>-30804.268469000235</v>
      </c>
      <c r="L162" s="35">
        <f t="shared" si="143"/>
        <v>-3.9459338170563726E-3</v>
      </c>
      <c r="M162" s="65">
        <f t="shared" si="144"/>
        <v>-15.463990195281243</v>
      </c>
      <c r="O162" s="54">
        <v>1375475.4280000001</v>
      </c>
      <c r="P162" s="55">
        <v>115304.96990000001</v>
      </c>
      <c r="Q162" s="56">
        <f t="shared" si="101"/>
        <v>-1260170.4581000002</v>
      </c>
      <c r="S162" s="74">
        <f t="shared" si="102"/>
        <v>6515610.4563471973</v>
      </c>
      <c r="T162" s="55"/>
      <c r="U162" s="6">
        <v>489</v>
      </c>
      <c r="V162" s="6" t="s">
        <v>147</v>
      </c>
      <c r="W162" s="7">
        <v>1992</v>
      </c>
      <c r="X162" s="7">
        <v>8177317.7544471975</v>
      </c>
      <c r="Y162" s="144">
        <v>1845075.2799098189</v>
      </c>
      <c r="Z162" s="57">
        <v>-401497</v>
      </c>
      <c r="AB162" s="39">
        <f t="shared" si="103"/>
        <v>7775820.7544471975</v>
      </c>
      <c r="AC162" s="142">
        <f t="shared" si="104"/>
        <v>3903.5244751240953</v>
      </c>
      <c r="AE162" s="71">
        <f t="shared" si="105"/>
        <v>-30764.428469000384</v>
      </c>
      <c r="AF162" s="35">
        <f t="shared" si="106"/>
        <v>-3.9408304333019709E-3</v>
      </c>
      <c r="AG162" s="65">
        <f t="shared" si="107"/>
        <v>-15.443990195281318</v>
      </c>
      <c r="AI162" s="54">
        <v>1375475.4280000001</v>
      </c>
      <c r="AJ162" s="55">
        <v>115304.96990000001</v>
      </c>
      <c r="AK162" s="56">
        <f t="shared" si="108"/>
        <v>-1260170.4581000002</v>
      </c>
      <c r="AM162" s="74">
        <f t="shared" si="109"/>
        <v>6515650.2963471971</v>
      </c>
      <c r="AN162" s="55"/>
      <c r="AO162" s="6">
        <v>489</v>
      </c>
      <c r="AP162" s="6" t="s">
        <v>147</v>
      </c>
      <c r="AQ162" s="7">
        <v>1992</v>
      </c>
      <c r="AR162" s="7">
        <v>8091223.5144471973</v>
      </c>
      <c r="AS162" s="7">
        <v>1845075.2799098189</v>
      </c>
      <c r="AT162" s="57">
        <v>-401497</v>
      </c>
      <c r="AV162" s="39">
        <f t="shared" si="110"/>
        <v>7689726.5144471973</v>
      </c>
      <c r="AX162" s="71">
        <f t="shared" si="111"/>
        <v>-116858.66846900061</v>
      </c>
      <c r="AY162" s="35">
        <f t="shared" si="112"/>
        <v>-1.4969242726606274E-2</v>
      </c>
      <c r="AZ162" s="65">
        <f t="shared" si="113"/>
        <v>-58.663990195281428</v>
      </c>
      <c r="BB162" s="54">
        <v>1375475.4280000001</v>
      </c>
      <c r="BC162" s="55">
        <v>115304.96990000001</v>
      </c>
      <c r="BD162" s="56">
        <f t="shared" si="114"/>
        <v>-1260170.4581000002</v>
      </c>
      <c r="BF162" s="74">
        <f t="shared" si="115"/>
        <v>6429556.0563471969</v>
      </c>
      <c r="BG162" s="55"/>
      <c r="BH162" s="6">
        <v>489</v>
      </c>
      <c r="BI162" s="6" t="s">
        <v>147</v>
      </c>
      <c r="BJ162" s="7">
        <v>1992</v>
      </c>
      <c r="BK162" s="7">
        <v>8092294.9475636799</v>
      </c>
      <c r="BL162" s="7">
        <v>1845075.2799098189</v>
      </c>
      <c r="BM162" s="57">
        <v>-343712</v>
      </c>
      <c r="BO162" s="39">
        <f t="shared" si="116"/>
        <v>7748582.9475636799</v>
      </c>
      <c r="BQ162" s="71">
        <f t="shared" si="117"/>
        <v>-58002.235352518037</v>
      </c>
      <c r="BR162" s="35">
        <f t="shared" si="118"/>
        <v>-7.4299112855963157E-3</v>
      </c>
      <c r="BS162" s="65">
        <f t="shared" si="119"/>
        <v>-29.117588028372509</v>
      </c>
      <c r="BU162" s="54">
        <v>1375475.4280000001</v>
      </c>
      <c r="BV162" s="55">
        <v>115304.96990000001</v>
      </c>
      <c r="BW162" s="56">
        <f t="shared" si="120"/>
        <v>-1260170.4581000002</v>
      </c>
      <c r="BY162" s="74">
        <f t="shared" si="121"/>
        <v>6488412.4894636795</v>
      </c>
      <c r="BZ162" s="55"/>
      <c r="CA162" s="6">
        <v>489</v>
      </c>
      <c r="CB162" s="6" t="s">
        <v>147</v>
      </c>
      <c r="CC162" s="7">
        <v>1992</v>
      </c>
      <c r="CD162" s="7">
        <v>8103722.9564401247</v>
      </c>
      <c r="CE162" s="7">
        <v>1845327.5990060284</v>
      </c>
      <c r="CF162" s="57">
        <v>-343712</v>
      </c>
      <c r="CH162" s="39">
        <f t="shared" si="122"/>
        <v>7760010.9564401247</v>
      </c>
      <c r="CJ162" s="71">
        <f t="shared" si="123"/>
        <v>-46574.226476073265</v>
      </c>
      <c r="CK162" s="35">
        <f t="shared" si="124"/>
        <v>-5.9660178406809082E-3</v>
      </c>
      <c r="CL162" s="65">
        <f t="shared" si="125"/>
        <v>-23.380635781161278</v>
      </c>
      <c r="CN162" s="54">
        <v>1375475.4280000001</v>
      </c>
      <c r="CO162" s="55">
        <v>115304.96990000001</v>
      </c>
      <c r="CP162" s="56">
        <f t="shared" si="126"/>
        <v>-1260170.4581000002</v>
      </c>
      <c r="CR162" s="74">
        <f t="shared" si="127"/>
        <v>6499840.4983401243</v>
      </c>
      <c r="CS162" s="55"/>
      <c r="CT162" s="65" t="e">
        <f>#REF!/#REF!</f>
        <v>#REF!</v>
      </c>
      <c r="CV162" s="54">
        <v>1329734.064</v>
      </c>
      <c r="CW162" s="55">
        <v>127112.6784</v>
      </c>
      <c r="CX162" s="56">
        <f t="shared" si="128"/>
        <v>-1202621.3855999999</v>
      </c>
      <c r="CZ162" s="74" t="e">
        <f>#REF!+CX162</f>
        <v>#REF!</v>
      </c>
      <c r="DB162" s="6">
        <v>489</v>
      </c>
      <c r="DC162" s="6" t="s">
        <v>147</v>
      </c>
      <c r="DD162" s="7">
        <v>1992</v>
      </c>
      <c r="DE162" s="7">
        <v>8085732.3441529106</v>
      </c>
      <c r="DF162" s="7">
        <v>1837326.9289073306</v>
      </c>
      <c r="DG162" s="57">
        <v>-343712</v>
      </c>
      <c r="DI162" s="39">
        <f t="shared" si="129"/>
        <v>7742020.3441529106</v>
      </c>
      <c r="DK162" s="71">
        <f t="shared" si="130"/>
        <v>-64564.838763287291</v>
      </c>
      <c r="DL162" s="35">
        <f t="shared" si="131"/>
        <v>-8.2705609751854009E-3</v>
      </c>
      <c r="DM162" s="65">
        <f t="shared" si="132"/>
        <v>-32.412067652252659</v>
      </c>
      <c r="DO162" s="54">
        <v>1329734.064</v>
      </c>
      <c r="DP162" s="55">
        <v>127112.6784</v>
      </c>
      <c r="DQ162" s="56">
        <f t="shared" si="133"/>
        <v>-1202621.3855999999</v>
      </c>
      <c r="DS162" s="74">
        <f t="shared" si="134"/>
        <v>6539398.9585529109</v>
      </c>
      <c r="DU162" s="6">
        <v>489</v>
      </c>
      <c r="DV162" s="6" t="s">
        <v>147</v>
      </c>
      <c r="DW162" s="7">
        <v>1992</v>
      </c>
      <c r="DX162" s="7">
        <v>8090654.9917345718</v>
      </c>
      <c r="DY162" s="7">
        <v>1837326.9289073306</v>
      </c>
      <c r="DZ162" s="57">
        <v>-343712</v>
      </c>
      <c r="EB162" s="39">
        <f t="shared" si="135"/>
        <v>7746942.9917345718</v>
      </c>
      <c r="ED162" s="71">
        <f t="shared" si="136"/>
        <v>-59642.191181626171</v>
      </c>
      <c r="EE162" s="35">
        <f t="shared" si="137"/>
        <v>-7.6399846775701821E-3</v>
      </c>
      <c r="EF162" s="65">
        <f t="shared" si="138"/>
        <v>-29.940859026920769</v>
      </c>
      <c r="EH162" s="54">
        <v>1329734.064</v>
      </c>
      <c r="EI162" s="55">
        <v>127112.6784</v>
      </c>
      <c r="EJ162" s="56">
        <f t="shared" si="139"/>
        <v>-1202621.3855999999</v>
      </c>
      <c r="EL162" s="74">
        <f t="shared" si="140"/>
        <v>6544321.6061345721</v>
      </c>
      <c r="EM162" s="55"/>
      <c r="EN162" s="112" t="s">
        <v>147</v>
      </c>
      <c r="EO162" s="93">
        <v>2034</v>
      </c>
      <c r="EP162" s="93">
        <v>8149911.1829161979</v>
      </c>
      <c r="EQ162" s="93">
        <v>1831417.3490280004</v>
      </c>
      <c r="ER162" s="93">
        <v>-343326</v>
      </c>
      <c r="ET162" s="103">
        <f t="shared" si="141"/>
        <v>7806585.1829161979</v>
      </c>
      <c r="EV162" s="93">
        <v>1329734.064</v>
      </c>
      <c r="EW162" s="93">
        <v>127112.6784</v>
      </c>
      <c r="EX162" s="93">
        <v>-1202621.3855999999</v>
      </c>
      <c r="EZ162" s="103">
        <v>6603577.7973161982</v>
      </c>
      <c r="FB162" s="116">
        <v>489</v>
      </c>
      <c r="FC162" s="57"/>
    </row>
    <row r="163" spans="1:159" x14ac:dyDescent="0.25">
      <c r="A163" s="6">
        <v>491</v>
      </c>
      <c r="B163" s="6" t="s">
        <v>148</v>
      </c>
      <c r="C163" s="7">
        <v>54261</v>
      </c>
      <c r="D163" s="7">
        <v>114876509.41211435</v>
      </c>
      <c r="E163" s="144">
        <v>21271198.728614528</v>
      </c>
      <c r="F163" s="57">
        <v>-3367631</v>
      </c>
      <c r="H163" s="39">
        <f t="shared" si="99"/>
        <v>111508878.41211435</v>
      </c>
      <c r="I163" s="142">
        <f t="shared" si="100"/>
        <v>2055.0465050794191</v>
      </c>
      <c r="K163" s="71">
        <f t="shared" si="142"/>
        <v>796657.16093383729</v>
      </c>
      <c r="L163" s="35">
        <f t="shared" si="143"/>
        <v>7.1957472438964601E-3</v>
      </c>
      <c r="M163" s="65">
        <f t="shared" si="144"/>
        <v>14.681947640733442</v>
      </c>
      <c r="O163" s="54">
        <v>566664.19551999995</v>
      </c>
      <c r="P163" s="55">
        <v>844821.76000000013</v>
      </c>
      <c r="Q163" s="56">
        <f t="shared" si="101"/>
        <v>278157.56448000018</v>
      </c>
      <c r="S163" s="74">
        <f t="shared" si="102"/>
        <v>111787035.97659436</v>
      </c>
      <c r="T163" s="55"/>
      <c r="U163" s="6">
        <v>491</v>
      </c>
      <c r="V163" s="6" t="s">
        <v>148</v>
      </c>
      <c r="W163" s="7">
        <v>54261</v>
      </c>
      <c r="X163" s="7">
        <v>114877594.63211435</v>
      </c>
      <c r="Y163" s="144">
        <v>21271198.728614528</v>
      </c>
      <c r="Z163" s="57">
        <v>-3367631</v>
      </c>
      <c r="AB163" s="39">
        <f t="shared" si="103"/>
        <v>111509963.63211435</v>
      </c>
      <c r="AC163" s="142">
        <f t="shared" si="104"/>
        <v>2055.0665050794191</v>
      </c>
      <c r="AE163" s="71">
        <f t="shared" si="105"/>
        <v>797742.3809338361</v>
      </c>
      <c r="AF163" s="35">
        <f t="shared" si="106"/>
        <v>7.2055494137719675E-3</v>
      </c>
      <c r="AG163" s="65">
        <f t="shared" si="107"/>
        <v>14.701947640733421</v>
      </c>
      <c r="AI163" s="54">
        <v>566664.19551999995</v>
      </c>
      <c r="AJ163" s="55">
        <v>844821.76000000013</v>
      </c>
      <c r="AK163" s="56">
        <f t="shared" si="108"/>
        <v>278157.56448000018</v>
      </c>
      <c r="AM163" s="74">
        <f t="shared" si="109"/>
        <v>111788121.19659436</v>
      </c>
      <c r="AN163" s="55"/>
      <c r="AO163" s="6">
        <v>491</v>
      </c>
      <c r="AP163" s="6" t="s">
        <v>148</v>
      </c>
      <c r="AQ163" s="7">
        <v>54261</v>
      </c>
      <c r="AR163" s="7">
        <v>112532434.21211435</v>
      </c>
      <c r="AS163" s="7">
        <v>21271198.728614528</v>
      </c>
      <c r="AT163" s="57">
        <v>-3367631</v>
      </c>
      <c r="AV163" s="39">
        <f t="shared" si="110"/>
        <v>109164803.21211435</v>
      </c>
      <c r="AX163" s="71">
        <f t="shared" si="111"/>
        <v>-1547418.0390661657</v>
      </c>
      <c r="AY163" s="35">
        <f t="shared" si="112"/>
        <v>-1.3976939687222342E-2</v>
      </c>
      <c r="AZ163" s="65">
        <f t="shared" si="113"/>
        <v>-28.518052359266612</v>
      </c>
      <c r="BB163" s="54">
        <v>566664.19551999995</v>
      </c>
      <c r="BC163" s="55">
        <v>844821.76000000013</v>
      </c>
      <c r="BD163" s="56">
        <f t="shared" si="114"/>
        <v>278157.56448000018</v>
      </c>
      <c r="BF163" s="74">
        <f t="shared" si="115"/>
        <v>109442960.77659436</v>
      </c>
      <c r="BG163" s="55"/>
      <c r="BH163" s="6">
        <v>491</v>
      </c>
      <c r="BI163" s="6" t="s">
        <v>148</v>
      </c>
      <c r="BJ163" s="7">
        <v>54261</v>
      </c>
      <c r="BK163" s="7">
        <v>112563711.14448322</v>
      </c>
      <c r="BL163" s="7">
        <v>21271198.728614528</v>
      </c>
      <c r="BM163" s="57">
        <v>-1582458</v>
      </c>
      <c r="BO163" s="39">
        <f t="shared" si="116"/>
        <v>110981253.14448322</v>
      </c>
      <c r="BQ163" s="71">
        <f t="shared" si="117"/>
        <v>269031.89330270886</v>
      </c>
      <c r="BR163" s="35">
        <f t="shared" si="118"/>
        <v>2.4300107997321948E-3</v>
      </c>
      <c r="BS163" s="65">
        <f t="shared" si="119"/>
        <v>4.9581079099668059</v>
      </c>
      <c r="BU163" s="54">
        <v>566664.19552000007</v>
      </c>
      <c r="BV163" s="55">
        <v>844821.76</v>
      </c>
      <c r="BW163" s="56">
        <f t="shared" si="120"/>
        <v>278157.56447999994</v>
      </c>
      <c r="BY163" s="74">
        <f t="shared" si="121"/>
        <v>111259410.70896323</v>
      </c>
      <c r="BZ163" s="55"/>
      <c r="CA163" s="6">
        <v>491</v>
      </c>
      <c r="CB163" s="6" t="s">
        <v>148</v>
      </c>
      <c r="CC163" s="7">
        <v>54261</v>
      </c>
      <c r="CD163" s="7">
        <v>112702616.29629746</v>
      </c>
      <c r="CE163" s="7">
        <v>21424383.24739825</v>
      </c>
      <c r="CF163" s="57">
        <v>-1582458</v>
      </c>
      <c r="CH163" s="39">
        <f t="shared" si="122"/>
        <v>111120158.29629746</v>
      </c>
      <c r="CJ163" s="71">
        <f t="shared" si="123"/>
        <v>407937.0451169461</v>
      </c>
      <c r="CK163" s="35">
        <f t="shared" si="124"/>
        <v>3.6846613725817221E-3</v>
      </c>
      <c r="CL163" s="65">
        <f t="shared" si="125"/>
        <v>7.518052470779125</v>
      </c>
      <c r="CN163" s="54">
        <v>566664.19552000007</v>
      </c>
      <c r="CO163" s="55">
        <v>844821.76</v>
      </c>
      <c r="CP163" s="56">
        <f t="shared" si="126"/>
        <v>278157.56447999994</v>
      </c>
      <c r="CR163" s="74">
        <f t="shared" si="127"/>
        <v>111398315.86077747</v>
      </c>
      <c r="CS163" s="55"/>
      <c r="CT163" s="65" t="e">
        <f>#REF!/#REF!</f>
        <v>#REF!</v>
      </c>
      <c r="CV163" s="54">
        <v>654799.60367999994</v>
      </c>
      <c r="CW163" s="55">
        <v>868950.60479999986</v>
      </c>
      <c r="CX163" s="56">
        <f t="shared" si="128"/>
        <v>214151.00111999991</v>
      </c>
      <c r="CZ163" s="74" t="e">
        <f>#REF!+CX163</f>
        <v>#REF!</v>
      </c>
      <c r="DB163" s="6">
        <v>491</v>
      </c>
      <c r="DC163" s="6" t="s">
        <v>148</v>
      </c>
      <c r="DD163" s="7">
        <v>54261</v>
      </c>
      <c r="DE163" s="7">
        <v>111188744.25375387</v>
      </c>
      <c r="DF163" s="7">
        <v>20772744.489591397</v>
      </c>
      <c r="DG163" s="57">
        <v>-1582458</v>
      </c>
      <c r="DI163" s="39">
        <f t="shared" si="129"/>
        <v>109606286.25375387</v>
      </c>
      <c r="DK163" s="71">
        <f t="shared" si="130"/>
        <v>-1105934.997426644</v>
      </c>
      <c r="DL163" s="35">
        <f t="shared" si="131"/>
        <v>-9.9892765670154191E-3</v>
      </c>
      <c r="DM163" s="65">
        <f t="shared" si="132"/>
        <v>-20.381765861791045</v>
      </c>
      <c r="DO163" s="54">
        <v>654799.60367999994</v>
      </c>
      <c r="DP163" s="55">
        <v>868950.60479999986</v>
      </c>
      <c r="DQ163" s="56">
        <f t="shared" si="133"/>
        <v>214151.00111999991</v>
      </c>
      <c r="DS163" s="74">
        <f t="shared" si="134"/>
        <v>109820437.25487387</v>
      </c>
      <c r="DU163" s="6">
        <v>491</v>
      </c>
      <c r="DV163" s="6" t="s">
        <v>148</v>
      </c>
      <c r="DW163" s="7">
        <v>54261</v>
      </c>
      <c r="DX163" s="7">
        <v>110892833.49327499</v>
      </c>
      <c r="DY163" s="7">
        <v>20772744.489591397</v>
      </c>
      <c r="DZ163" s="57">
        <v>-1582458</v>
      </c>
      <c r="EB163" s="39">
        <f t="shared" si="135"/>
        <v>109310375.49327499</v>
      </c>
      <c r="ED163" s="71">
        <f t="shared" si="136"/>
        <v>-1401845.7579055279</v>
      </c>
      <c r="EE163" s="35">
        <f t="shared" si="137"/>
        <v>-1.2662068758651883E-2</v>
      </c>
      <c r="EF163" s="65">
        <f t="shared" si="138"/>
        <v>-25.835236319004956</v>
      </c>
      <c r="EH163" s="54">
        <v>654799.60367999994</v>
      </c>
      <c r="EI163" s="55">
        <v>868950.60479999986</v>
      </c>
      <c r="EJ163" s="56">
        <f t="shared" si="139"/>
        <v>214151.00111999991</v>
      </c>
      <c r="EL163" s="74">
        <f t="shared" si="140"/>
        <v>109524526.49439499</v>
      </c>
      <c r="EM163" s="55"/>
      <c r="EN163" s="112" t="s">
        <v>148</v>
      </c>
      <c r="EO163" s="93">
        <v>54517</v>
      </c>
      <c r="EP163" s="93">
        <v>114035797.25118051</v>
      </c>
      <c r="EQ163" s="93">
        <v>20439862.015164003</v>
      </c>
      <c r="ER163" s="93">
        <v>-3323576</v>
      </c>
      <c r="ET163" s="103">
        <f t="shared" si="141"/>
        <v>110712221.25118051</v>
      </c>
      <c r="EV163" s="93">
        <v>654799.60367999994</v>
      </c>
      <c r="EW163" s="93">
        <v>868950.60479999986</v>
      </c>
      <c r="EX163" s="93">
        <v>214151.00111999991</v>
      </c>
      <c r="EZ163" s="103">
        <v>113610354.25230052</v>
      </c>
      <c r="FB163" s="116">
        <v>491</v>
      </c>
      <c r="FC163" s="57"/>
    </row>
    <row r="164" spans="1:159" x14ac:dyDescent="0.25">
      <c r="A164" s="6">
        <v>494</v>
      </c>
      <c r="B164" s="6" t="s">
        <v>149</v>
      </c>
      <c r="C164" s="7">
        <v>9019</v>
      </c>
      <c r="D164" s="7">
        <v>25369737.619034998</v>
      </c>
      <c r="E164" s="144">
        <v>6663736.1076543033</v>
      </c>
      <c r="F164" s="57">
        <v>-364984</v>
      </c>
      <c r="H164" s="39">
        <f t="shared" si="99"/>
        <v>25004753.619034998</v>
      </c>
      <c r="I164" s="142">
        <f t="shared" si="100"/>
        <v>2772.4530013344051</v>
      </c>
      <c r="K164" s="71">
        <f t="shared" si="142"/>
        <v>63954.973444238305</v>
      </c>
      <c r="L164" s="35">
        <f t="shared" si="143"/>
        <v>2.5642712710623157E-3</v>
      </c>
      <c r="M164" s="65">
        <f t="shared" si="144"/>
        <v>7.0911379802903101</v>
      </c>
      <c r="O164" s="54">
        <v>86620.631080000006</v>
      </c>
      <c r="P164" s="55">
        <v>275887.10600000003</v>
      </c>
      <c r="Q164" s="56">
        <f t="shared" si="101"/>
        <v>189266.47492000001</v>
      </c>
      <c r="S164" s="74">
        <f t="shared" si="102"/>
        <v>25194020.093954999</v>
      </c>
      <c r="T164" s="55"/>
      <c r="U164" s="6">
        <v>494</v>
      </c>
      <c r="V164" s="6" t="s">
        <v>149</v>
      </c>
      <c r="W164" s="7">
        <v>9019</v>
      </c>
      <c r="X164" s="7">
        <v>25369917.999034997</v>
      </c>
      <c r="Y164" s="144">
        <v>6663736.1076543033</v>
      </c>
      <c r="Z164" s="57">
        <v>-364984</v>
      </c>
      <c r="AB164" s="39">
        <f t="shared" si="103"/>
        <v>25004933.999034997</v>
      </c>
      <c r="AC164" s="142">
        <f t="shared" si="104"/>
        <v>2772.4730013344047</v>
      </c>
      <c r="AE164" s="71">
        <f t="shared" si="105"/>
        <v>64135.353444237262</v>
      </c>
      <c r="AF164" s="35">
        <f t="shared" si="106"/>
        <v>2.5715035976033446E-3</v>
      </c>
      <c r="AG164" s="65">
        <f t="shared" si="107"/>
        <v>7.1111379802901942</v>
      </c>
      <c r="AI164" s="54">
        <v>86620.631080000006</v>
      </c>
      <c r="AJ164" s="55">
        <v>275887.10600000003</v>
      </c>
      <c r="AK164" s="56">
        <f t="shared" si="108"/>
        <v>189266.47492000001</v>
      </c>
      <c r="AM164" s="74">
        <f t="shared" si="109"/>
        <v>25194200.473954998</v>
      </c>
      <c r="AN164" s="55"/>
      <c r="AO164" s="6">
        <v>494</v>
      </c>
      <c r="AP164" s="6" t="s">
        <v>149</v>
      </c>
      <c r="AQ164" s="7">
        <v>9019</v>
      </c>
      <c r="AR164" s="7">
        <v>24980116.819034997</v>
      </c>
      <c r="AS164" s="7">
        <v>6663736.1076543033</v>
      </c>
      <c r="AT164" s="57">
        <v>-364984</v>
      </c>
      <c r="AV164" s="39">
        <f t="shared" si="110"/>
        <v>24615132.819034997</v>
      </c>
      <c r="AX164" s="71">
        <f t="shared" si="111"/>
        <v>-325665.82655576244</v>
      </c>
      <c r="AY164" s="35">
        <f t="shared" si="112"/>
        <v>-1.3057554057649887E-2</v>
      </c>
      <c r="AZ164" s="65">
        <f t="shared" si="113"/>
        <v>-36.108862019709775</v>
      </c>
      <c r="BB164" s="54">
        <v>86620.631080000006</v>
      </c>
      <c r="BC164" s="55">
        <v>275887.10600000003</v>
      </c>
      <c r="BD164" s="56">
        <f t="shared" si="114"/>
        <v>189266.47492000001</v>
      </c>
      <c r="BF164" s="74">
        <f t="shared" si="115"/>
        <v>24804399.293954998</v>
      </c>
      <c r="BG164" s="55"/>
      <c r="BH164" s="6">
        <v>494</v>
      </c>
      <c r="BI164" s="6" t="s">
        <v>149</v>
      </c>
      <c r="BJ164" s="7">
        <v>9019</v>
      </c>
      <c r="BK164" s="7">
        <v>24982822.738373525</v>
      </c>
      <c r="BL164" s="7">
        <v>6663736.1076543033</v>
      </c>
      <c r="BM164" s="57">
        <v>-353693</v>
      </c>
      <c r="BO164" s="39">
        <f t="shared" si="116"/>
        <v>24629129.738373525</v>
      </c>
      <c r="BQ164" s="71">
        <f t="shared" si="117"/>
        <v>-311668.90721723437</v>
      </c>
      <c r="BR164" s="35">
        <f t="shared" si="118"/>
        <v>-1.2496348318514401E-2</v>
      </c>
      <c r="BS164" s="65">
        <f t="shared" si="119"/>
        <v>-34.556925071209044</v>
      </c>
      <c r="BU164" s="54">
        <v>86620.631079999992</v>
      </c>
      <c r="BV164" s="55">
        <v>275887.10600000003</v>
      </c>
      <c r="BW164" s="56">
        <f t="shared" si="120"/>
        <v>189266.47492000004</v>
      </c>
      <c r="BY164" s="74">
        <f t="shared" si="121"/>
        <v>24818396.213293526</v>
      </c>
      <c r="BZ164" s="55"/>
      <c r="CA164" s="6">
        <v>494</v>
      </c>
      <c r="CB164" s="6" t="s">
        <v>149</v>
      </c>
      <c r="CC164" s="7">
        <v>9019</v>
      </c>
      <c r="CD164" s="7">
        <v>24983162.656266145</v>
      </c>
      <c r="CE164" s="7">
        <v>6686003.8634292968</v>
      </c>
      <c r="CF164" s="57">
        <v>-353693</v>
      </c>
      <c r="CH164" s="39">
        <f t="shared" si="122"/>
        <v>24629469.656266145</v>
      </c>
      <c r="CJ164" s="71">
        <f t="shared" si="123"/>
        <v>-311328.98932461441</v>
      </c>
      <c r="CK164" s="35">
        <f t="shared" si="124"/>
        <v>-1.2482719328623172E-2</v>
      </c>
      <c r="CL164" s="65">
        <f t="shared" si="125"/>
        <v>-34.5192359823278</v>
      </c>
      <c r="CN164" s="54">
        <v>86620.631079999992</v>
      </c>
      <c r="CO164" s="55">
        <v>275887.10600000003</v>
      </c>
      <c r="CP164" s="56">
        <f t="shared" si="126"/>
        <v>189266.47492000004</v>
      </c>
      <c r="CR164" s="74">
        <f t="shared" si="127"/>
        <v>24818736.131186146</v>
      </c>
      <c r="CS164" s="55"/>
      <c r="CT164" s="65" t="e">
        <f>#REF!/#REF!</f>
        <v>#REF!</v>
      </c>
      <c r="CV164" s="54">
        <v>87333.963887999998</v>
      </c>
      <c r="CW164" s="55">
        <v>305083.45199999999</v>
      </c>
      <c r="CX164" s="56">
        <f t="shared" si="128"/>
        <v>217749.48811199999</v>
      </c>
      <c r="CZ164" s="74" t="e">
        <f>#REF!+CX164</f>
        <v>#REF!</v>
      </c>
      <c r="DB164" s="6">
        <v>494</v>
      </c>
      <c r="DC164" s="6" t="s">
        <v>149</v>
      </c>
      <c r="DD164" s="7">
        <v>9019</v>
      </c>
      <c r="DE164" s="7">
        <v>25004050.131744668</v>
      </c>
      <c r="DF164" s="7">
        <v>6770064.2299644295</v>
      </c>
      <c r="DG164" s="57">
        <v>-353693</v>
      </c>
      <c r="DI164" s="39">
        <f t="shared" si="129"/>
        <v>24650357.131744668</v>
      </c>
      <c r="DK164" s="71">
        <f t="shared" si="130"/>
        <v>-290441.51384609193</v>
      </c>
      <c r="DL164" s="35">
        <f t="shared" si="131"/>
        <v>-1.1645237106207847E-2</v>
      </c>
      <c r="DM164" s="65">
        <f t="shared" si="132"/>
        <v>-32.203294583223411</v>
      </c>
      <c r="DO164" s="54">
        <v>87333.963887999998</v>
      </c>
      <c r="DP164" s="55">
        <v>305083.45199999999</v>
      </c>
      <c r="DQ164" s="56">
        <f t="shared" si="133"/>
        <v>217749.48811199999</v>
      </c>
      <c r="DS164" s="74">
        <f t="shared" si="134"/>
        <v>24868106.619856667</v>
      </c>
      <c r="DU164" s="6">
        <v>494</v>
      </c>
      <c r="DV164" s="6" t="s">
        <v>149</v>
      </c>
      <c r="DW164" s="7">
        <v>9019</v>
      </c>
      <c r="DX164" s="7">
        <v>24975924.688773632</v>
      </c>
      <c r="DY164" s="7">
        <v>6770064.2299644295</v>
      </c>
      <c r="DZ164" s="57">
        <v>-353693</v>
      </c>
      <c r="EB164" s="39">
        <f t="shared" si="135"/>
        <v>24622231.688773632</v>
      </c>
      <c r="ED164" s="71">
        <f t="shared" si="136"/>
        <v>-318566.95681712776</v>
      </c>
      <c r="EE164" s="35">
        <f t="shared" si="137"/>
        <v>-1.2772925251671789E-2</v>
      </c>
      <c r="EF164" s="65">
        <f t="shared" si="138"/>
        <v>-35.321760374445923</v>
      </c>
      <c r="EH164" s="54">
        <v>87333.963887999998</v>
      </c>
      <c r="EI164" s="55">
        <v>305083.45199999999</v>
      </c>
      <c r="EJ164" s="56">
        <f t="shared" si="139"/>
        <v>217749.48811199999</v>
      </c>
      <c r="EL164" s="74">
        <f t="shared" si="140"/>
        <v>24839981.176885631</v>
      </c>
      <c r="EM164" s="55"/>
      <c r="EN164" s="112" t="s">
        <v>149</v>
      </c>
      <c r="EO164" s="93">
        <v>8995</v>
      </c>
      <c r="EP164" s="93">
        <v>25284937.64559076</v>
      </c>
      <c r="EQ164" s="93">
        <v>6711839.3671102449</v>
      </c>
      <c r="ER164" s="93">
        <v>-344139</v>
      </c>
      <c r="ET164" s="103">
        <f t="shared" si="141"/>
        <v>24940798.64559076</v>
      </c>
      <c r="EV164" s="93">
        <v>87333.963887999998</v>
      </c>
      <c r="EW164" s="93">
        <v>305083.45199999999</v>
      </c>
      <c r="EX164" s="93">
        <v>217749.48811199999</v>
      </c>
      <c r="EZ164" s="103">
        <v>25148994.133702759</v>
      </c>
      <c r="FB164" s="116">
        <v>494</v>
      </c>
      <c r="FC164" s="57"/>
    </row>
    <row r="165" spans="1:159" x14ac:dyDescent="0.25">
      <c r="A165" s="6">
        <v>495</v>
      </c>
      <c r="B165" s="6" t="s">
        <v>150</v>
      </c>
      <c r="C165" s="7">
        <v>1636</v>
      </c>
      <c r="D165" s="7">
        <v>5986114.9110805886</v>
      </c>
      <c r="E165" s="144">
        <v>1261095.7953038781</v>
      </c>
      <c r="F165" s="57">
        <v>-160393</v>
      </c>
      <c r="H165" s="39">
        <f t="shared" si="99"/>
        <v>5825721.9110805886</v>
      </c>
      <c r="I165" s="142">
        <f t="shared" si="100"/>
        <v>3560.9547133744427</v>
      </c>
      <c r="K165" s="71">
        <f t="shared" si="142"/>
        <v>47192.486786018126</v>
      </c>
      <c r="L165" s="35">
        <f t="shared" si="143"/>
        <v>8.1668679556441432E-3</v>
      </c>
      <c r="M165" s="65">
        <f t="shared" si="144"/>
        <v>28.846263316636996</v>
      </c>
      <c r="O165" s="54">
        <v>39205.009800000007</v>
      </c>
      <c r="P165" s="55">
        <v>10560.272000000001</v>
      </c>
      <c r="Q165" s="56">
        <f t="shared" si="101"/>
        <v>-28644.737800000006</v>
      </c>
      <c r="S165" s="74">
        <f t="shared" si="102"/>
        <v>5797077.1732805884</v>
      </c>
      <c r="T165" s="55"/>
      <c r="U165" s="6">
        <v>495</v>
      </c>
      <c r="V165" s="6" t="s">
        <v>150</v>
      </c>
      <c r="W165" s="7">
        <v>1636</v>
      </c>
      <c r="X165" s="7">
        <v>5986147.6310805883</v>
      </c>
      <c r="Y165" s="144">
        <v>1261095.7953038781</v>
      </c>
      <c r="Z165" s="57">
        <v>-160393</v>
      </c>
      <c r="AB165" s="39">
        <f t="shared" si="103"/>
        <v>5825754.6310805883</v>
      </c>
      <c r="AC165" s="142">
        <f t="shared" si="104"/>
        <v>3560.9747133744427</v>
      </c>
      <c r="AE165" s="71">
        <f t="shared" si="105"/>
        <v>47225.206786017865</v>
      </c>
      <c r="AF165" s="35">
        <f t="shared" si="106"/>
        <v>8.1725302959382278E-3</v>
      </c>
      <c r="AG165" s="65">
        <f t="shared" si="107"/>
        <v>28.866263316636836</v>
      </c>
      <c r="AI165" s="54">
        <v>39205.009800000007</v>
      </c>
      <c r="AJ165" s="55">
        <v>10560.272000000001</v>
      </c>
      <c r="AK165" s="56">
        <f t="shared" si="108"/>
        <v>-28644.737800000006</v>
      </c>
      <c r="AM165" s="74">
        <f t="shared" si="109"/>
        <v>5797109.8932805881</v>
      </c>
      <c r="AN165" s="55"/>
      <c r="AO165" s="6">
        <v>495</v>
      </c>
      <c r="AP165" s="6" t="s">
        <v>150</v>
      </c>
      <c r="AQ165" s="7">
        <v>1636</v>
      </c>
      <c r="AR165" s="7">
        <v>5915439.7110805884</v>
      </c>
      <c r="AS165" s="7">
        <v>1261095.7953038781</v>
      </c>
      <c r="AT165" s="57">
        <v>-160393</v>
      </c>
      <c r="AV165" s="39">
        <f t="shared" si="110"/>
        <v>5755046.7110805884</v>
      </c>
      <c r="AX165" s="71">
        <f t="shared" si="111"/>
        <v>-23482.713213982061</v>
      </c>
      <c r="AY165" s="35">
        <f t="shared" si="112"/>
        <v>-4.0637870796770715E-3</v>
      </c>
      <c r="AZ165" s="65">
        <f t="shared" si="113"/>
        <v>-14.353736683363117</v>
      </c>
      <c r="BB165" s="54">
        <v>39205.009800000007</v>
      </c>
      <c r="BC165" s="55">
        <v>10560.272000000001</v>
      </c>
      <c r="BD165" s="56">
        <f t="shared" si="114"/>
        <v>-28644.737800000006</v>
      </c>
      <c r="BF165" s="74">
        <f t="shared" si="115"/>
        <v>5726401.9732805882</v>
      </c>
      <c r="BG165" s="55"/>
      <c r="BH165" s="6">
        <v>495</v>
      </c>
      <c r="BI165" s="6" t="s">
        <v>150</v>
      </c>
      <c r="BJ165" s="7">
        <v>1636</v>
      </c>
      <c r="BK165" s="7">
        <v>5916108.8941424796</v>
      </c>
      <c r="BL165" s="7">
        <v>1261095.7953038781</v>
      </c>
      <c r="BM165" s="57">
        <v>-246309</v>
      </c>
      <c r="BO165" s="39">
        <f t="shared" si="116"/>
        <v>5669799.8941424796</v>
      </c>
      <c r="BQ165" s="71">
        <f t="shared" si="117"/>
        <v>-108729.53015209083</v>
      </c>
      <c r="BR165" s="35">
        <f t="shared" si="118"/>
        <v>-1.8816124686492235E-2</v>
      </c>
      <c r="BS165" s="65">
        <f t="shared" si="119"/>
        <v>-66.460593002500502</v>
      </c>
      <c r="BU165" s="54">
        <v>39205.0098</v>
      </c>
      <c r="BV165" s="55">
        <v>10560.272000000001</v>
      </c>
      <c r="BW165" s="56">
        <f t="shared" si="120"/>
        <v>-28644.737799999999</v>
      </c>
      <c r="BY165" s="74">
        <f t="shared" si="121"/>
        <v>5641155.1563424794</v>
      </c>
      <c r="BZ165" s="55"/>
      <c r="CA165" s="6">
        <v>495</v>
      </c>
      <c r="CB165" s="6" t="s">
        <v>150</v>
      </c>
      <c r="CC165" s="7">
        <v>1636</v>
      </c>
      <c r="CD165" s="7">
        <v>5901479.3168747295</v>
      </c>
      <c r="CE165" s="7">
        <v>1255135.7935586851</v>
      </c>
      <c r="CF165" s="57">
        <v>-246309</v>
      </c>
      <c r="CH165" s="39">
        <f t="shared" si="122"/>
        <v>5655170.3168747295</v>
      </c>
      <c r="CJ165" s="71">
        <f t="shared" si="123"/>
        <v>-123359.10741984099</v>
      </c>
      <c r="CK165" s="35">
        <f t="shared" si="124"/>
        <v>-2.1347837548633817E-2</v>
      </c>
      <c r="CL165" s="65">
        <f t="shared" si="125"/>
        <v>-75.402877395990828</v>
      </c>
      <c r="CN165" s="54">
        <v>39205.0098</v>
      </c>
      <c r="CO165" s="55">
        <v>10560.272000000001</v>
      </c>
      <c r="CP165" s="56">
        <f t="shared" si="126"/>
        <v>-28644.737799999999</v>
      </c>
      <c r="CR165" s="74">
        <f t="shared" si="127"/>
        <v>5626525.5790747292</v>
      </c>
      <c r="CS165" s="55"/>
      <c r="CT165" s="65" t="e">
        <f>#REF!/#REF!</f>
        <v>#REF!</v>
      </c>
      <c r="CV165" s="54">
        <v>76042.294607999997</v>
      </c>
      <c r="CW165" s="55">
        <v>6511.92</v>
      </c>
      <c r="CX165" s="56">
        <f t="shared" si="128"/>
        <v>-69530.374607999998</v>
      </c>
      <c r="CZ165" s="74" t="e">
        <f>#REF!+CX165</f>
        <v>#REF!</v>
      </c>
      <c r="DB165" s="6">
        <v>495</v>
      </c>
      <c r="DC165" s="6" t="s">
        <v>150</v>
      </c>
      <c r="DD165" s="7">
        <v>1636</v>
      </c>
      <c r="DE165" s="7">
        <v>5906515.759394926</v>
      </c>
      <c r="DF165" s="7">
        <v>1274028.1907212974</v>
      </c>
      <c r="DG165" s="57">
        <v>-246309</v>
      </c>
      <c r="DI165" s="39">
        <f t="shared" si="129"/>
        <v>5660206.759394926</v>
      </c>
      <c r="DK165" s="71">
        <f t="shared" si="130"/>
        <v>-118322.66489964444</v>
      </c>
      <c r="DL165" s="35">
        <f t="shared" si="131"/>
        <v>-2.0476258959966964E-2</v>
      </c>
      <c r="DM165" s="65">
        <f t="shared" si="132"/>
        <v>-72.324367298071181</v>
      </c>
      <c r="DO165" s="54">
        <v>76042.294607999997</v>
      </c>
      <c r="DP165" s="55">
        <v>6511.92</v>
      </c>
      <c r="DQ165" s="56">
        <f t="shared" si="133"/>
        <v>-69530.374607999998</v>
      </c>
      <c r="DS165" s="74">
        <f t="shared" si="134"/>
        <v>5590676.3847869262</v>
      </c>
      <c r="DU165" s="6">
        <v>495</v>
      </c>
      <c r="DV165" s="6" t="s">
        <v>150</v>
      </c>
      <c r="DW165" s="7">
        <v>1636</v>
      </c>
      <c r="DX165" s="7">
        <v>5906370.9036773052</v>
      </c>
      <c r="DY165" s="7">
        <v>1274028.1907212974</v>
      </c>
      <c r="DZ165" s="57">
        <v>-246309</v>
      </c>
      <c r="EB165" s="39">
        <f t="shared" si="135"/>
        <v>5660061.9036773052</v>
      </c>
      <c r="ED165" s="71">
        <f t="shared" si="136"/>
        <v>-118467.52061726525</v>
      </c>
      <c r="EE165" s="35">
        <f t="shared" si="137"/>
        <v>-2.0501326880710224E-2</v>
      </c>
      <c r="EF165" s="65">
        <f t="shared" si="138"/>
        <v>-72.412909912753818</v>
      </c>
      <c r="EH165" s="54">
        <v>76042.294607999997</v>
      </c>
      <c r="EI165" s="55">
        <v>6511.92</v>
      </c>
      <c r="EJ165" s="56">
        <f t="shared" si="139"/>
        <v>-69530.374607999998</v>
      </c>
      <c r="EL165" s="74">
        <f t="shared" si="140"/>
        <v>5590531.5290693054</v>
      </c>
      <c r="EM165" s="55"/>
      <c r="EN165" s="112" t="s">
        <v>150</v>
      </c>
      <c r="EO165" s="93">
        <v>1663</v>
      </c>
      <c r="EP165" s="93">
        <v>6024492.4242945705</v>
      </c>
      <c r="EQ165" s="93">
        <v>1292459.5345434488</v>
      </c>
      <c r="ER165" s="93">
        <v>-245963</v>
      </c>
      <c r="ET165" s="103">
        <f t="shared" si="141"/>
        <v>5778529.4242945705</v>
      </c>
      <c r="EV165" s="93">
        <v>76042.294607999997</v>
      </c>
      <c r="EW165" s="93">
        <v>6511.92</v>
      </c>
      <c r="EX165" s="93">
        <v>-69530.374607999998</v>
      </c>
      <c r="EZ165" s="103">
        <v>5708653.0496865707</v>
      </c>
      <c r="FB165" s="116">
        <v>495</v>
      </c>
      <c r="FC165" s="57"/>
    </row>
    <row r="166" spans="1:159" x14ac:dyDescent="0.25">
      <c r="A166" s="6">
        <v>498</v>
      </c>
      <c r="B166" s="6" t="s">
        <v>151</v>
      </c>
      <c r="C166" s="7">
        <v>2332</v>
      </c>
      <c r="D166" s="7">
        <v>9033332.2196360119</v>
      </c>
      <c r="E166" s="144">
        <v>1225415.2978902527</v>
      </c>
      <c r="F166" s="57">
        <v>148116</v>
      </c>
      <c r="H166" s="39">
        <f t="shared" si="99"/>
        <v>9181448.2196360119</v>
      </c>
      <c r="I166" s="142">
        <f t="shared" si="100"/>
        <v>3937.1561833773635</v>
      </c>
      <c r="K166" s="71">
        <f t="shared" si="142"/>
        <v>-46839.747201547027</v>
      </c>
      <c r="L166" s="35">
        <f t="shared" si="143"/>
        <v>-5.075670305247154E-3</v>
      </c>
      <c r="M166" s="65">
        <f t="shared" si="144"/>
        <v>-20.08565488917111</v>
      </c>
      <c r="O166" s="54">
        <v>47521.224000000002</v>
      </c>
      <c r="P166" s="55">
        <v>109562.822</v>
      </c>
      <c r="Q166" s="56">
        <f t="shared" si="101"/>
        <v>62041.597999999998</v>
      </c>
      <c r="S166" s="74">
        <f t="shared" si="102"/>
        <v>9243489.8176360112</v>
      </c>
      <c r="T166" s="55"/>
      <c r="U166" s="6">
        <v>498</v>
      </c>
      <c r="V166" s="6" t="s">
        <v>151</v>
      </c>
      <c r="W166" s="7">
        <v>2332</v>
      </c>
      <c r="X166" s="7">
        <v>9033378.8596360125</v>
      </c>
      <c r="Y166" s="144">
        <v>1225415.2978902536</v>
      </c>
      <c r="Z166" s="57">
        <v>148116</v>
      </c>
      <c r="AB166" s="39">
        <f t="shared" si="103"/>
        <v>9181494.8596360125</v>
      </c>
      <c r="AC166" s="142">
        <f t="shared" si="104"/>
        <v>3937.1761833773639</v>
      </c>
      <c r="AE166" s="71">
        <f t="shared" si="105"/>
        <v>-46793.107201546431</v>
      </c>
      <c r="AF166" s="35">
        <f t="shared" si="106"/>
        <v>-5.0706162800402896E-3</v>
      </c>
      <c r="AG166" s="65">
        <f t="shared" si="107"/>
        <v>-20.065654889170855</v>
      </c>
      <c r="AI166" s="54">
        <v>47521.224000000002</v>
      </c>
      <c r="AJ166" s="55">
        <v>109562.822</v>
      </c>
      <c r="AK166" s="56">
        <f t="shared" si="108"/>
        <v>62041.597999999998</v>
      </c>
      <c r="AM166" s="74">
        <f t="shared" si="109"/>
        <v>9243536.4576360118</v>
      </c>
      <c r="AN166" s="55"/>
      <c r="AO166" s="6">
        <v>498</v>
      </c>
      <c r="AP166" s="6" t="s">
        <v>151</v>
      </c>
      <c r="AQ166" s="7">
        <v>2332</v>
      </c>
      <c r="AR166" s="7">
        <v>8932589.8196360115</v>
      </c>
      <c r="AS166" s="7">
        <v>1225415.2978902536</v>
      </c>
      <c r="AT166" s="57">
        <v>148116</v>
      </c>
      <c r="AV166" s="39">
        <f t="shared" si="110"/>
        <v>9080705.8196360115</v>
      </c>
      <c r="AX166" s="71">
        <f t="shared" si="111"/>
        <v>-147582.1472015474</v>
      </c>
      <c r="AY166" s="35">
        <f t="shared" si="112"/>
        <v>-1.5992364751933757E-2</v>
      </c>
      <c r="AZ166" s="65">
        <f t="shared" si="113"/>
        <v>-63.285654889171269</v>
      </c>
      <c r="BB166" s="54">
        <v>47521.224000000002</v>
      </c>
      <c r="BC166" s="55">
        <v>109562.822</v>
      </c>
      <c r="BD166" s="56">
        <f t="shared" si="114"/>
        <v>62041.597999999998</v>
      </c>
      <c r="BF166" s="74">
        <f t="shared" si="115"/>
        <v>9142747.4176360108</v>
      </c>
      <c r="BG166" s="55"/>
      <c r="BH166" s="6">
        <v>498</v>
      </c>
      <c r="BI166" s="6" t="s">
        <v>151</v>
      </c>
      <c r="BJ166" s="7">
        <v>2332</v>
      </c>
      <c r="BK166" s="7">
        <v>8928313.4019387532</v>
      </c>
      <c r="BL166" s="7">
        <v>1225415.2978902536</v>
      </c>
      <c r="BM166" s="57">
        <v>143888</v>
      </c>
      <c r="BO166" s="39">
        <f t="shared" si="116"/>
        <v>9072201.4019387532</v>
      </c>
      <c r="BQ166" s="71">
        <f t="shared" si="117"/>
        <v>-156086.56489880569</v>
      </c>
      <c r="BR166" s="35">
        <f t="shared" si="118"/>
        <v>-1.6913924387677619E-2</v>
      </c>
      <c r="BS166" s="65">
        <f t="shared" si="119"/>
        <v>-66.932489236194556</v>
      </c>
      <c r="BU166" s="54">
        <v>47521.224000000002</v>
      </c>
      <c r="BV166" s="55">
        <v>109562.822</v>
      </c>
      <c r="BW166" s="56">
        <f t="shared" si="120"/>
        <v>62041.597999999998</v>
      </c>
      <c r="BY166" s="74">
        <f t="shared" si="121"/>
        <v>9134242.9999387525</v>
      </c>
      <c r="BZ166" s="55"/>
      <c r="CA166" s="6">
        <v>498</v>
      </c>
      <c r="CB166" s="6" t="s">
        <v>151</v>
      </c>
      <c r="CC166" s="7">
        <v>2332</v>
      </c>
      <c r="CD166" s="7">
        <v>8950822.5949795656</v>
      </c>
      <c r="CE166" s="7">
        <v>1227053.9996142292</v>
      </c>
      <c r="CF166" s="57">
        <v>143888</v>
      </c>
      <c r="CH166" s="39">
        <f t="shared" si="122"/>
        <v>9094710.5949795656</v>
      </c>
      <c r="CJ166" s="71">
        <f t="shared" si="123"/>
        <v>-133577.3718579933</v>
      </c>
      <c r="CK166" s="35">
        <f t="shared" si="124"/>
        <v>-1.4474772822219257E-2</v>
      </c>
      <c r="CL166" s="65">
        <f t="shared" si="125"/>
        <v>-57.280176611489409</v>
      </c>
      <c r="CN166" s="54">
        <v>47521.224000000002</v>
      </c>
      <c r="CO166" s="55">
        <v>109562.822</v>
      </c>
      <c r="CP166" s="56">
        <f t="shared" si="126"/>
        <v>62041.597999999998</v>
      </c>
      <c r="CR166" s="74">
        <f t="shared" si="127"/>
        <v>9156752.1929795649</v>
      </c>
      <c r="CS166" s="55"/>
      <c r="CT166" s="65" t="e">
        <f>#REF!/#REF!</f>
        <v>#REF!</v>
      </c>
      <c r="CV166" s="54">
        <v>27350.063999999998</v>
      </c>
      <c r="CW166" s="55">
        <v>84654.96</v>
      </c>
      <c r="CX166" s="56">
        <f t="shared" si="128"/>
        <v>57304.896000000008</v>
      </c>
      <c r="CZ166" s="74" t="e">
        <f>#REF!+CX166</f>
        <v>#REF!</v>
      </c>
      <c r="DB166" s="6">
        <v>498</v>
      </c>
      <c r="DC166" s="6" t="s">
        <v>151</v>
      </c>
      <c r="DD166" s="7">
        <v>2332</v>
      </c>
      <c r="DE166" s="7">
        <v>8887743.7851177081</v>
      </c>
      <c r="DF166" s="7">
        <v>1152847.2198048094</v>
      </c>
      <c r="DG166" s="57">
        <v>143888</v>
      </c>
      <c r="DI166" s="39">
        <f t="shared" si="129"/>
        <v>9031631.7851177081</v>
      </c>
      <c r="DK166" s="71">
        <f t="shared" si="130"/>
        <v>-196656.18171985075</v>
      </c>
      <c r="DL166" s="35">
        <f t="shared" si="131"/>
        <v>-2.1310147930639709E-2</v>
      </c>
      <c r="DM166" s="65">
        <f t="shared" si="132"/>
        <v>-84.329408970776484</v>
      </c>
      <c r="DO166" s="54">
        <v>27350.063999999998</v>
      </c>
      <c r="DP166" s="55">
        <v>84654.96</v>
      </c>
      <c r="DQ166" s="56">
        <f t="shared" si="133"/>
        <v>57304.896000000008</v>
      </c>
      <c r="DS166" s="74">
        <f t="shared" si="134"/>
        <v>9088936.6811177079</v>
      </c>
      <c r="DU166" s="6">
        <v>498</v>
      </c>
      <c r="DV166" s="6" t="s">
        <v>151</v>
      </c>
      <c r="DW166" s="7">
        <v>2332</v>
      </c>
      <c r="DX166" s="7">
        <v>8894967.573067762</v>
      </c>
      <c r="DY166" s="7">
        <v>1152847.2198048094</v>
      </c>
      <c r="DZ166" s="57">
        <v>143888</v>
      </c>
      <c r="EB166" s="39">
        <f t="shared" si="135"/>
        <v>9038855.573067762</v>
      </c>
      <c r="ED166" s="71">
        <f t="shared" si="136"/>
        <v>-189432.39376979694</v>
      </c>
      <c r="EE166" s="35">
        <f t="shared" si="137"/>
        <v>-2.0527360486640028E-2</v>
      </c>
      <c r="EF166" s="65">
        <f t="shared" si="138"/>
        <v>-81.231729746911213</v>
      </c>
      <c r="EH166" s="54">
        <v>27350.063999999998</v>
      </c>
      <c r="EI166" s="55">
        <v>84654.96</v>
      </c>
      <c r="EJ166" s="56">
        <f t="shared" si="139"/>
        <v>57304.896000000008</v>
      </c>
      <c r="EL166" s="74">
        <f t="shared" si="140"/>
        <v>9096160.4690677617</v>
      </c>
      <c r="EM166" s="55"/>
      <c r="EN166" s="112" t="s">
        <v>151</v>
      </c>
      <c r="EO166" s="93">
        <v>2350</v>
      </c>
      <c r="EP166" s="93">
        <v>9094387.9668375589</v>
      </c>
      <c r="EQ166" s="93">
        <v>1303365.4715733344</v>
      </c>
      <c r="ER166" s="93">
        <v>133900</v>
      </c>
      <c r="ET166" s="103">
        <f t="shared" si="141"/>
        <v>9228287.9668375589</v>
      </c>
      <c r="EV166" s="93">
        <v>27350.063999999998</v>
      </c>
      <c r="EW166" s="93">
        <v>84654.96</v>
      </c>
      <c r="EX166" s="93">
        <v>57304.896000000008</v>
      </c>
      <c r="EZ166" s="103">
        <v>9295580.8628375586</v>
      </c>
      <c r="FB166" s="116">
        <v>498</v>
      </c>
      <c r="FC166" s="57"/>
    </row>
    <row r="167" spans="1:159" x14ac:dyDescent="0.25">
      <c r="A167" s="6">
        <v>499</v>
      </c>
      <c r="B167" s="6" t="s">
        <v>152</v>
      </c>
      <c r="C167" s="7">
        <v>19384</v>
      </c>
      <c r="D167" s="7">
        <v>34994120.028809905</v>
      </c>
      <c r="E167" s="144">
        <v>3296563.5365051669</v>
      </c>
      <c r="F167" s="57">
        <v>-1862758</v>
      </c>
      <c r="H167" s="39">
        <f t="shared" si="99"/>
        <v>33131362.028809905</v>
      </c>
      <c r="I167" s="142">
        <f t="shared" si="100"/>
        <v>1709.2118256711672</v>
      </c>
      <c r="K167" s="71">
        <f t="shared" si="142"/>
        <v>1276009.8597881272</v>
      </c>
      <c r="L167" s="35">
        <f t="shared" si="143"/>
        <v>4.0056372725616969E-2</v>
      </c>
      <c r="M167" s="65">
        <f t="shared" si="144"/>
        <v>65.827995242887297</v>
      </c>
      <c r="O167" s="54">
        <v>662696.66902000015</v>
      </c>
      <c r="P167" s="55">
        <v>681137.54399999999</v>
      </c>
      <c r="Q167" s="56">
        <f t="shared" si="101"/>
        <v>18440.874979999848</v>
      </c>
      <c r="S167" s="74">
        <f t="shared" si="102"/>
        <v>33149802.903789904</v>
      </c>
      <c r="T167" s="55"/>
      <c r="U167" s="6">
        <v>499</v>
      </c>
      <c r="V167" s="6" t="s">
        <v>152</v>
      </c>
      <c r="W167" s="7">
        <v>19384</v>
      </c>
      <c r="X167" s="7">
        <v>34994507.708809905</v>
      </c>
      <c r="Y167" s="144">
        <v>3296563.5365051669</v>
      </c>
      <c r="Z167" s="57">
        <v>-1862758</v>
      </c>
      <c r="AB167" s="39">
        <f t="shared" si="103"/>
        <v>33131749.708809905</v>
      </c>
      <c r="AC167" s="142">
        <f t="shared" si="104"/>
        <v>1709.2318256711671</v>
      </c>
      <c r="AE167" s="71">
        <f t="shared" si="105"/>
        <v>1276397.5397881269</v>
      </c>
      <c r="AF167" s="35">
        <f t="shared" si="106"/>
        <v>4.0068542737046846E-2</v>
      </c>
      <c r="AG167" s="65">
        <f t="shared" si="107"/>
        <v>65.847995242887279</v>
      </c>
      <c r="AI167" s="54">
        <v>662696.66902000015</v>
      </c>
      <c r="AJ167" s="55">
        <v>681137.54399999999</v>
      </c>
      <c r="AK167" s="56">
        <f t="shared" si="108"/>
        <v>18440.874979999848</v>
      </c>
      <c r="AM167" s="74">
        <f t="shared" si="109"/>
        <v>33150190.583789904</v>
      </c>
      <c r="AN167" s="55"/>
      <c r="AO167" s="6">
        <v>499</v>
      </c>
      <c r="AP167" s="6" t="s">
        <v>152</v>
      </c>
      <c r="AQ167" s="7">
        <v>19384</v>
      </c>
      <c r="AR167" s="7">
        <v>34156731.228809908</v>
      </c>
      <c r="AS167" s="7">
        <v>3296563.5365051669</v>
      </c>
      <c r="AT167" s="57">
        <v>-1862758</v>
      </c>
      <c r="AV167" s="39">
        <f t="shared" si="110"/>
        <v>32293973.228809908</v>
      </c>
      <c r="AX167" s="71">
        <f t="shared" si="111"/>
        <v>438621.05978813022</v>
      </c>
      <c r="AY167" s="35">
        <f t="shared" si="112"/>
        <v>1.3769148037065934E-2</v>
      </c>
      <c r="AZ167" s="65">
        <f t="shared" si="113"/>
        <v>22.627995242887444</v>
      </c>
      <c r="BB167" s="54">
        <v>662696.66902000015</v>
      </c>
      <c r="BC167" s="55">
        <v>681137.54399999999</v>
      </c>
      <c r="BD167" s="56">
        <f t="shared" si="114"/>
        <v>18440.874979999848</v>
      </c>
      <c r="BF167" s="74">
        <f t="shared" si="115"/>
        <v>32312414.103789907</v>
      </c>
      <c r="BG167" s="55"/>
      <c r="BH167" s="6">
        <v>499</v>
      </c>
      <c r="BI167" s="6" t="s">
        <v>152</v>
      </c>
      <c r="BJ167" s="7">
        <v>19384</v>
      </c>
      <c r="BK167" s="7">
        <v>34166886.123407841</v>
      </c>
      <c r="BL167" s="7">
        <v>3296563.5365051669</v>
      </c>
      <c r="BM167" s="57">
        <v>-1817252</v>
      </c>
      <c r="BO167" s="39">
        <f t="shared" si="116"/>
        <v>32349634.123407841</v>
      </c>
      <c r="BQ167" s="71">
        <f t="shared" si="117"/>
        <v>494281.95438606292</v>
      </c>
      <c r="BR167" s="35">
        <f t="shared" si="118"/>
        <v>1.5516449222204328E-2</v>
      </c>
      <c r="BS167" s="65">
        <f t="shared" si="119"/>
        <v>25.499481757432054</v>
      </c>
      <c r="BU167" s="54">
        <v>662696.66902000003</v>
      </c>
      <c r="BV167" s="55">
        <v>681137.54399999999</v>
      </c>
      <c r="BW167" s="56">
        <f t="shared" si="120"/>
        <v>18440.874979999964</v>
      </c>
      <c r="BY167" s="74">
        <f t="shared" si="121"/>
        <v>32368074.99838784</v>
      </c>
      <c r="BZ167" s="55"/>
      <c r="CA167" s="6">
        <v>499</v>
      </c>
      <c r="CB167" s="6" t="s">
        <v>152</v>
      </c>
      <c r="CC167" s="7">
        <v>19384</v>
      </c>
      <c r="CD167" s="7">
        <v>34284097.34144526</v>
      </c>
      <c r="CE167" s="7">
        <v>3406547.9917072817</v>
      </c>
      <c r="CF167" s="57">
        <v>-1817252</v>
      </c>
      <c r="CH167" s="39">
        <f t="shared" si="122"/>
        <v>32466845.34144526</v>
      </c>
      <c r="CJ167" s="71">
        <f t="shared" si="123"/>
        <v>611493.17242348194</v>
      </c>
      <c r="CK167" s="35">
        <f t="shared" si="124"/>
        <v>1.9195931948231222E-2</v>
      </c>
      <c r="CL167" s="65">
        <f t="shared" si="125"/>
        <v>31.546284173724821</v>
      </c>
      <c r="CN167" s="54">
        <v>662696.66902000003</v>
      </c>
      <c r="CO167" s="55">
        <v>681137.54399999999</v>
      </c>
      <c r="CP167" s="56">
        <f t="shared" si="126"/>
        <v>18440.874979999964</v>
      </c>
      <c r="CR167" s="74">
        <f t="shared" si="127"/>
        <v>32485286.216425259</v>
      </c>
      <c r="CS167" s="55"/>
      <c r="CT167" s="65" t="e">
        <f>#REF!/#REF!</f>
        <v>#REF!</v>
      </c>
      <c r="CV167" s="54">
        <v>714631.12463999994</v>
      </c>
      <c r="CW167" s="55">
        <v>708692.25359999994</v>
      </c>
      <c r="CX167" s="56">
        <f t="shared" si="128"/>
        <v>-5938.8710399999982</v>
      </c>
      <c r="CZ167" s="74" t="e">
        <f>#REF!+CX167</f>
        <v>#REF!</v>
      </c>
      <c r="DB167" s="6">
        <v>499</v>
      </c>
      <c r="DC167" s="6" t="s">
        <v>152</v>
      </c>
      <c r="DD167" s="7">
        <v>19384</v>
      </c>
      <c r="DE167" s="7">
        <v>33770615.604078375</v>
      </c>
      <c r="DF167" s="7">
        <v>3145589.0759293446</v>
      </c>
      <c r="DG167" s="57">
        <v>-1817252</v>
      </c>
      <c r="DI167" s="39">
        <f t="shared" si="129"/>
        <v>31953363.604078375</v>
      </c>
      <c r="DK167" s="71">
        <f t="shared" si="130"/>
        <v>98011.435056596994</v>
      </c>
      <c r="DL167" s="35">
        <f t="shared" si="131"/>
        <v>3.0767650766049199E-3</v>
      </c>
      <c r="DM167" s="65">
        <f t="shared" si="132"/>
        <v>5.0563059769189538</v>
      </c>
      <c r="DO167" s="54">
        <v>714631.12463999994</v>
      </c>
      <c r="DP167" s="55">
        <v>708692.25359999994</v>
      </c>
      <c r="DQ167" s="56">
        <f t="shared" si="133"/>
        <v>-5938.8710399999982</v>
      </c>
      <c r="DS167" s="74">
        <f t="shared" si="134"/>
        <v>31947424.733038373</v>
      </c>
      <c r="DU167" s="6">
        <v>499</v>
      </c>
      <c r="DV167" s="6" t="s">
        <v>152</v>
      </c>
      <c r="DW167" s="7">
        <v>19384</v>
      </c>
      <c r="DX167" s="7">
        <v>33824073.106038518</v>
      </c>
      <c r="DY167" s="7">
        <v>3145589.0759293446</v>
      </c>
      <c r="DZ167" s="57">
        <v>-1817252</v>
      </c>
      <c r="EB167" s="39">
        <f t="shared" si="135"/>
        <v>32006821.106038518</v>
      </c>
      <c r="ED167" s="71">
        <f t="shared" si="136"/>
        <v>151468.93701674044</v>
      </c>
      <c r="EE167" s="35">
        <f t="shared" si="137"/>
        <v>4.7548975824551927E-3</v>
      </c>
      <c r="EF167" s="65">
        <f t="shared" si="138"/>
        <v>7.8141218023493835</v>
      </c>
      <c r="EH167" s="54">
        <v>714631.12463999994</v>
      </c>
      <c r="EI167" s="55">
        <v>708692.25359999994</v>
      </c>
      <c r="EJ167" s="56">
        <f t="shared" si="139"/>
        <v>-5938.8710399999982</v>
      </c>
      <c r="EL167" s="74">
        <f t="shared" si="140"/>
        <v>32000882.234998517</v>
      </c>
      <c r="EM167" s="55"/>
      <c r="EN167" s="112" t="s">
        <v>152</v>
      </c>
      <c r="EO167" s="93">
        <v>19380</v>
      </c>
      <c r="EP167" s="93">
        <v>33737227.169021778</v>
      </c>
      <c r="EQ167" s="93">
        <v>2817341.508992766</v>
      </c>
      <c r="ER167" s="93">
        <v>-1881875</v>
      </c>
      <c r="ET167" s="103">
        <f t="shared" si="141"/>
        <v>31855352.169021778</v>
      </c>
      <c r="EV167" s="93">
        <v>714631.12463999994</v>
      </c>
      <c r="EW167" s="93">
        <v>708692.25359999994</v>
      </c>
      <c r="EX167" s="93">
        <v>-5938.8710399999982</v>
      </c>
      <c r="EZ167" s="103">
        <v>31914036.297981776</v>
      </c>
      <c r="FB167" s="116">
        <v>499</v>
      </c>
      <c r="FC167" s="57"/>
    </row>
    <row r="168" spans="1:159" x14ac:dyDescent="0.25">
      <c r="A168" s="6">
        <v>500</v>
      </c>
      <c r="B168" s="6" t="s">
        <v>153</v>
      </c>
      <c r="C168" s="7">
        <v>10097</v>
      </c>
      <c r="D168" s="7">
        <v>11194172.869693523</v>
      </c>
      <c r="E168" s="144">
        <v>-4266.992801975055</v>
      </c>
      <c r="F168" s="57">
        <v>-750061</v>
      </c>
      <c r="H168" s="39">
        <f t="shared" si="99"/>
        <v>10444111.869693523</v>
      </c>
      <c r="I168" s="142">
        <f t="shared" si="100"/>
        <v>1034.3777230557118</v>
      </c>
      <c r="K168" s="71">
        <f t="shared" si="142"/>
        <v>117287.22230615094</v>
      </c>
      <c r="L168" s="35">
        <f t="shared" si="143"/>
        <v>1.1357530151906273E-2</v>
      </c>
      <c r="M168" s="65">
        <f t="shared" si="144"/>
        <v>11.616046578800727</v>
      </c>
      <c r="O168" s="54">
        <v>344660.8774</v>
      </c>
      <c r="P168" s="55">
        <v>96428.483699999997</v>
      </c>
      <c r="Q168" s="56">
        <f t="shared" si="101"/>
        <v>-248232.39370000002</v>
      </c>
      <c r="S168" s="74">
        <f t="shared" si="102"/>
        <v>10195879.475993523</v>
      </c>
      <c r="T168" s="55"/>
      <c r="U168" s="6">
        <v>500</v>
      </c>
      <c r="V168" s="6" t="s">
        <v>153</v>
      </c>
      <c r="W168" s="7">
        <v>10097</v>
      </c>
      <c r="X168" s="7">
        <v>11194374.809693525</v>
      </c>
      <c r="Y168" s="144">
        <v>-4266.992801975056</v>
      </c>
      <c r="Z168" s="57">
        <v>-750061</v>
      </c>
      <c r="AB168" s="39">
        <f t="shared" si="103"/>
        <v>10444313.809693525</v>
      </c>
      <c r="AC168" s="142">
        <f t="shared" si="104"/>
        <v>1034.397723055712</v>
      </c>
      <c r="AE168" s="71">
        <f t="shared" si="105"/>
        <v>117489.16230615228</v>
      </c>
      <c r="AF168" s="35">
        <f t="shared" si="106"/>
        <v>1.1377085049650414E-2</v>
      </c>
      <c r="AG168" s="65">
        <f t="shared" si="107"/>
        <v>11.63604657880086</v>
      </c>
      <c r="AI168" s="54">
        <v>344660.8774</v>
      </c>
      <c r="AJ168" s="55">
        <v>96428.483699999997</v>
      </c>
      <c r="AK168" s="56">
        <f t="shared" si="108"/>
        <v>-248232.39370000002</v>
      </c>
      <c r="AM168" s="74">
        <f t="shared" si="109"/>
        <v>10196081.415993525</v>
      </c>
      <c r="AN168" s="55"/>
      <c r="AO168" s="6">
        <v>500</v>
      </c>
      <c r="AP168" s="6" t="s">
        <v>153</v>
      </c>
      <c r="AQ168" s="7">
        <v>10097</v>
      </c>
      <c r="AR168" s="7">
        <v>10757982.469693525</v>
      </c>
      <c r="AS168" s="7">
        <v>-4266.992801975056</v>
      </c>
      <c r="AT168" s="57">
        <v>-750061</v>
      </c>
      <c r="AV168" s="39">
        <f t="shared" si="110"/>
        <v>10007921.469693525</v>
      </c>
      <c r="AX168" s="71">
        <f t="shared" si="111"/>
        <v>-318903.17769384757</v>
      </c>
      <c r="AY168" s="35">
        <f t="shared" si="112"/>
        <v>-3.088104897515891E-2</v>
      </c>
      <c r="AZ168" s="65">
        <f t="shared" si="113"/>
        <v>-31.583953421199126</v>
      </c>
      <c r="BB168" s="54">
        <v>344660.8774</v>
      </c>
      <c r="BC168" s="55">
        <v>96428.483699999997</v>
      </c>
      <c r="BD168" s="56">
        <f t="shared" si="114"/>
        <v>-248232.39370000002</v>
      </c>
      <c r="BF168" s="74">
        <f t="shared" si="115"/>
        <v>9759689.0759935249</v>
      </c>
      <c r="BG168" s="55"/>
      <c r="BH168" s="6">
        <v>500</v>
      </c>
      <c r="BI168" s="6" t="s">
        <v>153</v>
      </c>
      <c r="BJ168" s="7">
        <v>10097</v>
      </c>
      <c r="BK168" s="7">
        <v>10774371.492020383</v>
      </c>
      <c r="BL168" s="7">
        <v>-4266.992801975056</v>
      </c>
      <c r="BM168" s="57">
        <v>-763297</v>
      </c>
      <c r="BO168" s="39">
        <f t="shared" si="116"/>
        <v>10011074.492020383</v>
      </c>
      <c r="BQ168" s="71">
        <f t="shared" si="117"/>
        <v>-315750.15536698885</v>
      </c>
      <c r="BR168" s="35">
        <f t="shared" si="118"/>
        <v>-3.0575725467254046E-2</v>
      </c>
      <c r="BS168" s="65">
        <f t="shared" si="119"/>
        <v>-31.271680238386537</v>
      </c>
      <c r="BU168" s="54">
        <v>344660.8774</v>
      </c>
      <c r="BV168" s="55">
        <v>96428.483699999997</v>
      </c>
      <c r="BW168" s="56">
        <f t="shared" si="120"/>
        <v>-248232.39370000002</v>
      </c>
      <c r="BY168" s="74">
        <f t="shared" si="121"/>
        <v>9762842.0983203836</v>
      </c>
      <c r="BZ168" s="55"/>
      <c r="CA168" s="6">
        <v>500</v>
      </c>
      <c r="CB168" s="6" t="s">
        <v>153</v>
      </c>
      <c r="CC168" s="7">
        <v>10097</v>
      </c>
      <c r="CD168" s="7">
        <v>10793281.352564409</v>
      </c>
      <c r="CE168" s="7">
        <v>7847.8095095308527</v>
      </c>
      <c r="CF168" s="57">
        <v>-763297</v>
      </c>
      <c r="CH168" s="39">
        <f t="shared" si="122"/>
        <v>10029984.352564409</v>
      </c>
      <c r="CJ168" s="71">
        <f t="shared" si="123"/>
        <v>-296840.29482296295</v>
      </c>
      <c r="CK168" s="35">
        <f t="shared" si="124"/>
        <v>-2.8744585577722758E-2</v>
      </c>
      <c r="CL168" s="65">
        <f t="shared" si="125"/>
        <v>-29.398860535105769</v>
      </c>
      <c r="CN168" s="54">
        <v>344660.8774</v>
      </c>
      <c r="CO168" s="55">
        <v>96428.483699999997</v>
      </c>
      <c r="CP168" s="56">
        <f t="shared" si="126"/>
        <v>-248232.39370000002</v>
      </c>
      <c r="CR168" s="74">
        <f t="shared" si="127"/>
        <v>9781751.9588644095</v>
      </c>
      <c r="CS168" s="55"/>
      <c r="CT168" s="65" t="e">
        <f>#REF!/#REF!</f>
        <v>#REF!</v>
      </c>
      <c r="CV168" s="54">
        <v>362388.348</v>
      </c>
      <c r="CW168" s="55">
        <v>102888.336</v>
      </c>
      <c r="CX168" s="56">
        <f t="shared" si="128"/>
        <v>-259500.01199999999</v>
      </c>
      <c r="CZ168" s="74" t="e">
        <f>#REF!+CX168</f>
        <v>#REF!</v>
      </c>
      <c r="DB168" s="6">
        <v>500</v>
      </c>
      <c r="DC168" s="6" t="s">
        <v>153</v>
      </c>
      <c r="DD168" s="7">
        <v>10097</v>
      </c>
      <c r="DE168" s="7">
        <v>10591746.239056181</v>
      </c>
      <c r="DF168" s="7">
        <v>-18330.331792049357</v>
      </c>
      <c r="DG168" s="57">
        <v>-763297</v>
      </c>
      <c r="DI168" s="39">
        <f t="shared" si="129"/>
        <v>9828449.2390561812</v>
      </c>
      <c r="DK168" s="71">
        <f t="shared" si="130"/>
        <v>-498375.40833119117</v>
      </c>
      <c r="DL168" s="35">
        <f t="shared" si="131"/>
        <v>-4.8260276062427117E-2</v>
      </c>
      <c r="DM168" s="65">
        <f t="shared" si="132"/>
        <v>-49.358760852846508</v>
      </c>
      <c r="DO168" s="54">
        <v>362388.348</v>
      </c>
      <c r="DP168" s="55">
        <v>102888.336</v>
      </c>
      <c r="DQ168" s="56">
        <f t="shared" si="133"/>
        <v>-259500.01199999999</v>
      </c>
      <c r="DS168" s="74">
        <f t="shared" si="134"/>
        <v>9568949.2270561811</v>
      </c>
      <c r="DU168" s="6">
        <v>500</v>
      </c>
      <c r="DV168" s="6" t="s">
        <v>153</v>
      </c>
      <c r="DW168" s="7">
        <v>10097</v>
      </c>
      <c r="DX168" s="7">
        <v>10590571.124917364</v>
      </c>
      <c r="DY168" s="7">
        <v>-18330.331792049357</v>
      </c>
      <c r="DZ168" s="57">
        <v>-763297</v>
      </c>
      <c r="EB168" s="39">
        <f t="shared" si="135"/>
        <v>9827274.1249173637</v>
      </c>
      <c r="ED168" s="71">
        <f t="shared" si="136"/>
        <v>-499550.52247000858</v>
      </c>
      <c r="EE168" s="35">
        <f t="shared" si="137"/>
        <v>-4.8374068460278544E-2</v>
      </c>
      <c r="EF168" s="65">
        <f t="shared" si="138"/>
        <v>-49.475143356443361</v>
      </c>
      <c r="EH168" s="54">
        <v>362388.348</v>
      </c>
      <c r="EI168" s="55">
        <v>102888.336</v>
      </c>
      <c r="EJ168" s="56">
        <f t="shared" si="139"/>
        <v>-259500.01199999999</v>
      </c>
      <c r="EL168" s="74">
        <f t="shared" si="140"/>
        <v>9567774.1129173636</v>
      </c>
      <c r="EM168" s="55"/>
      <c r="EN168" s="112" t="s">
        <v>153</v>
      </c>
      <c r="EO168" s="93">
        <v>9941</v>
      </c>
      <c r="EP168" s="93">
        <v>11085239.647387372</v>
      </c>
      <c r="EQ168" s="93">
        <v>192302.49963487274</v>
      </c>
      <c r="ER168" s="93">
        <v>-758415</v>
      </c>
      <c r="ET168" s="103">
        <f t="shared" si="141"/>
        <v>10326824.647387372</v>
      </c>
      <c r="EV168" s="93">
        <v>362388.348</v>
      </c>
      <c r="EW168" s="93">
        <v>102888.336</v>
      </c>
      <c r="EX168" s="93">
        <v>-259500.01199999999</v>
      </c>
      <c r="EZ168" s="103">
        <v>10062442.635387372</v>
      </c>
      <c r="FB168" s="116">
        <v>500</v>
      </c>
      <c r="FC168" s="57"/>
    </row>
    <row r="169" spans="1:159" x14ac:dyDescent="0.25">
      <c r="A169" s="6">
        <v>503</v>
      </c>
      <c r="B169" s="6" t="s">
        <v>154</v>
      </c>
      <c r="C169" s="7">
        <v>7838</v>
      </c>
      <c r="D169" s="7">
        <v>15346786.361720826</v>
      </c>
      <c r="E169" s="144">
        <v>3777888.2668434605</v>
      </c>
      <c r="F169" s="57">
        <v>-156802</v>
      </c>
      <c r="H169" s="39">
        <f t="shared" si="99"/>
        <v>15189984.361720826</v>
      </c>
      <c r="I169" s="142">
        <f t="shared" si="100"/>
        <v>1937.9923911355993</v>
      </c>
      <c r="K169" s="71">
        <f t="shared" si="142"/>
        <v>-200673.34649934247</v>
      </c>
      <c r="L169" s="35">
        <f t="shared" si="143"/>
        <v>-1.3038646580526744E-2</v>
      </c>
      <c r="M169" s="65">
        <f t="shared" si="144"/>
        <v>-25.602621395680337</v>
      </c>
      <c r="O169" s="54">
        <v>137573.94347999999</v>
      </c>
      <c r="P169" s="55">
        <v>244272.2917</v>
      </c>
      <c r="Q169" s="56">
        <f t="shared" si="101"/>
        <v>106698.34822000001</v>
      </c>
      <c r="S169" s="74">
        <f t="shared" si="102"/>
        <v>15296682.709940827</v>
      </c>
      <c r="T169" s="55"/>
      <c r="U169" s="6">
        <v>503</v>
      </c>
      <c r="V169" s="6" t="s">
        <v>154</v>
      </c>
      <c r="W169" s="7">
        <v>7838</v>
      </c>
      <c r="X169" s="7">
        <v>15346943.121720828</v>
      </c>
      <c r="Y169" s="144">
        <v>3777888.2668434633</v>
      </c>
      <c r="Z169" s="57">
        <v>-156802</v>
      </c>
      <c r="AB169" s="39">
        <f t="shared" si="103"/>
        <v>15190141.121720828</v>
      </c>
      <c r="AC169" s="142">
        <f t="shared" si="104"/>
        <v>1938.0123911355995</v>
      </c>
      <c r="AE169" s="71">
        <f t="shared" si="105"/>
        <v>-200516.58649934083</v>
      </c>
      <c r="AF169" s="35">
        <f t="shared" si="106"/>
        <v>-1.3028461180852893E-2</v>
      </c>
      <c r="AG169" s="65">
        <f t="shared" si="107"/>
        <v>-25.582621395680128</v>
      </c>
      <c r="AI169" s="54">
        <v>137573.94347999999</v>
      </c>
      <c r="AJ169" s="55">
        <v>244272.2917</v>
      </c>
      <c r="AK169" s="56">
        <f t="shared" si="108"/>
        <v>106698.34822000001</v>
      </c>
      <c r="AM169" s="74">
        <f t="shared" si="109"/>
        <v>15296839.469940828</v>
      </c>
      <c r="AN169" s="55"/>
      <c r="AO169" s="6">
        <v>503</v>
      </c>
      <c r="AP169" s="6" t="s">
        <v>154</v>
      </c>
      <c r="AQ169" s="7">
        <v>7838</v>
      </c>
      <c r="AR169" s="7">
        <v>15008184.761720829</v>
      </c>
      <c r="AS169" s="7">
        <v>3777888.2668434633</v>
      </c>
      <c r="AT169" s="57">
        <v>-156802</v>
      </c>
      <c r="AV169" s="39">
        <f t="shared" si="110"/>
        <v>14851382.761720829</v>
      </c>
      <c r="AX169" s="71">
        <f t="shared" si="111"/>
        <v>-539274.94649934024</v>
      </c>
      <c r="AY169" s="35">
        <f t="shared" si="112"/>
        <v>-3.5039109875812054E-2</v>
      </c>
      <c r="AZ169" s="65">
        <f t="shared" si="113"/>
        <v>-68.802621395680049</v>
      </c>
      <c r="BB169" s="54">
        <v>137573.94347999999</v>
      </c>
      <c r="BC169" s="55">
        <v>244272.2917</v>
      </c>
      <c r="BD169" s="56">
        <f t="shared" si="114"/>
        <v>106698.34822000001</v>
      </c>
      <c r="BF169" s="74">
        <f t="shared" si="115"/>
        <v>14958081.109940829</v>
      </c>
      <c r="BG169" s="55"/>
      <c r="BH169" s="6">
        <v>503</v>
      </c>
      <c r="BI169" s="6" t="s">
        <v>154</v>
      </c>
      <c r="BJ169" s="7">
        <v>7838</v>
      </c>
      <c r="BK169" s="7">
        <v>15015136.403464444</v>
      </c>
      <c r="BL169" s="7">
        <v>3777888.2668434633</v>
      </c>
      <c r="BM169" s="57">
        <v>-91216</v>
      </c>
      <c r="BO169" s="39">
        <f t="shared" si="116"/>
        <v>14923920.403464444</v>
      </c>
      <c r="BQ169" s="71">
        <f t="shared" si="117"/>
        <v>-466737.30475572497</v>
      </c>
      <c r="BR169" s="35">
        <f t="shared" si="118"/>
        <v>-3.0326014235664535E-2</v>
      </c>
      <c r="BS169" s="65">
        <f t="shared" si="119"/>
        <v>-59.548010303103467</v>
      </c>
      <c r="BU169" s="54">
        <v>137573.94348000002</v>
      </c>
      <c r="BV169" s="55">
        <v>244272.2917</v>
      </c>
      <c r="BW169" s="56">
        <f t="shared" si="120"/>
        <v>106698.34821999999</v>
      </c>
      <c r="BY169" s="74">
        <f t="shared" si="121"/>
        <v>15030618.751684444</v>
      </c>
      <c r="BZ169" s="55"/>
      <c r="CA169" s="6">
        <v>503</v>
      </c>
      <c r="CB169" s="6" t="s">
        <v>154</v>
      </c>
      <c r="CC169" s="7">
        <v>7838</v>
      </c>
      <c r="CD169" s="7">
        <v>15079921.721877681</v>
      </c>
      <c r="CE169" s="7">
        <v>3841487.3722448</v>
      </c>
      <c r="CF169" s="57">
        <v>-91216</v>
      </c>
      <c r="CH169" s="39">
        <f t="shared" si="122"/>
        <v>14988705.721877681</v>
      </c>
      <c r="CJ169" s="71">
        <f t="shared" si="123"/>
        <v>-401951.98634248786</v>
      </c>
      <c r="CK169" s="35">
        <f t="shared" si="124"/>
        <v>-2.6116621782044103E-2</v>
      </c>
      <c r="CL169" s="65">
        <f t="shared" si="125"/>
        <v>-51.282468275387579</v>
      </c>
      <c r="CN169" s="54">
        <v>137573.94348000002</v>
      </c>
      <c r="CO169" s="55">
        <v>244272.2917</v>
      </c>
      <c r="CP169" s="56">
        <f t="shared" si="126"/>
        <v>106698.34821999999</v>
      </c>
      <c r="CR169" s="74">
        <f t="shared" si="127"/>
        <v>15095404.070097681</v>
      </c>
      <c r="CS169" s="55"/>
      <c r="CT169" s="65" t="e">
        <f>#REF!/#REF!</f>
        <v>#REF!</v>
      </c>
      <c r="CV169" s="54">
        <v>76059.225599999991</v>
      </c>
      <c r="CW169" s="55">
        <v>267053.83919999999</v>
      </c>
      <c r="CX169" s="56">
        <f t="shared" si="128"/>
        <v>190994.61359999998</v>
      </c>
      <c r="CZ169" s="74" t="e">
        <f>#REF!+CX169</f>
        <v>#REF!</v>
      </c>
      <c r="DB169" s="6">
        <v>503</v>
      </c>
      <c r="DC169" s="6" t="s">
        <v>154</v>
      </c>
      <c r="DD169" s="7">
        <v>7838</v>
      </c>
      <c r="DE169" s="7">
        <v>14820768.319128316</v>
      </c>
      <c r="DF169" s="7">
        <v>3744478.8796225893</v>
      </c>
      <c r="DG169" s="57">
        <v>-91216</v>
      </c>
      <c r="DI169" s="39">
        <f t="shared" si="129"/>
        <v>14729552.319128316</v>
      </c>
      <c r="DK169" s="71">
        <f t="shared" si="130"/>
        <v>-661105.38909185305</v>
      </c>
      <c r="DL169" s="35">
        <f t="shared" si="131"/>
        <v>-4.2954979678272998E-2</v>
      </c>
      <c r="DM169" s="65">
        <f t="shared" si="132"/>
        <v>-84.346183859639325</v>
      </c>
      <c r="DO169" s="54">
        <v>76059.225599999991</v>
      </c>
      <c r="DP169" s="55">
        <v>267053.83919999999</v>
      </c>
      <c r="DQ169" s="56">
        <f t="shared" si="133"/>
        <v>190994.61359999998</v>
      </c>
      <c r="DS169" s="74">
        <f t="shared" si="134"/>
        <v>14920546.932728317</v>
      </c>
      <c r="DU169" s="6">
        <v>503</v>
      </c>
      <c r="DV169" s="6" t="s">
        <v>154</v>
      </c>
      <c r="DW169" s="7">
        <v>7838</v>
      </c>
      <c r="DX169" s="7">
        <v>14828551.110794771</v>
      </c>
      <c r="DY169" s="7">
        <v>3744478.8796225893</v>
      </c>
      <c r="DZ169" s="57">
        <v>-91216</v>
      </c>
      <c r="EB169" s="39">
        <f t="shared" si="135"/>
        <v>14737335.110794771</v>
      </c>
      <c r="ED169" s="71">
        <f t="shared" si="136"/>
        <v>-653322.59742539749</v>
      </c>
      <c r="EE169" s="35">
        <f t="shared" si="137"/>
        <v>-4.2449296827416098E-2</v>
      </c>
      <c r="EF169" s="65">
        <f t="shared" si="138"/>
        <v>-83.35322753577411</v>
      </c>
      <c r="EH169" s="54">
        <v>76059.225599999991</v>
      </c>
      <c r="EI169" s="55">
        <v>267053.83919999999</v>
      </c>
      <c r="EJ169" s="56">
        <f t="shared" si="139"/>
        <v>190994.61359999998</v>
      </c>
      <c r="EL169" s="74">
        <f t="shared" si="140"/>
        <v>14928329.724394772</v>
      </c>
      <c r="EM169" s="55"/>
      <c r="EN169" s="112" t="s">
        <v>154</v>
      </c>
      <c r="EO169" s="93">
        <v>7842</v>
      </c>
      <c r="EP169" s="93">
        <v>15513389.708220169</v>
      </c>
      <c r="EQ169" s="93">
        <v>3923407.7620571419</v>
      </c>
      <c r="ER169" s="93">
        <v>-122732</v>
      </c>
      <c r="ET169" s="103">
        <f t="shared" si="141"/>
        <v>15390657.708220169</v>
      </c>
      <c r="EV169" s="93">
        <v>76059.225599999991</v>
      </c>
      <c r="EW169" s="93">
        <v>267053.83919999999</v>
      </c>
      <c r="EX169" s="93">
        <v>190994.61359999998</v>
      </c>
      <c r="EZ169" s="103">
        <v>15613168.32182017</v>
      </c>
      <c r="FB169" s="116">
        <v>503</v>
      </c>
      <c r="FC169" s="57"/>
    </row>
    <row r="170" spans="1:159" x14ac:dyDescent="0.25">
      <c r="A170" s="6">
        <v>504</v>
      </c>
      <c r="B170" s="6" t="s">
        <v>155</v>
      </c>
      <c r="C170" s="7">
        <v>1969</v>
      </c>
      <c r="D170" s="7">
        <v>5095586.5370016061</v>
      </c>
      <c r="E170" s="144">
        <v>1427351.1843202976</v>
      </c>
      <c r="F170" s="57">
        <v>-428922</v>
      </c>
      <c r="H170" s="39">
        <f t="shared" si="99"/>
        <v>4666664.5370016061</v>
      </c>
      <c r="I170" s="142">
        <f t="shared" si="100"/>
        <v>2370.0683275782662</v>
      </c>
      <c r="K170" s="71">
        <f t="shared" si="142"/>
        <v>230684.44358129054</v>
      </c>
      <c r="L170" s="35">
        <f t="shared" si="143"/>
        <v>5.2003038499531168E-2</v>
      </c>
      <c r="M170" s="65">
        <f t="shared" si="144"/>
        <v>117.15817347957874</v>
      </c>
      <c r="O170" s="54">
        <v>788940.76067800005</v>
      </c>
      <c r="P170" s="55">
        <v>23826.613700000002</v>
      </c>
      <c r="Q170" s="56">
        <f t="shared" si="101"/>
        <v>-765114.14697800006</v>
      </c>
      <c r="S170" s="74">
        <f t="shared" si="102"/>
        <v>3901550.3900236059</v>
      </c>
      <c r="T170" s="55"/>
      <c r="U170" s="6">
        <v>504</v>
      </c>
      <c r="V170" s="6" t="s">
        <v>155</v>
      </c>
      <c r="W170" s="7">
        <v>1969</v>
      </c>
      <c r="X170" s="7">
        <v>5095625.9170016069</v>
      </c>
      <c r="Y170" s="144">
        <v>1427351.1843202976</v>
      </c>
      <c r="Z170" s="57">
        <v>-428922</v>
      </c>
      <c r="AB170" s="39">
        <f t="shared" si="103"/>
        <v>4666703.9170016069</v>
      </c>
      <c r="AC170" s="142">
        <f t="shared" si="104"/>
        <v>2370.0883275782667</v>
      </c>
      <c r="AE170" s="71">
        <f t="shared" si="105"/>
        <v>230723.82358129136</v>
      </c>
      <c r="AF170" s="35">
        <f t="shared" si="106"/>
        <v>5.2011915906366071E-2</v>
      </c>
      <c r="AG170" s="65">
        <f t="shared" si="107"/>
        <v>117.17817347957916</v>
      </c>
      <c r="AI170" s="54">
        <v>788940.76067800005</v>
      </c>
      <c r="AJ170" s="55">
        <v>23826.613700000002</v>
      </c>
      <c r="AK170" s="56">
        <f t="shared" si="108"/>
        <v>-765114.14697800006</v>
      </c>
      <c r="AM170" s="74">
        <f t="shared" si="109"/>
        <v>3901589.7700236067</v>
      </c>
      <c r="AN170" s="55"/>
      <c r="AO170" s="6">
        <v>504</v>
      </c>
      <c r="AP170" s="6" t="s">
        <v>155</v>
      </c>
      <c r="AQ170" s="7">
        <v>1969</v>
      </c>
      <c r="AR170" s="7">
        <v>5010525.7370016072</v>
      </c>
      <c r="AS170" s="7">
        <v>1427351.1843202976</v>
      </c>
      <c r="AT170" s="57">
        <v>-428922</v>
      </c>
      <c r="AV170" s="39">
        <f t="shared" si="110"/>
        <v>4581603.7370016072</v>
      </c>
      <c r="AX170" s="71">
        <f t="shared" si="111"/>
        <v>145623.64358129166</v>
      </c>
      <c r="AY170" s="35">
        <f t="shared" si="112"/>
        <v>3.2827839736541763E-2</v>
      </c>
      <c r="AZ170" s="65">
        <f t="shared" si="113"/>
        <v>73.958173479579315</v>
      </c>
      <c r="BB170" s="54">
        <v>788940.76067800005</v>
      </c>
      <c r="BC170" s="55">
        <v>23826.613700000002</v>
      </c>
      <c r="BD170" s="56">
        <f t="shared" si="114"/>
        <v>-765114.14697800006</v>
      </c>
      <c r="BF170" s="74">
        <f t="shared" si="115"/>
        <v>3816489.590023607</v>
      </c>
      <c r="BG170" s="55"/>
      <c r="BH170" s="6">
        <v>504</v>
      </c>
      <c r="BI170" s="6" t="s">
        <v>155</v>
      </c>
      <c r="BJ170" s="7">
        <v>1969</v>
      </c>
      <c r="BK170" s="7">
        <v>5013461.6995346993</v>
      </c>
      <c r="BL170" s="7">
        <v>1427351.1843202976</v>
      </c>
      <c r="BM170" s="57">
        <v>-482715</v>
      </c>
      <c r="BO170" s="39">
        <f t="shared" si="116"/>
        <v>4530746.6995346993</v>
      </c>
      <c r="BQ170" s="71">
        <f t="shared" si="117"/>
        <v>94766.606114383787</v>
      </c>
      <c r="BR170" s="35">
        <f t="shared" si="118"/>
        <v>2.1363172087933108E-2</v>
      </c>
      <c r="BS170" s="65">
        <f t="shared" si="119"/>
        <v>48.129307320662157</v>
      </c>
      <c r="BU170" s="54">
        <v>788940.76067800017</v>
      </c>
      <c r="BV170" s="55">
        <v>23826.613700000002</v>
      </c>
      <c r="BW170" s="56">
        <f t="shared" si="120"/>
        <v>-765114.14697800018</v>
      </c>
      <c r="BY170" s="74">
        <f t="shared" si="121"/>
        <v>3765632.5525566991</v>
      </c>
      <c r="BZ170" s="55"/>
      <c r="CA170" s="6">
        <v>504</v>
      </c>
      <c r="CB170" s="6" t="s">
        <v>155</v>
      </c>
      <c r="CC170" s="7">
        <v>1969</v>
      </c>
      <c r="CD170" s="7">
        <v>5004304.1494002491</v>
      </c>
      <c r="CE170" s="7">
        <v>1422998.3596763373</v>
      </c>
      <c r="CF170" s="57">
        <v>-482715</v>
      </c>
      <c r="CH170" s="39">
        <f t="shared" si="122"/>
        <v>4521589.1494002491</v>
      </c>
      <c r="CJ170" s="71">
        <f t="shared" si="123"/>
        <v>85609.05597993359</v>
      </c>
      <c r="CK170" s="35">
        <f t="shared" si="124"/>
        <v>1.9298791738699087E-2</v>
      </c>
      <c r="CL170" s="65">
        <f t="shared" si="125"/>
        <v>43.478443869951036</v>
      </c>
      <c r="CN170" s="54">
        <v>788940.76067800017</v>
      </c>
      <c r="CO170" s="55">
        <v>23826.613700000002</v>
      </c>
      <c r="CP170" s="56">
        <f t="shared" si="126"/>
        <v>-765114.14697800018</v>
      </c>
      <c r="CR170" s="74">
        <f t="shared" si="127"/>
        <v>3756475.0024222489</v>
      </c>
      <c r="CS170" s="55"/>
      <c r="CT170" s="65" t="e">
        <f>#REF!/#REF!</f>
        <v>#REF!</v>
      </c>
      <c r="CV170" s="54">
        <v>660048.21120000002</v>
      </c>
      <c r="CW170" s="55">
        <v>39071.519999999997</v>
      </c>
      <c r="CX170" s="56">
        <f t="shared" si="128"/>
        <v>-620976.6912</v>
      </c>
      <c r="CZ170" s="74" t="e">
        <f>#REF!+CX170</f>
        <v>#REF!</v>
      </c>
      <c r="DB170" s="6">
        <v>504</v>
      </c>
      <c r="DC170" s="6" t="s">
        <v>155</v>
      </c>
      <c r="DD170" s="7">
        <v>1969</v>
      </c>
      <c r="DE170" s="7">
        <v>4993682.0571204908</v>
      </c>
      <c r="DF170" s="7">
        <v>1444002.0905164881</v>
      </c>
      <c r="DG170" s="57">
        <v>-482715</v>
      </c>
      <c r="DI170" s="39">
        <f t="shared" si="129"/>
        <v>4510967.0571204908</v>
      </c>
      <c r="DK170" s="71">
        <f t="shared" si="130"/>
        <v>74986.963700175285</v>
      </c>
      <c r="DL170" s="35">
        <f t="shared" si="131"/>
        <v>1.6904260641611081E-2</v>
      </c>
      <c r="DM170" s="65">
        <f t="shared" si="132"/>
        <v>38.083780447016395</v>
      </c>
      <c r="DO170" s="54">
        <v>660048.21120000002</v>
      </c>
      <c r="DP170" s="55">
        <v>39071.519999999997</v>
      </c>
      <c r="DQ170" s="56">
        <f t="shared" si="133"/>
        <v>-620976.6912</v>
      </c>
      <c r="DS170" s="74">
        <f t="shared" si="134"/>
        <v>3889990.3659204906</v>
      </c>
      <c r="DU170" s="6">
        <v>504</v>
      </c>
      <c r="DV170" s="6" t="s">
        <v>155</v>
      </c>
      <c r="DW170" s="7">
        <v>1969</v>
      </c>
      <c r="DX170" s="7">
        <v>4990126.0506097637</v>
      </c>
      <c r="DY170" s="7">
        <v>1444002.0905164881</v>
      </c>
      <c r="DZ170" s="57">
        <v>-482715</v>
      </c>
      <c r="EB170" s="39">
        <f t="shared" si="135"/>
        <v>4507411.0506097637</v>
      </c>
      <c r="ED170" s="71">
        <f t="shared" si="136"/>
        <v>71430.957189448178</v>
      </c>
      <c r="EE170" s="35">
        <f t="shared" si="137"/>
        <v>1.6102632492737832E-2</v>
      </c>
      <c r="EF170" s="65">
        <f t="shared" si="138"/>
        <v>36.277784250608519</v>
      </c>
      <c r="EH170" s="54">
        <v>660048.21120000002</v>
      </c>
      <c r="EI170" s="55">
        <v>39071.519999999997</v>
      </c>
      <c r="EJ170" s="56">
        <f t="shared" si="139"/>
        <v>-620976.6912</v>
      </c>
      <c r="EL170" s="74">
        <f t="shared" si="140"/>
        <v>3886434.3594097635</v>
      </c>
      <c r="EM170" s="55"/>
      <c r="EN170" s="112" t="s">
        <v>155</v>
      </c>
      <c r="EO170" s="93">
        <v>1986</v>
      </c>
      <c r="EP170" s="93">
        <v>4906736.0934203155</v>
      </c>
      <c r="EQ170" s="93">
        <v>1464075.4657860463</v>
      </c>
      <c r="ER170" s="93">
        <v>-470756</v>
      </c>
      <c r="ET170" s="103">
        <f t="shared" si="141"/>
        <v>4435980.0934203155</v>
      </c>
      <c r="EV170" s="93">
        <v>660048.21120000002</v>
      </c>
      <c r="EW170" s="93">
        <v>39071.519999999997</v>
      </c>
      <c r="EX170" s="93">
        <v>-620976.6912</v>
      </c>
      <c r="EZ170" s="103">
        <v>3814597.4022203153</v>
      </c>
      <c r="FB170" s="116">
        <v>504</v>
      </c>
      <c r="FC170" s="57"/>
    </row>
    <row r="171" spans="1:159" x14ac:dyDescent="0.25">
      <c r="A171" s="6">
        <v>505</v>
      </c>
      <c r="B171" s="6" t="s">
        <v>156</v>
      </c>
      <c r="C171" s="7">
        <v>20803</v>
      </c>
      <c r="D171" s="7">
        <v>31937288.593860332</v>
      </c>
      <c r="E171" s="144">
        <v>5371490.9793929299</v>
      </c>
      <c r="F171" s="57">
        <v>-2318568</v>
      </c>
      <c r="H171" s="39">
        <f t="shared" si="99"/>
        <v>29618720.593860332</v>
      </c>
      <c r="I171" s="142">
        <f t="shared" si="100"/>
        <v>1423.7715999548302</v>
      </c>
      <c r="K171" s="71">
        <f t="shared" si="142"/>
        <v>790356.85589141399</v>
      </c>
      <c r="L171" s="35">
        <f t="shared" si="143"/>
        <v>2.7415945735777582E-2</v>
      </c>
      <c r="M171" s="65">
        <f t="shared" si="144"/>
        <v>37.992446084286591</v>
      </c>
      <c r="O171" s="54">
        <v>1482437.78302</v>
      </c>
      <c r="P171" s="55">
        <v>755389.45650000009</v>
      </c>
      <c r="Q171" s="56">
        <f t="shared" si="101"/>
        <v>-727048.32651999989</v>
      </c>
      <c r="S171" s="74">
        <f t="shared" si="102"/>
        <v>28891672.267340332</v>
      </c>
      <c r="T171" s="55"/>
      <c r="U171" s="6">
        <v>505</v>
      </c>
      <c r="V171" s="6" t="s">
        <v>156</v>
      </c>
      <c r="W171" s="7">
        <v>20803</v>
      </c>
      <c r="X171" s="7">
        <v>31937704.653860331</v>
      </c>
      <c r="Y171" s="144">
        <v>5371490.9793929299</v>
      </c>
      <c r="Z171" s="57">
        <v>-2318568</v>
      </c>
      <c r="AB171" s="39">
        <f t="shared" si="103"/>
        <v>29619136.653860331</v>
      </c>
      <c r="AC171" s="142">
        <f t="shared" si="104"/>
        <v>1423.7915999548302</v>
      </c>
      <c r="AE171" s="71">
        <f t="shared" si="105"/>
        <v>790772.91589141265</v>
      </c>
      <c r="AF171" s="35">
        <f t="shared" si="106"/>
        <v>2.7430378049861738E-2</v>
      </c>
      <c r="AG171" s="65">
        <f t="shared" si="107"/>
        <v>38.01244608428653</v>
      </c>
      <c r="AI171" s="54">
        <v>1482437.78302</v>
      </c>
      <c r="AJ171" s="55">
        <v>755389.45650000009</v>
      </c>
      <c r="AK171" s="56">
        <f t="shared" si="108"/>
        <v>-727048.32651999989</v>
      </c>
      <c r="AM171" s="74">
        <f t="shared" si="109"/>
        <v>28892088.327340331</v>
      </c>
      <c r="AN171" s="55"/>
      <c r="AO171" s="6">
        <v>505</v>
      </c>
      <c r="AP171" s="6" t="s">
        <v>156</v>
      </c>
      <c r="AQ171" s="7">
        <v>20803</v>
      </c>
      <c r="AR171" s="7">
        <v>31038598.99386033</v>
      </c>
      <c r="AS171" s="7">
        <v>5371490.9793929299</v>
      </c>
      <c r="AT171" s="57">
        <v>-2318568</v>
      </c>
      <c r="AV171" s="39">
        <f t="shared" si="110"/>
        <v>28720030.99386033</v>
      </c>
      <c r="AX171" s="71">
        <f t="shared" si="111"/>
        <v>-108332.7441085875</v>
      </c>
      <c r="AY171" s="35">
        <f t="shared" si="112"/>
        <v>-3.7578526860997628E-3</v>
      </c>
      <c r="AZ171" s="65">
        <f t="shared" si="113"/>
        <v>-5.2075539157134791</v>
      </c>
      <c r="BB171" s="54">
        <v>1482437.78302</v>
      </c>
      <c r="BC171" s="55">
        <v>755389.45650000009</v>
      </c>
      <c r="BD171" s="56">
        <f t="shared" si="114"/>
        <v>-727048.32651999989</v>
      </c>
      <c r="BF171" s="74">
        <f t="shared" si="115"/>
        <v>27992982.667340331</v>
      </c>
      <c r="BG171" s="55"/>
      <c r="BH171" s="6">
        <v>505</v>
      </c>
      <c r="BI171" s="6" t="s">
        <v>156</v>
      </c>
      <c r="BJ171" s="7">
        <v>20803</v>
      </c>
      <c r="BK171" s="7">
        <v>31044036.834028397</v>
      </c>
      <c r="BL171" s="7">
        <v>5371490.9793929299</v>
      </c>
      <c r="BM171" s="57">
        <v>-2288014</v>
      </c>
      <c r="BO171" s="39">
        <f t="shared" si="116"/>
        <v>28756022.834028397</v>
      </c>
      <c r="BQ171" s="71">
        <f t="shared" si="117"/>
        <v>-72340.903940521181</v>
      </c>
      <c r="BR171" s="35">
        <f t="shared" si="118"/>
        <v>-2.5093655886283717E-3</v>
      </c>
      <c r="BS171" s="65">
        <f t="shared" si="119"/>
        <v>-3.4774265221612835</v>
      </c>
      <c r="BU171" s="54">
        <v>1482437.78302</v>
      </c>
      <c r="BV171" s="55">
        <v>755389.45650000009</v>
      </c>
      <c r="BW171" s="56">
        <f t="shared" si="120"/>
        <v>-727048.32651999989</v>
      </c>
      <c r="BY171" s="74">
        <f t="shared" si="121"/>
        <v>28028974.507508397</v>
      </c>
      <c r="BZ171" s="55"/>
      <c r="CA171" s="6">
        <v>505</v>
      </c>
      <c r="CB171" s="6" t="s">
        <v>156</v>
      </c>
      <c r="CC171" s="7">
        <v>20803</v>
      </c>
      <c r="CD171" s="7">
        <v>31110665.940208133</v>
      </c>
      <c r="CE171" s="7">
        <v>5465680.2383737164</v>
      </c>
      <c r="CF171" s="57">
        <v>-2288014</v>
      </c>
      <c r="CH171" s="39">
        <f t="shared" si="122"/>
        <v>28822651.940208133</v>
      </c>
      <c r="CJ171" s="71">
        <f t="shared" si="123"/>
        <v>-5711.797760784626</v>
      </c>
      <c r="CK171" s="35">
        <f t="shared" si="124"/>
        <v>-1.9813118124570488E-4</v>
      </c>
      <c r="CL171" s="65">
        <f t="shared" si="125"/>
        <v>-0.2745660607020442</v>
      </c>
      <c r="CN171" s="54">
        <v>1482437.78302</v>
      </c>
      <c r="CO171" s="55">
        <v>755389.45650000009</v>
      </c>
      <c r="CP171" s="56">
        <f t="shared" si="126"/>
        <v>-727048.32651999989</v>
      </c>
      <c r="CR171" s="74">
        <f t="shared" si="127"/>
        <v>28095603.613688134</v>
      </c>
      <c r="CS171" s="55"/>
      <c r="CT171" s="65" t="e">
        <f>#REF!/#REF!</f>
        <v>#REF!</v>
      </c>
      <c r="CV171" s="54">
        <v>1111897.3161599997</v>
      </c>
      <c r="CW171" s="55">
        <v>863480.59200000006</v>
      </c>
      <c r="CX171" s="56">
        <f t="shared" si="128"/>
        <v>-248416.72415999963</v>
      </c>
      <c r="CZ171" s="74" t="e">
        <f>#REF!+CX171</f>
        <v>#REF!</v>
      </c>
      <c r="DB171" s="6">
        <v>505</v>
      </c>
      <c r="DC171" s="6" t="s">
        <v>156</v>
      </c>
      <c r="DD171" s="7">
        <v>20803</v>
      </c>
      <c r="DE171" s="7">
        <v>30580748.442837644</v>
      </c>
      <c r="DF171" s="7">
        <v>5282013.099253688</v>
      </c>
      <c r="DG171" s="57">
        <v>-2288014</v>
      </c>
      <c r="DI171" s="39">
        <f t="shared" si="129"/>
        <v>28292734.442837644</v>
      </c>
      <c r="DK171" s="71">
        <f t="shared" si="130"/>
        <v>-535629.29513127357</v>
      </c>
      <c r="DL171" s="35">
        <f t="shared" si="131"/>
        <v>-1.8579940922065351E-2</v>
      </c>
      <c r="DM171" s="65">
        <f t="shared" si="132"/>
        <v>-25.747694809944409</v>
      </c>
      <c r="DO171" s="54">
        <v>1111897.3161599997</v>
      </c>
      <c r="DP171" s="55">
        <v>863480.59200000006</v>
      </c>
      <c r="DQ171" s="56">
        <f t="shared" si="133"/>
        <v>-248416.72415999963</v>
      </c>
      <c r="DS171" s="74">
        <f t="shared" si="134"/>
        <v>28044317.718677644</v>
      </c>
      <c r="DU171" s="6">
        <v>505</v>
      </c>
      <c r="DV171" s="6" t="s">
        <v>156</v>
      </c>
      <c r="DW171" s="7">
        <v>20803</v>
      </c>
      <c r="DX171" s="7">
        <v>30527146.477494344</v>
      </c>
      <c r="DY171" s="7">
        <v>5282013.099253688</v>
      </c>
      <c r="DZ171" s="57">
        <v>-2288014</v>
      </c>
      <c r="EB171" s="39">
        <f t="shared" si="135"/>
        <v>28239132.477494344</v>
      </c>
      <c r="ED171" s="71">
        <f t="shared" si="136"/>
        <v>-589231.26047457382</v>
      </c>
      <c r="EE171" s="35">
        <f t="shared" si="137"/>
        <v>-2.0439289091476118E-2</v>
      </c>
      <c r="EF171" s="65">
        <f t="shared" si="138"/>
        <v>-28.324340742901207</v>
      </c>
      <c r="EH171" s="54">
        <v>1111897.3161599997</v>
      </c>
      <c r="EI171" s="55">
        <v>863480.59200000006</v>
      </c>
      <c r="EJ171" s="56">
        <f t="shared" si="139"/>
        <v>-248416.72415999963</v>
      </c>
      <c r="EL171" s="74">
        <f t="shared" si="140"/>
        <v>27990715.753334343</v>
      </c>
      <c r="EM171" s="55"/>
      <c r="EN171" s="112" t="s">
        <v>156</v>
      </c>
      <c r="EO171" s="93">
        <v>20853</v>
      </c>
      <c r="EP171" s="93">
        <v>31058942.737968918</v>
      </c>
      <c r="EQ171" s="93">
        <v>4877170.5773580624</v>
      </c>
      <c r="ER171" s="93">
        <v>-2230579</v>
      </c>
      <c r="ET171" s="103">
        <f t="shared" si="141"/>
        <v>28828363.737968918</v>
      </c>
      <c r="EV171" s="93">
        <v>1111897.3161599997</v>
      </c>
      <c r="EW171" s="93">
        <v>863480.59200000006</v>
      </c>
      <c r="EX171" s="93">
        <v>-248416.72415999963</v>
      </c>
      <c r="EZ171" s="103">
        <v>28522512.013808917</v>
      </c>
      <c r="FB171" s="116">
        <v>505</v>
      </c>
      <c r="FC171" s="57"/>
    </row>
    <row r="172" spans="1:159" x14ac:dyDescent="0.25">
      <c r="A172" s="6">
        <v>507</v>
      </c>
      <c r="B172" s="6" t="s">
        <v>157</v>
      </c>
      <c r="C172" s="7">
        <v>6054</v>
      </c>
      <c r="D172" s="7">
        <v>18152646.654260945</v>
      </c>
      <c r="E172" s="144">
        <v>3627840.7373683774</v>
      </c>
      <c r="F172" s="57">
        <v>-232432</v>
      </c>
      <c r="H172" s="39">
        <f t="shared" si="99"/>
        <v>17920214.654260945</v>
      </c>
      <c r="I172" s="142">
        <f t="shared" si="100"/>
        <v>2960.0618854081508</v>
      </c>
      <c r="K172" s="71">
        <f t="shared" si="142"/>
        <v>-112687.64811631665</v>
      </c>
      <c r="L172" s="35">
        <f t="shared" si="143"/>
        <v>-6.2490023084892515E-3</v>
      </c>
      <c r="M172" s="65">
        <f t="shared" si="144"/>
        <v>-18.613750927703443</v>
      </c>
      <c r="O172" s="54">
        <v>112255.69136</v>
      </c>
      <c r="P172" s="55">
        <v>272125.00910000002</v>
      </c>
      <c r="Q172" s="56">
        <f t="shared" si="101"/>
        <v>159869.31774000003</v>
      </c>
      <c r="S172" s="74">
        <f t="shared" si="102"/>
        <v>18080083.972000945</v>
      </c>
      <c r="T172" s="55"/>
      <c r="U172" s="6">
        <v>507</v>
      </c>
      <c r="V172" s="6" t="s">
        <v>157</v>
      </c>
      <c r="W172" s="7">
        <v>6054</v>
      </c>
      <c r="X172" s="7">
        <v>18152767.734260947</v>
      </c>
      <c r="Y172" s="144">
        <v>3627840.7373683774</v>
      </c>
      <c r="Z172" s="57">
        <v>-232432</v>
      </c>
      <c r="AB172" s="39">
        <f t="shared" si="103"/>
        <v>17920335.734260947</v>
      </c>
      <c r="AC172" s="142">
        <f t="shared" si="104"/>
        <v>2960.0818854081513</v>
      </c>
      <c r="AE172" s="71">
        <f t="shared" si="105"/>
        <v>-112566.56811631471</v>
      </c>
      <c r="AF172" s="35">
        <f t="shared" si="106"/>
        <v>-6.2422879151003419E-3</v>
      </c>
      <c r="AG172" s="65">
        <f t="shared" si="107"/>
        <v>-18.593750927703123</v>
      </c>
      <c r="AI172" s="54">
        <v>112255.69136</v>
      </c>
      <c r="AJ172" s="55">
        <v>272125.00910000002</v>
      </c>
      <c r="AK172" s="56">
        <f t="shared" si="108"/>
        <v>159869.31774000003</v>
      </c>
      <c r="AM172" s="74">
        <f t="shared" si="109"/>
        <v>18080205.052000947</v>
      </c>
      <c r="AN172" s="55"/>
      <c r="AO172" s="6">
        <v>507</v>
      </c>
      <c r="AP172" s="6" t="s">
        <v>157</v>
      </c>
      <c r="AQ172" s="7">
        <v>6054</v>
      </c>
      <c r="AR172" s="7">
        <v>17891113.854260948</v>
      </c>
      <c r="AS172" s="7">
        <v>3627840.7373683774</v>
      </c>
      <c r="AT172" s="57">
        <v>-232432</v>
      </c>
      <c r="AV172" s="39">
        <f t="shared" si="110"/>
        <v>17658681.854260948</v>
      </c>
      <c r="AX172" s="71">
        <f t="shared" si="111"/>
        <v>-374220.44811631367</v>
      </c>
      <c r="AY172" s="35">
        <f t="shared" si="112"/>
        <v>-2.0752092028302097E-2</v>
      </c>
      <c r="AZ172" s="65">
        <f t="shared" si="113"/>
        <v>-61.813750927702948</v>
      </c>
      <c r="BB172" s="54">
        <v>112255.69136</v>
      </c>
      <c r="BC172" s="55">
        <v>272125.00910000002</v>
      </c>
      <c r="BD172" s="56">
        <f t="shared" si="114"/>
        <v>159869.31774000003</v>
      </c>
      <c r="BF172" s="74">
        <f t="shared" si="115"/>
        <v>17818551.172000948</v>
      </c>
      <c r="BG172" s="55"/>
      <c r="BH172" s="6">
        <v>507</v>
      </c>
      <c r="BI172" s="6" t="s">
        <v>157</v>
      </c>
      <c r="BJ172" s="7">
        <v>6054</v>
      </c>
      <c r="BK172" s="7">
        <v>17890154.892417178</v>
      </c>
      <c r="BL172" s="7">
        <v>3627840.7373683774</v>
      </c>
      <c r="BM172" s="57">
        <v>-381904</v>
      </c>
      <c r="BO172" s="39">
        <f t="shared" si="116"/>
        <v>17508250.892417178</v>
      </c>
      <c r="BQ172" s="71">
        <f t="shared" si="117"/>
        <v>-524651.40996008366</v>
      </c>
      <c r="BR172" s="35">
        <f t="shared" si="118"/>
        <v>-2.9094119247289402E-2</v>
      </c>
      <c r="BS172" s="65">
        <f t="shared" si="119"/>
        <v>-86.661944162550981</v>
      </c>
      <c r="BU172" s="54">
        <v>112255.69136</v>
      </c>
      <c r="BV172" s="55">
        <v>272125.00910000002</v>
      </c>
      <c r="BW172" s="56">
        <f t="shared" si="120"/>
        <v>159869.31774000003</v>
      </c>
      <c r="BY172" s="74">
        <f t="shared" si="121"/>
        <v>17668120.210157178</v>
      </c>
      <c r="BZ172" s="55"/>
      <c r="CA172" s="6">
        <v>507</v>
      </c>
      <c r="CB172" s="6" t="s">
        <v>157</v>
      </c>
      <c r="CC172" s="7">
        <v>6054</v>
      </c>
      <c r="CD172" s="7">
        <v>17888808.461747542</v>
      </c>
      <c r="CE172" s="7">
        <v>3609553.1924888887</v>
      </c>
      <c r="CF172" s="57">
        <v>-381904</v>
      </c>
      <c r="CH172" s="39">
        <f t="shared" si="122"/>
        <v>17506904.461747542</v>
      </c>
      <c r="CJ172" s="71">
        <f t="shared" si="123"/>
        <v>-525997.8406297192</v>
      </c>
      <c r="CK172" s="35">
        <f t="shared" si="124"/>
        <v>-2.9168784470172467E-2</v>
      </c>
      <c r="CL172" s="65">
        <f t="shared" si="125"/>
        <v>-86.884347642834356</v>
      </c>
      <c r="CN172" s="54">
        <v>112255.69136</v>
      </c>
      <c r="CO172" s="55">
        <v>272125.00910000002</v>
      </c>
      <c r="CP172" s="56">
        <f t="shared" si="126"/>
        <v>159869.31774000003</v>
      </c>
      <c r="CR172" s="74">
        <f t="shared" si="127"/>
        <v>17666773.779487543</v>
      </c>
      <c r="CS172" s="55"/>
      <c r="CT172" s="65" t="e">
        <f>#REF!/#REF!</f>
        <v>#REF!</v>
      </c>
      <c r="CV172" s="54">
        <v>128271.80016</v>
      </c>
      <c r="CW172" s="55">
        <v>204669.64559999999</v>
      </c>
      <c r="CX172" s="56">
        <f t="shared" si="128"/>
        <v>76397.84543999999</v>
      </c>
      <c r="CZ172" s="74" t="e">
        <f>#REF!+CX172</f>
        <v>#REF!</v>
      </c>
      <c r="DB172" s="6">
        <v>507</v>
      </c>
      <c r="DC172" s="6" t="s">
        <v>157</v>
      </c>
      <c r="DD172" s="7">
        <v>6054</v>
      </c>
      <c r="DE172" s="7">
        <v>17878429.861148406</v>
      </c>
      <c r="DF172" s="7">
        <v>3665581.0983978142</v>
      </c>
      <c r="DG172" s="57">
        <v>-381904</v>
      </c>
      <c r="DI172" s="39">
        <f t="shared" si="129"/>
        <v>17496525.861148406</v>
      </c>
      <c r="DK172" s="71">
        <f t="shared" si="130"/>
        <v>-536376.4412288554</v>
      </c>
      <c r="DL172" s="35">
        <f t="shared" si="131"/>
        <v>-2.9744321365182874E-2</v>
      </c>
      <c r="DM172" s="65">
        <f t="shared" si="132"/>
        <v>-88.598685369814234</v>
      </c>
      <c r="DO172" s="54">
        <v>128271.80016</v>
      </c>
      <c r="DP172" s="55">
        <v>204669.64559999999</v>
      </c>
      <c r="DQ172" s="56">
        <f t="shared" si="133"/>
        <v>76397.84543999999</v>
      </c>
      <c r="DS172" s="74">
        <f t="shared" si="134"/>
        <v>17572923.706588406</v>
      </c>
      <c r="DU172" s="6">
        <v>507</v>
      </c>
      <c r="DV172" s="6" t="s">
        <v>157</v>
      </c>
      <c r="DW172" s="7">
        <v>6054</v>
      </c>
      <c r="DX172" s="7">
        <v>17854862.481342193</v>
      </c>
      <c r="DY172" s="7">
        <v>3665581.0983978142</v>
      </c>
      <c r="DZ172" s="57">
        <v>-381904</v>
      </c>
      <c r="EB172" s="39">
        <f t="shared" si="135"/>
        <v>17472958.481342193</v>
      </c>
      <c r="ED172" s="71">
        <f t="shared" si="136"/>
        <v>-559943.82103506848</v>
      </c>
      <c r="EE172" s="35">
        <f t="shared" si="137"/>
        <v>-3.1051231335138527E-2</v>
      </c>
      <c r="EF172" s="65">
        <f t="shared" si="138"/>
        <v>-92.491546256205567</v>
      </c>
      <c r="EH172" s="54">
        <v>128271.80016</v>
      </c>
      <c r="EI172" s="55">
        <v>204669.64559999999</v>
      </c>
      <c r="EJ172" s="56">
        <f t="shared" si="139"/>
        <v>76397.84543999999</v>
      </c>
      <c r="EL172" s="74">
        <f t="shared" si="140"/>
        <v>17549356.326782193</v>
      </c>
      <c r="EM172" s="55"/>
      <c r="EN172" s="112" t="s">
        <v>157</v>
      </c>
      <c r="EO172" s="93">
        <v>6097</v>
      </c>
      <c r="EP172" s="93">
        <v>18385579.302377261</v>
      </c>
      <c r="EQ172" s="93">
        <v>3765152.7012253162</v>
      </c>
      <c r="ER172" s="93">
        <v>-352677</v>
      </c>
      <c r="ET172" s="103">
        <f t="shared" si="141"/>
        <v>18032902.302377261</v>
      </c>
      <c r="EX172" s="93">
        <v>76072.249439999985</v>
      </c>
      <c r="EZ172" s="103">
        <v>18079747.551817261</v>
      </c>
      <c r="FB172" s="116">
        <v>507</v>
      </c>
      <c r="FC172" s="57"/>
    </row>
    <row r="173" spans="1:159" x14ac:dyDescent="0.25">
      <c r="A173" s="6">
        <v>508</v>
      </c>
      <c r="B173" s="6" t="s">
        <v>158</v>
      </c>
      <c r="C173" s="7">
        <v>10256</v>
      </c>
      <c r="D173" s="7">
        <v>25735937.302820779</v>
      </c>
      <c r="E173" s="144">
        <v>4425999.1215564031</v>
      </c>
      <c r="F173" s="57">
        <v>-1262155</v>
      </c>
      <c r="H173" s="39">
        <f t="shared" si="99"/>
        <v>24473782.302820779</v>
      </c>
      <c r="I173" s="142">
        <f t="shared" si="100"/>
        <v>2386.2892260940698</v>
      </c>
      <c r="K173" s="71">
        <f t="shared" si="142"/>
        <v>-952140.03252670914</v>
      </c>
      <c r="L173" s="35">
        <f t="shared" si="143"/>
        <v>-3.7447610354847588E-2</v>
      </c>
      <c r="M173" s="65">
        <f t="shared" si="144"/>
        <v>-92.837366666020785</v>
      </c>
      <c r="O173" s="54">
        <v>81908.109700000001</v>
      </c>
      <c r="P173" s="55">
        <v>236418.0894</v>
      </c>
      <c r="Q173" s="56">
        <f t="shared" si="101"/>
        <v>154509.9797</v>
      </c>
      <c r="S173" s="74">
        <f t="shared" si="102"/>
        <v>24628292.282520778</v>
      </c>
      <c r="T173" s="55"/>
      <c r="U173" s="6">
        <v>508</v>
      </c>
      <c r="V173" s="6" t="s">
        <v>158</v>
      </c>
      <c r="W173" s="7">
        <v>10256</v>
      </c>
      <c r="X173" s="7">
        <v>25736142.422820777</v>
      </c>
      <c r="Y173" s="144">
        <v>4425999.1215564031</v>
      </c>
      <c r="Z173" s="57">
        <v>-1262155</v>
      </c>
      <c r="AB173" s="39">
        <f t="shared" si="103"/>
        <v>24473987.422820777</v>
      </c>
      <c r="AC173" s="142">
        <f t="shared" si="104"/>
        <v>2386.3092260940693</v>
      </c>
      <c r="AE173" s="71">
        <f t="shared" si="105"/>
        <v>-951934.91252671182</v>
      </c>
      <c r="AF173" s="35">
        <f t="shared" si="106"/>
        <v>-3.7439542997554039E-2</v>
      </c>
      <c r="AG173" s="65">
        <f t="shared" si="107"/>
        <v>-92.817366666021044</v>
      </c>
      <c r="AI173" s="54">
        <v>81908.109700000001</v>
      </c>
      <c r="AJ173" s="55">
        <v>236418.0894</v>
      </c>
      <c r="AK173" s="56">
        <f t="shared" si="108"/>
        <v>154509.9797</v>
      </c>
      <c r="AM173" s="74">
        <f t="shared" si="109"/>
        <v>24628497.402520776</v>
      </c>
      <c r="AN173" s="55"/>
      <c r="AO173" s="6">
        <v>508</v>
      </c>
      <c r="AP173" s="6" t="s">
        <v>158</v>
      </c>
      <c r="AQ173" s="7">
        <v>10256</v>
      </c>
      <c r="AR173" s="7">
        <v>25292878.102820776</v>
      </c>
      <c r="AS173" s="7">
        <v>4425999.1215564031</v>
      </c>
      <c r="AT173" s="57">
        <v>-1262155</v>
      </c>
      <c r="AV173" s="39">
        <f t="shared" si="110"/>
        <v>24030723.102820776</v>
      </c>
      <c r="AX173" s="71">
        <f t="shared" si="111"/>
        <v>-1395199.2325267121</v>
      </c>
      <c r="AY173" s="35">
        <f t="shared" si="112"/>
        <v>-5.4873102109144957E-2</v>
      </c>
      <c r="AZ173" s="65">
        <f t="shared" si="113"/>
        <v>-136.03736666602109</v>
      </c>
      <c r="BB173" s="54">
        <v>81908.109700000001</v>
      </c>
      <c r="BC173" s="55">
        <v>236418.0894</v>
      </c>
      <c r="BD173" s="56">
        <f t="shared" si="114"/>
        <v>154509.9797</v>
      </c>
      <c r="BF173" s="74">
        <f t="shared" si="115"/>
        <v>24185233.082520775</v>
      </c>
      <c r="BG173" s="55"/>
      <c r="BH173" s="6">
        <v>508</v>
      </c>
      <c r="BI173" s="6" t="s">
        <v>158</v>
      </c>
      <c r="BJ173" s="7">
        <v>10256</v>
      </c>
      <c r="BK173" s="7">
        <v>25318657.311637469</v>
      </c>
      <c r="BL173" s="7">
        <v>4425999.1215564031</v>
      </c>
      <c r="BM173" s="57">
        <v>-1173086</v>
      </c>
      <c r="BO173" s="39">
        <f t="shared" si="116"/>
        <v>24145571.311637469</v>
      </c>
      <c r="BQ173" s="71">
        <f t="shared" si="117"/>
        <v>-1280351.0237100199</v>
      </c>
      <c r="BR173" s="35">
        <f t="shared" si="118"/>
        <v>-5.0356128946797626E-2</v>
      </c>
      <c r="BS173" s="65">
        <f t="shared" si="119"/>
        <v>-124.83921838046216</v>
      </c>
      <c r="BU173" s="54">
        <v>81908.109699999986</v>
      </c>
      <c r="BV173" s="55">
        <v>236418.08940000003</v>
      </c>
      <c r="BW173" s="56">
        <f t="shared" si="120"/>
        <v>154509.97970000003</v>
      </c>
      <c r="BY173" s="74">
        <f t="shared" si="121"/>
        <v>24300081.291337468</v>
      </c>
      <c r="BZ173" s="55"/>
      <c r="CA173" s="6">
        <v>508</v>
      </c>
      <c r="CB173" s="6" t="s">
        <v>158</v>
      </c>
      <c r="CC173" s="7">
        <v>10256</v>
      </c>
      <c r="CD173" s="7">
        <v>25341808.149804972</v>
      </c>
      <c r="CE173" s="7">
        <v>4460516.4664833192</v>
      </c>
      <c r="CF173" s="57">
        <v>-1173086</v>
      </c>
      <c r="CH173" s="39">
        <f t="shared" si="122"/>
        <v>24168722.149804972</v>
      </c>
      <c r="CJ173" s="71">
        <f t="shared" si="123"/>
        <v>-1257200.1855425164</v>
      </c>
      <c r="CK173" s="35">
        <f t="shared" si="124"/>
        <v>-4.9445607870623375E-2</v>
      </c>
      <c r="CL173" s="65">
        <f t="shared" si="125"/>
        <v>-122.58192136725005</v>
      </c>
      <c r="CN173" s="54">
        <v>81908.109699999986</v>
      </c>
      <c r="CO173" s="55">
        <v>236418.08940000003</v>
      </c>
      <c r="CP173" s="56">
        <f t="shared" si="126"/>
        <v>154509.97970000003</v>
      </c>
      <c r="CR173" s="74">
        <f t="shared" si="127"/>
        <v>24323232.129504971</v>
      </c>
      <c r="CS173" s="55"/>
      <c r="CT173" s="65" t="e">
        <f>#REF!/#REF!</f>
        <v>#REF!</v>
      </c>
      <c r="CV173" s="54">
        <v>100960.80768</v>
      </c>
      <c r="CW173" s="55">
        <v>213786.33359999998</v>
      </c>
      <c r="CX173" s="56">
        <f t="shared" si="128"/>
        <v>112825.52591999999</v>
      </c>
      <c r="CZ173" s="74" t="e">
        <f>#REF!+CX173</f>
        <v>#REF!</v>
      </c>
      <c r="DB173" s="6">
        <v>508</v>
      </c>
      <c r="DC173" s="6" t="s">
        <v>158</v>
      </c>
      <c r="DD173" s="7">
        <v>10256</v>
      </c>
      <c r="DE173" s="7">
        <v>25048125.341435172</v>
      </c>
      <c r="DF173" s="7">
        <v>4316181.5132640153</v>
      </c>
      <c r="DG173" s="57">
        <v>-1173086</v>
      </c>
      <c r="DI173" s="39">
        <f t="shared" si="129"/>
        <v>23875039.341435172</v>
      </c>
      <c r="DK173" s="71">
        <f t="shared" si="130"/>
        <v>-1550882.9939123169</v>
      </c>
      <c r="DL173" s="35">
        <f t="shared" si="131"/>
        <v>-6.0996135104064902E-2</v>
      </c>
      <c r="DM173" s="65">
        <f t="shared" si="132"/>
        <v>-151.21714059207457</v>
      </c>
      <c r="DO173" s="54">
        <v>100960.80768</v>
      </c>
      <c r="DP173" s="55">
        <v>213786.33359999998</v>
      </c>
      <c r="DQ173" s="56">
        <f t="shared" si="133"/>
        <v>112825.52591999999</v>
      </c>
      <c r="DS173" s="74">
        <f t="shared" si="134"/>
        <v>23987864.867355172</v>
      </c>
      <c r="DU173" s="6">
        <v>508</v>
      </c>
      <c r="DV173" s="6" t="s">
        <v>158</v>
      </c>
      <c r="DW173" s="7">
        <v>10256</v>
      </c>
      <c r="DX173" s="7">
        <v>25003980.961743373</v>
      </c>
      <c r="DY173" s="7">
        <v>4316181.5132640153</v>
      </c>
      <c r="DZ173" s="57">
        <v>-1173086</v>
      </c>
      <c r="EB173" s="39">
        <f t="shared" si="135"/>
        <v>23830894.961743373</v>
      </c>
      <c r="ED173" s="71">
        <f t="shared" si="136"/>
        <v>-1595027.3736041151</v>
      </c>
      <c r="EE173" s="35">
        <f t="shared" si="137"/>
        <v>-6.2732330908864792E-2</v>
      </c>
      <c r="EF173" s="65">
        <f t="shared" si="138"/>
        <v>-155.5213897819925</v>
      </c>
      <c r="EH173" s="54">
        <v>100960.80768</v>
      </c>
      <c r="EI173" s="55">
        <v>213786.33359999998</v>
      </c>
      <c r="EJ173" s="56">
        <f t="shared" si="139"/>
        <v>112825.52591999999</v>
      </c>
      <c r="EL173" s="74">
        <f t="shared" si="140"/>
        <v>23943720.487663373</v>
      </c>
      <c r="EM173" s="55"/>
      <c r="EN173" s="112" t="s">
        <v>158</v>
      </c>
      <c r="EO173" s="93">
        <v>10448</v>
      </c>
      <c r="EP173" s="93">
        <v>26566828.335347489</v>
      </c>
      <c r="EQ173" s="93">
        <v>4328345.2987745469</v>
      </c>
      <c r="ER173" s="93">
        <v>-1140906</v>
      </c>
      <c r="ET173" s="103">
        <f t="shared" si="141"/>
        <v>25425922.335347489</v>
      </c>
      <c r="EV173" s="93">
        <v>100960.80768</v>
      </c>
      <c r="EW173" s="93">
        <v>213786.33359999998</v>
      </c>
      <c r="EX173" s="93">
        <v>112825.52591999999</v>
      </c>
      <c r="EZ173" s="103">
        <v>25509239.861267488</v>
      </c>
      <c r="FB173" s="116">
        <v>508</v>
      </c>
      <c r="FC173" s="57"/>
    </row>
    <row r="174" spans="1:159" x14ac:dyDescent="0.25">
      <c r="A174" s="6">
        <v>529</v>
      </c>
      <c r="B174" s="6" t="s">
        <v>159</v>
      </c>
      <c r="C174" s="7">
        <v>19167</v>
      </c>
      <c r="D174" s="7">
        <v>16498617.239595514</v>
      </c>
      <c r="E174" s="144">
        <v>-4311786.6717324341</v>
      </c>
      <c r="F174" s="57">
        <v>-1088635</v>
      </c>
      <c r="H174" s="39">
        <f t="shared" si="99"/>
        <v>15409982.239595514</v>
      </c>
      <c r="I174" s="142">
        <f t="shared" si="100"/>
        <v>803.98509102079163</v>
      </c>
      <c r="K174" s="71">
        <f t="shared" si="142"/>
        <v>1079357.8583745733</v>
      </c>
      <c r="L174" s="35">
        <f t="shared" si="143"/>
        <v>7.5318271532465786E-2</v>
      </c>
      <c r="M174" s="65">
        <f t="shared" si="144"/>
        <v>56.313343683131073</v>
      </c>
      <c r="O174" s="54">
        <v>564446.53840000008</v>
      </c>
      <c r="P174" s="55">
        <v>471450.14310000004</v>
      </c>
      <c r="Q174" s="56">
        <f t="shared" si="101"/>
        <v>-92996.395300000033</v>
      </c>
      <c r="S174" s="74">
        <f t="shared" si="102"/>
        <v>15316985.844295513</v>
      </c>
      <c r="T174" s="55"/>
      <c r="U174" s="6">
        <v>529</v>
      </c>
      <c r="V174" s="6" t="s">
        <v>159</v>
      </c>
      <c r="W174" s="7">
        <v>19167</v>
      </c>
      <c r="X174" s="7">
        <v>16499000.579595512</v>
      </c>
      <c r="Y174" s="144">
        <v>-4311786.671732435</v>
      </c>
      <c r="Z174" s="57">
        <v>-1088635</v>
      </c>
      <c r="AB174" s="39">
        <f t="shared" si="103"/>
        <v>15410365.579595512</v>
      </c>
      <c r="AC174" s="142">
        <f t="shared" si="104"/>
        <v>804.00509102079161</v>
      </c>
      <c r="AE174" s="71">
        <f t="shared" si="105"/>
        <v>1079741.1983745713</v>
      </c>
      <c r="AF174" s="35">
        <f t="shared" si="106"/>
        <v>7.5345021239233645E-2</v>
      </c>
      <c r="AG174" s="65">
        <f t="shared" si="107"/>
        <v>56.33334368313097</v>
      </c>
      <c r="AI174" s="54">
        <v>564446.53840000008</v>
      </c>
      <c r="AJ174" s="55">
        <v>471450.14310000004</v>
      </c>
      <c r="AK174" s="56">
        <f t="shared" si="108"/>
        <v>-92996.395300000033</v>
      </c>
      <c r="AM174" s="74">
        <f t="shared" si="109"/>
        <v>15317369.184295511</v>
      </c>
      <c r="AN174" s="55"/>
      <c r="AO174" s="6">
        <v>529</v>
      </c>
      <c r="AP174" s="6" t="s">
        <v>159</v>
      </c>
      <c r="AQ174" s="7">
        <v>19167</v>
      </c>
      <c r="AR174" s="7">
        <v>15670602.83959551</v>
      </c>
      <c r="AS174" s="7">
        <v>-4311786.671732435</v>
      </c>
      <c r="AT174" s="57">
        <v>-1088635</v>
      </c>
      <c r="AV174" s="39">
        <f t="shared" si="110"/>
        <v>14581967.83959551</v>
      </c>
      <c r="AX174" s="71">
        <f t="shared" si="111"/>
        <v>251343.45837456919</v>
      </c>
      <c r="AY174" s="35">
        <f t="shared" si="112"/>
        <v>1.7538904913587249E-2</v>
      </c>
      <c r="AZ174" s="65">
        <f t="shared" si="113"/>
        <v>13.113343683130861</v>
      </c>
      <c r="BB174" s="54">
        <v>564446.53840000008</v>
      </c>
      <c r="BC174" s="55">
        <v>471450.14310000004</v>
      </c>
      <c r="BD174" s="56">
        <f t="shared" si="114"/>
        <v>-92996.395300000033</v>
      </c>
      <c r="BF174" s="74">
        <f t="shared" si="115"/>
        <v>14488971.444295509</v>
      </c>
      <c r="BG174" s="55"/>
      <c r="BH174" s="6">
        <v>529</v>
      </c>
      <c r="BI174" s="6" t="s">
        <v>159</v>
      </c>
      <c r="BJ174" s="7">
        <v>19167</v>
      </c>
      <c r="BK174" s="7">
        <v>15672915.811123172</v>
      </c>
      <c r="BL174" s="7">
        <v>-4311786.671732435</v>
      </c>
      <c r="BM174" s="57">
        <v>-1050027</v>
      </c>
      <c r="BO174" s="39">
        <f t="shared" si="116"/>
        <v>14622888.811123172</v>
      </c>
      <c r="BQ174" s="71">
        <f t="shared" si="117"/>
        <v>292264.42990223132</v>
      </c>
      <c r="BR174" s="35">
        <f t="shared" si="118"/>
        <v>2.0394396093810045E-2</v>
      </c>
      <c r="BS174" s="65">
        <f t="shared" si="119"/>
        <v>15.248313763355315</v>
      </c>
      <c r="BU174" s="54">
        <v>564446.53840000008</v>
      </c>
      <c r="BV174" s="55">
        <v>471450.14309999999</v>
      </c>
      <c r="BW174" s="56">
        <f t="shared" si="120"/>
        <v>-92996.395300000091</v>
      </c>
      <c r="BY174" s="74">
        <f t="shared" si="121"/>
        <v>14529892.415823171</v>
      </c>
      <c r="BZ174" s="55"/>
      <c r="CA174" s="6">
        <v>529</v>
      </c>
      <c r="CB174" s="6" t="s">
        <v>159</v>
      </c>
      <c r="CC174" s="7">
        <v>19167</v>
      </c>
      <c r="CD174" s="7">
        <v>15711789.68353831</v>
      </c>
      <c r="CE174" s="7">
        <v>-4288958.2345959963</v>
      </c>
      <c r="CF174" s="57">
        <v>-1050027</v>
      </c>
      <c r="CH174" s="39">
        <f t="shared" si="122"/>
        <v>14661762.68353831</v>
      </c>
      <c r="CJ174" s="71">
        <f t="shared" si="123"/>
        <v>331138.30231736973</v>
      </c>
      <c r="CK174" s="35">
        <f t="shared" si="124"/>
        <v>2.3107039407947793E-2</v>
      </c>
      <c r="CL174" s="65">
        <f t="shared" si="125"/>
        <v>17.27648052994051</v>
      </c>
      <c r="CN174" s="54">
        <v>564446.53840000008</v>
      </c>
      <c r="CO174" s="55">
        <v>471450.14309999999</v>
      </c>
      <c r="CP174" s="56">
        <f t="shared" si="126"/>
        <v>-92996.395300000091</v>
      </c>
      <c r="CR174" s="74">
        <f t="shared" si="127"/>
        <v>14568766.288238309</v>
      </c>
      <c r="CS174" s="55"/>
      <c r="CT174" s="65" t="e">
        <f>#REF!/#REF!</f>
        <v>#REF!</v>
      </c>
      <c r="CV174" s="54">
        <v>507916.73616000009</v>
      </c>
      <c r="CW174" s="55">
        <v>398529.50400000002</v>
      </c>
      <c r="CX174" s="56">
        <f t="shared" si="128"/>
        <v>-109387.23216000007</v>
      </c>
      <c r="CZ174" s="74" t="e">
        <f>#REF!+CX174</f>
        <v>#REF!</v>
      </c>
      <c r="DB174" s="6">
        <v>529</v>
      </c>
      <c r="DC174" s="6" t="s">
        <v>159</v>
      </c>
      <c r="DD174" s="7">
        <v>19167</v>
      </c>
      <c r="DE174" s="7">
        <v>15378605.835371159</v>
      </c>
      <c r="DF174" s="7">
        <v>-4272976.9382544355</v>
      </c>
      <c r="DG174" s="57">
        <v>-1050027</v>
      </c>
      <c r="DI174" s="39">
        <f t="shared" si="129"/>
        <v>14328578.835371159</v>
      </c>
      <c r="DK174" s="71">
        <f t="shared" si="130"/>
        <v>-2045.5458497814834</v>
      </c>
      <c r="DL174" s="35">
        <f t="shared" si="131"/>
        <v>-1.4273947843207701E-4</v>
      </c>
      <c r="DM174" s="65">
        <f t="shared" si="132"/>
        <v>-0.10672227525337734</v>
      </c>
      <c r="DO174" s="54">
        <v>507916.73616000009</v>
      </c>
      <c r="DP174" s="55">
        <v>398529.50400000002</v>
      </c>
      <c r="DQ174" s="56">
        <f t="shared" si="133"/>
        <v>-109387.23216000007</v>
      </c>
      <c r="DS174" s="74">
        <f t="shared" si="134"/>
        <v>14219191.603211159</v>
      </c>
      <c r="DU174" s="6">
        <v>529</v>
      </c>
      <c r="DV174" s="6" t="s">
        <v>159</v>
      </c>
      <c r="DW174" s="7">
        <v>19167</v>
      </c>
      <c r="DX174" s="7">
        <v>15351695.65327777</v>
      </c>
      <c r="DY174" s="7">
        <v>-4272976.9382544355</v>
      </c>
      <c r="DZ174" s="57">
        <v>-1050027</v>
      </c>
      <c r="EB174" s="39">
        <f t="shared" si="135"/>
        <v>14301668.65327777</v>
      </c>
      <c r="ED174" s="71">
        <f t="shared" si="136"/>
        <v>-28955.727943170816</v>
      </c>
      <c r="EE174" s="35">
        <f t="shared" si="137"/>
        <v>-2.0205489428021589E-3</v>
      </c>
      <c r="EF174" s="65">
        <f t="shared" si="138"/>
        <v>-1.510707358646153</v>
      </c>
      <c r="EH174" s="54">
        <v>507916.73616000009</v>
      </c>
      <c r="EI174" s="55">
        <v>398529.50400000002</v>
      </c>
      <c r="EJ174" s="56">
        <f t="shared" si="139"/>
        <v>-109387.23216000007</v>
      </c>
      <c r="EL174" s="74">
        <f t="shared" si="140"/>
        <v>14192281.42111777</v>
      </c>
      <c r="EM174" s="55"/>
      <c r="EN174" s="112" t="s">
        <v>159</v>
      </c>
      <c r="EO174" s="93">
        <v>19068</v>
      </c>
      <c r="EP174" s="93">
        <v>15446923.381220941</v>
      </c>
      <c r="EQ174" s="93">
        <v>-4141957.8736610753</v>
      </c>
      <c r="ER174" s="93">
        <v>-1116299</v>
      </c>
      <c r="ET174" s="103">
        <f t="shared" si="141"/>
        <v>14330624.381220941</v>
      </c>
      <c r="EV174" s="93">
        <v>507916.73616000009</v>
      </c>
      <c r="EW174" s="93">
        <v>398529.50400000002</v>
      </c>
      <c r="EX174" s="93">
        <v>-109387.23216000007</v>
      </c>
      <c r="EZ174" s="103">
        <v>14287509.14906094</v>
      </c>
      <c r="FB174" s="116">
        <v>529</v>
      </c>
      <c r="FC174" s="57"/>
    </row>
    <row r="175" spans="1:159" x14ac:dyDescent="0.25">
      <c r="A175" s="6">
        <v>531</v>
      </c>
      <c r="B175" s="6" t="s">
        <v>160</v>
      </c>
      <c r="C175" s="7">
        <v>5521</v>
      </c>
      <c r="D175" s="7">
        <v>11509560.20765236</v>
      </c>
      <c r="E175" s="144">
        <v>3083423.7114939545</v>
      </c>
      <c r="F175" s="57">
        <v>-465239</v>
      </c>
      <c r="H175" s="39">
        <f t="shared" si="99"/>
        <v>11044321.20765236</v>
      </c>
      <c r="I175" s="142">
        <f t="shared" si="100"/>
        <v>2000.4204324673719</v>
      </c>
      <c r="K175" s="71">
        <f t="shared" si="142"/>
        <v>-56747.98481538333</v>
      </c>
      <c r="L175" s="35">
        <f t="shared" si="143"/>
        <v>-5.1119386638800307E-3</v>
      </c>
      <c r="M175" s="65">
        <f t="shared" si="144"/>
        <v>-10.278569971994807</v>
      </c>
      <c r="O175" s="54">
        <v>245605.52604000003</v>
      </c>
      <c r="P175" s="55">
        <v>116162.992</v>
      </c>
      <c r="Q175" s="56">
        <f t="shared" si="101"/>
        <v>-129442.53404000003</v>
      </c>
      <c r="S175" s="74">
        <f t="shared" si="102"/>
        <v>10914878.67361236</v>
      </c>
      <c r="T175" s="55"/>
      <c r="U175" s="6">
        <v>531</v>
      </c>
      <c r="V175" s="6" t="s">
        <v>160</v>
      </c>
      <c r="W175" s="7">
        <v>5521</v>
      </c>
      <c r="X175" s="7">
        <v>11509670.627652358</v>
      </c>
      <c r="Y175" s="144">
        <v>3083423.7114939522</v>
      </c>
      <c r="Z175" s="57">
        <v>-465239</v>
      </c>
      <c r="AB175" s="39">
        <f t="shared" si="103"/>
        <v>11044431.627652358</v>
      </c>
      <c r="AC175" s="142">
        <f t="shared" si="104"/>
        <v>2000.4404324673715</v>
      </c>
      <c r="AE175" s="71">
        <f t="shared" si="105"/>
        <v>-56637.564815385267</v>
      </c>
      <c r="AF175" s="35">
        <f t="shared" si="106"/>
        <v>-5.1019918742434989E-3</v>
      </c>
      <c r="AG175" s="65">
        <f t="shared" si="107"/>
        <v>-10.258569971995158</v>
      </c>
      <c r="AI175" s="54">
        <v>245605.52604000003</v>
      </c>
      <c r="AJ175" s="55">
        <v>116162.992</v>
      </c>
      <c r="AK175" s="56">
        <f t="shared" si="108"/>
        <v>-129442.53404000003</v>
      </c>
      <c r="AM175" s="74">
        <f t="shared" si="109"/>
        <v>10914989.093612358</v>
      </c>
      <c r="AN175" s="55"/>
      <c r="AO175" s="6">
        <v>531</v>
      </c>
      <c r="AP175" s="6" t="s">
        <v>160</v>
      </c>
      <c r="AQ175" s="7">
        <v>5521</v>
      </c>
      <c r="AR175" s="7">
        <v>11271053.007652357</v>
      </c>
      <c r="AS175" s="7">
        <v>3083423.7114939522</v>
      </c>
      <c r="AT175" s="57">
        <v>-465239</v>
      </c>
      <c r="AV175" s="39">
        <f t="shared" si="110"/>
        <v>10805814.007652357</v>
      </c>
      <c r="AX175" s="71">
        <f t="shared" si="111"/>
        <v>-295255.18481538631</v>
      </c>
      <c r="AY175" s="35">
        <f t="shared" si="112"/>
        <v>-2.659700427916635E-2</v>
      </c>
      <c r="AZ175" s="65">
        <f t="shared" si="113"/>
        <v>-53.478569971995348</v>
      </c>
      <c r="BB175" s="54">
        <v>245605.52604000003</v>
      </c>
      <c r="BC175" s="55">
        <v>116162.992</v>
      </c>
      <c r="BD175" s="56">
        <f t="shared" si="114"/>
        <v>-129442.53404000003</v>
      </c>
      <c r="BF175" s="74">
        <f t="shared" si="115"/>
        <v>10676371.473612357</v>
      </c>
      <c r="BG175" s="55"/>
      <c r="BH175" s="6">
        <v>531</v>
      </c>
      <c r="BI175" s="6" t="s">
        <v>160</v>
      </c>
      <c r="BJ175" s="7">
        <v>5521</v>
      </c>
      <c r="BK175" s="7">
        <v>11278054.941738982</v>
      </c>
      <c r="BL175" s="7">
        <v>3083423.7114939522</v>
      </c>
      <c r="BM175" s="57">
        <v>-558176</v>
      </c>
      <c r="BO175" s="39">
        <f t="shared" si="116"/>
        <v>10719878.941738982</v>
      </c>
      <c r="BQ175" s="71">
        <f t="shared" si="117"/>
        <v>-381190.25072876178</v>
      </c>
      <c r="BR175" s="35">
        <f t="shared" si="118"/>
        <v>-3.4338156453200527E-2</v>
      </c>
      <c r="BS175" s="65">
        <f t="shared" si="119"/>
        <v>-69.043696926057194</v>
      </c>
      <c r="BU175" s="54">
        <v>245605.52604</v>
      </c>
      <c r="BV175" s="55">
        <v>116162.992</v>
      </c>
      <c r="BW175" s="56">
        <f t="shared" si="120"/>
        <v>-129442.53404</v>
      </c>
      <c r="BY175" s="74">
        <f t="shared" si="121"/>
        <v>10590436.407698981</v>
      </c>
      <c r="BZ175" s="55"/>
      <c r="CA175" s="6">
        <v>531</v>
      </c>
      <c r="CB175" s="6" t="s">
        <v>160</v>
      </c>
      <c r="CC175" s="7">
        <v>5521</v>
      </c>
      <c r="CD175" s="7">
        <v>11264617.798584061</v>
      </c>
      <c r="CE175" s="7">
        <v>3073299.0142956129</v>
      </c>
      <c r="CF175" s="57">
        <v>-558176</v>
      </c>
      <c r="CH175" s="39">
        <f t="shared" si="122"/>
        <v>10706441.798584061</v>
      </c>
      <c r="CJ175" s="71">
        <f t="shared" si="123"/>
        <v>-394627.39388368279</v>
      </c>
      <c r="CK175" s="35">
        <f t="shared" si="124"/>
        <v>-3.5548593296891071E-2</v>
      </c>
      <c r="CL175" s="65">
        <f t="shared" si="125"/>
        <v>-71.477521080181631</v>
      </c>
      <c r="CN175" s="54">
        <v>245605.52604</v>
      </c>
      <c r="CO175" s="55">
        <v>116162.992</v>
      </c>
      <c r="CP175" s="56">
        <f t="shared" si="126"/>
        <v>-129442.53404</v>
      </c>
      <c r="CR175" s="74">
        <f t="shared" si="127"/>
        <v>10576999.26454406</v>
      </c>
      <c r="CS175" s="55"/>
      <c r="CT175" s="65" t="e">
        <f>#REF!/#REF!</f>
        <v>#REF!</v>
      </c>
      <c r="CV175" s="54">
        <v>192674.68896</v>
      </c>
      <c r="CW175" s="55">
        <v>156286.08000000002</v>
      </c>
      <c r="CX175" s="56">
        <f t="shared" si="128"/>
        <v>-36388.608959999983</v>
      </c>
      <c r="CZ175" s="74" t="e">
        <f>#REF!+CX175</f>
        <v>#REF!</v>
      </c>
      <c r="DB175" s="6">
        <v>531</v>
      </c>
      <c r="DC175" s="6" t="s">
        <v>160</v>
      </c>
      <c r="DD175" s="7">
        <v>5521</v>
      </c>
      <c r="DE175" s="7">
        <v>11191097.331772089</v>
      </c>
      <c r="DF175" s="7">
        <v>3103113.2403319301</v>
      </c>
      <c r="DG175" s="57">
        <v>-558176</v>
      </c>
      <c r="DI175" s="39">
        <f t="shared" si="129"/>
        <v>10632921.331772089</v>
      </c>
      <c r="DK175" s="71">
        <f t="shared" si="130"/>
        <v>-468147.86069565453</v>
      </c>
      <c r="DL175" s="35">
        <f t="shared" si="131"/>
        <v>-4.2171420840552955E-2</v>
      </c>
      <c r="DM175" s="65">
        <f t="shared" si="132"/>
        <v>-84.794033815550534</v>
      </c>
      <c r="DO175" s="54">
        <v>192674.68896</v>
      </c>
      <c r="DP175" s="55">
        <v>156286.08000000002</v>
      </c>
      <c r="DQ175" s="56">
        <f t="shared" si="133"/>
        <v>-36388.608959999983</v>
      </c>
      <c r="DS175" s="74">
        <f t="shared" si="134"/>
        <v>10596532.722812088</v>
      </c>
      <c r="DU175" s="6">
        <v>531</v>
      </c>
      <c r="DV175" s="6" t="s">
        <v>160</v>
      </c>
      <c r="DW175" s="7">
        <v>5521</v>
      </c>
      <c r="DX175" s="7">
        <v>11177322.751299348</v>
      </c>
      <c r="DY175" s="7">
        <v>3103113.2403319301</v>
      </c>
      <c r="DZ175" s="57">
        <v>-558176</v>
      </c>
      <c r="EB175" s="39">
        <f t="shared" si="135"/>
        <v>10619146.751299348</v>
      </c>
      <c r="ED175" s="71">
        <f t="shared" si="136"/>
        <v>-481922.4411683958</v>
      </c>
      <c r="EE175" s="35">
        <f t="shared" si="137"/>
        <v>-4.3412254514672156E-2</v>
      </c>
      <c r="EF175" s="65">
        <f t="shared" si="138"/>
        <v>-87.288976846295199</v>
      </c>
      <c r="EH175" s="54">
        <v>192674.68896</v>
      </c>
      <c r="EI175" s="55">
        <v>156286.08000000002</v>
      </c>
      <c r="EJ175" s="56">
        <f t="shared" si="139"/>
        <v>-36388.608959999983</v>
      </c>
      <c r="EL175" s="74">
        <f t="shared" si="140"/>
        <v>10582758.142339347</v>
      </c>
      <c r="EM175" s="55"/>
      <c r="EN175" s="112" t="s">
        <v>160</v>
      </c>
      <c r="EO175" s="93">
        <v>5548</v>
      </c>
      <c r="EP175" s="93">
        <v>11594418.192467744</v>
      </c>
      <c r="EQ175" s="93">
        <v>3238466.8644433715</v>
      </c>
      <c r="ER175" s="93">
        <v>-493349</v>
      </c>
      <c r="ET175" s="103">
        <f t="shared" si="141"/>
        <v>11101069.192467744</v>
      </c>
      <c r="EV175" s="93">
        <v>192674.68896</v>
      </c>
      <c r="EW175" s="93">
        <v>156286.08000000002</v>
      </c>
      <c r="EX175" s="93">
        <v>-36388.608959999983</v>
      </c>
      <c r="EZ175" s="103">
        <v>10999853.583507743</v>
      </c>
      <c r="FB175" s="116">
        <v>531</v>
      </c>
      <c r="FC175" s="57"/>
    </row>
    <row r="176" spans="1:159" x14ac:dyDescent="0.25">
      <c r="A176" s="6">
        <v>535</v>
      </c>
      <c r="B176" s="6" t="s">
        <v>161</v>
      </c>
      <c r="C176" s="7">
        <v>10815</v>
      </c>
      <c r="D176" s="7">
        <v>38249392.673785985</v>
      </c>
      <c r="E176" s="144">
        <v>11062684.207626922</v>
      </c>
      <c r="F176" s="57">
        <v>-1019297</v>
      </c>
      <c r="H176" s="39">
        <f t="shared" si="99"/>
        <v>37230095.673785985</v>
      </c>
      <c r="I176" s="142">
        <f t="shared" si="100"/>
        <v>3442.4499004887643</v>
      </c>
      <c r="K176" s="71">
        <f t="shared" si="142"/>
        <v>38671.777221530676</v>
      </c>
      <c r="L176" s="35">
        <f t="shared" si="143"/>
        <v>1.0398036205627225E-3</v>
      </c>
      <c r="M176" s="65">
        <f t="shared" si="144"/>
        <v>3.575753788398583</v>
      </c>
      <c r="O176" s="54">
        <v>297192.45476000005</v>
      </c>
      <c r="P176" s="55">
        <v>172990.45569999999</v>
      </c>
      <c r="Q176" s="56">
        <f t="shared" si="101"/>
        <v>-124201.99906000006</v>
      </c>
      <c r="S176" s="74">
        <f t="shared" si="102"/>
        <v>37105893.674725987</v>
      </c>
      <c r="T176" s="55"/>
      <c r="U176" s="6">
        <v>535</v>
      </c>
      <c r="V176" s="6" t="s">
        <v>161</v>
      </c>
      <c r="W176" s="7">
        <v>10815</v>
      </c>
      <c r="X176" s="7">
        <v>38249608.973785982</v>
      </c>
      <c r="Y176" s="144">
        <v>11062684.207626922</v>
      </c>
      <c r="Z176" s="57">
        <v>-1019297</v>
      </c>
      <c r="AB176" s="39">
        <f t="shared" si="103"/>
        <v>37230311.973785982</v>
      </c>
      <c r="AC176" s="142">
        <f t="shared" si="104"/>
        <v>3442.4699004887639</v>
      </c>
      <c r="AE176" s="71">
        <f t="shared" si="105"/>
        <v>38888.077221527696</v>
      </c>
      <c r="AF176" s="35">
        <f t="shared" si="106"/>
        <v>1.0456194774817419E-3</v>
      </c>
      <c r="AG176" s="65">
        <f t="shared" si="107"/>
        <v>3.5957537883983073</v>
      </c>
      <c r="AI176" s="54">
        <v>297192.45476000005</v>
      </c>
      <c r="AJ176" s="55">
        <v>172990.45569999999</v>
      </c>
      <c r="AK176" s="56">
        <f t="shared" si="108"/>
        <v>-124201.99906000006</v>
      </c>
      <c r="AM176" s="74">
        <f t="shared" si="109"/>
        <v>37106109.974725984</v>
      </c>
      <c r="AN176" s="55"/>
      <c r="AO176" s="6">
        <v>535</v>
      </c>
      <c r="AP176" s="6" t="s">
        <v>161</v>
      </c>
      <c r="AQ176" s="7">
        <v>10815</v>
      </c>
      <c r="AR176" s="7">
        <v>37782184.673785985</v>
      </c>
      <c r="AS176" s="7">
        <v>11062684.207626922</v>
      </c>
      <c r="AT176" s="57">
        <v>-1019297</v>
      </c>
      <c r="AV176" s="39">
        <f t="shared" si="110"/>
        <v>36762887.673785985</v>
      </c>
      <c r="AX176" s="71">
        <f t="shared" si="111"/>
        <v>-428536.22277846932</v>
      </c>
      <c r="AY176" s="35">
        <f t="shared" si="112"/>
        <v>-1.1522447324692379E-2</v>
      </c>
      <c r="AZ176" s="65">
        <f t="shared" si="113"/>
        <v>-39.624246211601417</v>
      </c>
      <c r="BB176" s="54">
        <v>297192.45476000005</v>
      </c>
      <c r="BC176" s="55">
        <v>172990.45569999999</v>
      </c>
      <c r="BD176" s="56">
        <f t="shared" si="114"/>
        <v>-124201.99906000006</v>
      </c>
      <c r="BF176" s="74">
        <f t="shared" si="115"/>
        <v>36638685.674725987</v>
      </c>
      <c r="BG176" s="55"/>
      <c r="BH176" s="6">
        <v>535</v>
      </c>
      <c r="BI176" s="6" t="s">
        <v>161</v>
      </c>
      <c r="BJ176" s="7">
        <v>10815</v>
      </c>
      <c r="BK176" s="7">
        <v>37776990.575699337</v>
      </c>
      <c r="BL176" s="7">
        <v>11062684.207626922</v>
      </c>
      <c r="BM176" s="57">
        <v>-1155171</v>
      </c>
      <c r="BO176" s="39">
        <f t="shared" si="116"/>
        <v>36621819.575699337</v>
      </c>
      <c r="BQ176" s="71">
        <f t="shared" si="117"/>
        <v>-569604.32086511701</v>
      </c>
      <c r="BR176" s="35">
        <f t="shared" si="118"/>
        <v>-1.5315474945226124E-2</v>
      </c>
      <c r="BS176" s="65">
        <f t="shared" si="119"/>
        <v>-52.667990833575317</v>
      </c>
      <c r="BU176" s="54">
        <v>297192.45475999999</v>
      </c>
      <c r="BV176" s="55">
        <v>172990.45570000002</v>
      </c>
      <c r="BW176" s="56">
        <f t="shared" si="120"/>
        <v>-124201.99905999997</v>
      </c>
      <c r="BY176" s="74">
        <f t="shared" si="121"/>
        <v>36497617.576639339</v>
      </c>
      <c r="BZ176" s="55"/>
      <c r="CA176" s="6">
        <v>535</v>
      </c>
      <c r="CB176" s="6" t="s">
        <v>161</v>
      </c>
      <c r="CC176" s="7">
        <v>10815</v>
      </c>
      <c r="CD176" s="7">
        <v>37823021.818615623</v>
      </c>
      <c r="CE176" s="7">
        <v>11114342.754947351</v>
      </c>
      <c r="CF176" s="57">
        <v>-1155171</v>
      </c>
      <c r="CH176" s="39">
        <f t="shared" si="122"/>
        <v>36667850.818615623</v>
      </c>
      <c r="CJ176" s="71">
        <f t="shared" si="123"/>
        <v>-523573.07794883102</v>
      </c>
      <c r="CK176" s="35">
        <f t="shared" si="124"/>
        <v>-1.4077790605838997E-2</v>
      </c>
      <c r="CL176" s="65">
        <f t="shared" si="125"/>
        <v>-48.411750157081002</v>
      </c>
      <c r="CN176" s="54">
        <v>297192.45475999999</v>
      </c>
      <c r="CO176" s="55">
        <v>172990.45570000002</v>
      </c>
      <c r="CP176" s="56">
        <f t="shared" si="126"/>
        <v>-124201.99905999997</v>
      </c>
      <c r="CR176" s="74">
        <f t="shared" si="127"/>
        <v>36543648.819555625</v>
      </c>
      <c r="CS176" s="55"/>
      <c r="CT176" s="65" t="e">
        <f>#REF!/#REF!</f>
        <v>#REF!</v>
      </c>
      <c r="CV176" s="54">
        <v>271963.82688000001</v>
      </c>
      <c r="CW176" s="55">
        <v>201869.51999999996</v>
      </c>
      <c r="CX176" s="56">
        <f t="shared" si="128"/>
        <v>-70094.306880000047</v>
      </c>
      <c r="CZ176" s="74" t="e">
        <f>#REF!+CX176</f>
        <v>#REF!</v>
      </c>
      <c r="DB176" s="6">
        <v>535</v>
      </c>
      <c r="DC176" s="6" t="s">
        <v>161</v>
      </c>
      <c r="DD176" s="7">
        <v>10815</v>
      </c>
      <c r="DE176" s="7">
        <v>37791327.123231791</v>
      </c>
      <c r="DF176" s="7">
        <v>11152575.851835458</v>
      </c>
      <c r="DG176" s="57">
        <v>-1155171</v>
      </c>
      <c r="DI176" s="39">
        <f t="shared" si="129"/>
        <v>36636156.123231791</v>
      </c>
      <c r="DK176" s="71">
        <f t="shared" si="130"/>
        <v>-555267.77333266288</v>
      </c>
      <c r="DL176" s="35">
        <f t="shared" si="131"/>
        <v>-1.4929995013822408E-2</v>
      </c>
      <c r="DM176" s="65">
        <f t="shared" si="132"/>
        <v>-51.342373863399246</v>
      </c>
      <c r="DO176" s="54">
        <v>271963.82688000001</v>
      </c>
      <c r="DP176" s="55">
        <v>201869.51999999996</v>
      </c>
      <c r="DQ176" s="56">
        <f t="shared" si="133"/>
        <v>-70094.306880000047</v>
      </c>
      <c r="DS176" s="74">
        <f t="shared" si="134"/>
        <v>36566061.816351794</v>
      </c>
      <c r="DU176" s="6">
        <v>535</v>
      </c>
      <c r="DV176" s="6" t="s">
        <v>161</v>
      </c>
      <c r="DW176" s="7">
        <v>10815</v>
      </c>
      <c r="DX176" s="7">
        <v>37784988.818852715</v>
      </c>
      <c r="DY176" s="7">
        <v>11152575.851835458</v>
      </c>
      <c r="DZ176" s="57">
        <v>-1155171</v>
      </c>
      <c r="EB176" s="39">
        <f t="shared" si="135"/>
        <v>36629817.818852715</v>
      </c>
      <c r="ED176" s="71">
        <f t="shared" si="136"/>
        <v>-561606.07771173865</v>
      </c>
      <c r="EE176" s="35">
        <f t="shared" si="137"/>
        <v>-1.5100418829718881E-2</v>
      </c>
      <c r="EF176" s="65">
        <f t="shared" si="138"/>
        <v>-51.928439917867649</v>
      </c>
      <c r="EH176" s="54">
        <v>271963.82688000001</v>
      </c>
      <c r="EI176" s="55">
        <v>201869.51999999996</v>
      </c>
      <c r="EJ176" s="56">
        <f t="shared" si="139"/>
        <v>-70094.306880000047</v>
      </c>
      <c r="EL176" s="74">
        <f t="shared" si="140"/>
        <v>36559723.511972718</v>
      </c>
      <c r="EM176" s="55"/>
      <c r="EN176" s="112" t="s">
        <v>161</v>
      </c>
      <c r="EO176" s="93">
        <v>10889</v>
      </c>
      <c r="EP176" s="93">
        <v>38180802.896564454</v>
      </c>
      <c r="EQ176" s="93">
        <v>11369239.733960932</v>
      </c>
      <c r="ER176" s="93">
        <v>-989379</v>
      </c>
      <c r="ET176" s="103">
        <f t="shared" si="141"/>
        <v>37191423.896564454</v>
      </c>
      <c r="EV176" s="93">
        <v>271963.82688000001</v>
      </c>
      <c r="EW176" s="93">
        <v>201869.51999999996</v>
      </c>
      <c r="EX176" s="93">
        <v>-70094.306880000047</v>
      </c>
      <c r="EZ176" s="103">
        <v>36955537.589684457</v>
      </c>
      <c r="FB176" s="116">
        <v>535</v>
      </c>
      <c r="FC176" s="57"/>
    </row>
    <row r="177" spans="1:159" x14ac:dyDescent="0.25">
      <c r="A177" s="6">
        <v>536</v>
      </c>
      <c r="B177" s="6" t="s">
        <v>162</v>
      </c>
      <c r="C177" s="7">
        <v>33322</v>
      </c>
      <c r="D177" s="7">
        <v>41231831.584405072</v>
      </c>
      <c r="E177" s="144">
        <v>2367321.0385419936</v>
      </c>
      <c r="F177" s="57">
        <v>-2533099</v>
      </c>
      <c r="H177" s="39">
        <f t="shared" si="99"/>
        <v>38698732.584405072</v>
      </c>
      <c r="I177" s="142">
        <f t="shared" si="100"/>
        <v>1161.3568388573638</v>
      </c>
      <c r="K177" s="71">
        <f t="shared" si="142"/>
        <v>-1129930.1594142765</v>
      </c>
      <c r="L177" s="35">
        <f t="shared" si="143"/>
        <v>-2.8369773966102345E-2</v>
      </c>
      <c r="M177" s="65">
        <f t="shared" si="144"/>
        <v>-33.90943398998489</v>
      </c>
      <c r="O177" s="54">
        <v>817035.04429999983</v>
      </c>
      <c r="P177" s="55">
        <v>540091.91110000003</v>
      </c>
      <c r="Q177" s="56">
        <f t="shared" si="101"/>
        <v>-276943.13319999981</v>
      </c>
      <c r="S177" s="74">
        <f t="shared" si="102"/>
        <v>38421789.451205075</v>
      </c>
      <c r="T177" s="55"/>
      <c r="U177" s="6">
        <v>536</v>
      </c>
      <c r="V177" s="6" t="s">
        <v>162</v>
      </c>
      <c r="W177" s="7">
        <v>33322</v>
      </c>
      <c r="X177" s="7">
        <v>41232498.02440507</v>
      </c>
      <c r="Y177" s="144">
        <v>2367321.0385419936</v>
      </c>
      <c r="Z177" s="57">
        <v>-2533099</v>
      </c>
      <c r="AB177" s="39">
        <f t="shared" si="103"/>
        <v>38699399.02440507</v>
      </c>
      <c r="AC177" s="142">
        <f t="shared" si="104"/>
        <v>1161.3768388573635</v>
      </c>
      <c r="AE177" s="71">
        <f t="shared" si="105"/>
        <v>-1129263.7194142789</v>
      </c>
      <c r="AF177" s="35">
        <f t="shared" si="106"/>
        <v>-2.8353041292844289E-2</v>
      </c>
      <c r="AG177" s="65">
        <f t="shared" si="107"/>
        <v>-33.889433989984958</v>
      </c>
      <c r="AI177" s="54">
        <v>817035.04429999983</v>
      </c>
      <c r="AJ177" s="55">
        <v>540091.91110000003</v>
      </c>
      <c r="AK177" s="56">
        <f t="shared" si="108"/>
        <v>-276943.13319999981</v>
      </c>
      <c r="AM177" s="74">
        <f t="shared" si="109"/>
        <v>38422455.891205072</v>
      </c>
      <c r="AN177" s="55"/>
      <c r="AO177" s="6">
        <v>536</v>
      </c>
      <c r="AP177" s="6" t="s">
        <v>162</v>
      </c>
      <c r="AQ177" s="7">
        <v>33322</v>
      </c>
      <c r="AR177" s="7">
        <v>39792321.184405074</v>
      </c>
      <c r="AS177" s="7">
        <v>2367321.0385419936</v>
      </c>
      <c r="AT177" s="57">
        <v>-2533099</v>
      </c>
      <c r="AV177" s="39">
        <f t="shared" si="110"/>
        <v>37259222.184405074</v>
      </c>
      <c r="AX177" s="71">
        <f t="shared" si="111"/>
        <v>-2569440.559414275</v>
      </c>
      <c r="AY177" s="35">
        <f t="shared" si="112"/>
        <v>-6.4512348203631401E-2</v>
      </c>
      <c r="AZ177" s="65">
        <f t="shared" si="113"/>
        <v>-77.109433989984851</v>
      </c>
      <c r="BB177" s="54">
        <v>817035.04429999983</v>
      </c>
      <c r="BC177" s="55">
        <v>540091.91110000003</v>
      </c>
      <c r="BD177" s="56">
        <f t="shared" si="114"/>
        <v>-276943.13319999981</v>
      </c>
      <c r="BF177" s="74">
        <f t="shared" si="115"/>
        <v>36982279.051205076</v>
      </c>
      <c r="BG177" s="55"/>
      <c r="BH177" s="6">
        <v>536</v>
      </c>
      <c r="BI177" s="6" t="s">
        <v>162</v>
      </c>
      <c r="BJ177" s="7">
        <v>33322</v>
      </c>
      <c r="BK177" s="7">
        <v>39813173.590795368</v>
      </c>
      <c r="BL177" s="7">
        <v>2367321.0385419936</v>
      </c>
      <c r="BM177" s="57">
        <v>-2362071</v>
      </c>
      <c r="BO177" s="39">
        <f t="shared" si="116"/>
        <v>37451102.590795368</v>
      </c>
      <c r="BQ177" s="71">
        <f t="shared" si="117"/>
        <v>-2377560.1530239806</v>
      </c>
      <c r="BR177" s="35">
        <f t="shared" si="118"/>
        <v>-5.9694701986772895E-2</v>
      </c>
      <c r="BS177" s="65">
        <f t="shared" si="119"/>
        <v>-71.35106395246325</v>
      </c>
      <c r="BU177" s="54">
        <v>817035.04429999995</v>
      </c>
      <c r="BV177" s="55">
        <v>540091.91110000003</v>
      </c>
      <c r="BW177" s="56">
        <f t="shared" si="120"/>
        <v>-276943.13319999992</v>
      </c>
      <c r="BY177" s="74">
        <f t="shared" si="121"/>
        <v>37174159.457595371</v>
      </c>
      <c r="BZ177" s="55"/>
      <c r="CA177" s="6">
        <v>536</v>
      </c>
      <c r="CB177" s="6" t="s">
        <v>162</v>
      </c>
      <c r="CC177" s="7">
        <v>33322</v>
      </c>
      <c r="CD177" s="7">
        <v>39953742.573117204</v>
      </c>
      <c r="CE177" s="7">
        <v>2533784.4295651484</v>
      </c>
      <c r="CF177" s="57">
        <v>-2362071</v>
      </c>
      <c r="CH177" s="39">
        <f t="shared" si="122"/>
        <v>37591671.573117204</v>
      </c>
      <c r="CJ177" s="71">
        <f t="shared" si="123"/>
        <v>-2236991.1707021445</v>
      </c>
      <c r="CK177" s="35">
        <f t="shared" si="124"/>
        <v>-5.6165359733281101E-2</v>
      </c>
      <c r="CL177" s="65">
        <f t="shared" si="125"/>
        <v>-67.13256019152945</v>
      </c>
      <c r="CN177" s="54">
        <v>817035.04429999995</v>
      </c>
      <c r="CO177" s="55">
        <v>540091.91110000003</v>
      </c>
      <c r="CP177" s="56">
        <f t="shared" si="126"/>
        <v>-276943.13319999992</v>
      </c>
      <c r="CR177" s="74">
        <f t="shared" si="127"/>
        <v>37314728.439917207</v>
      </c>
      <c r="CS177" s="55"/>
      <c r="CT177" s="65" t="e">
        <f>#REF!/#REF!</f>
        <v>#REF!</v>
      </c>
      <c r="CV177" s="54">
        <v>826645.26532800007</v>
      </c>
      <c r="CW177" s="55">
        <v>531698.26799999992</v>
      </c>
      <c r="CX177" s="56">
        <f t="shared" si="128"/>
        <v>-294946.99732800014</v>
      </c>
      <c r="CZ177" s="74" t="e">
        <f>#REF!+CX177</f>
        <v>#REF!</v>
      </c>
      <c r="DB177" s="6">
        <v>536</v>
      </c>
      <c r="DC177" s="6" t="s">
        <v>162</v>
      </c>
      <c r="DD177" s="7">
        <v>33322</v>
      </c>
      <c r="DE177" s="7">
        <v>39255057.607831284</v>
      </c>
      <c r="DF177" s="7">
        <v>2443745.5524291233</v>
      </c>
      <c r="DG177" s="57">
        <v>-2362071</v>
      </c>
      <c r="DI177" s="39">
        <f t="shared" si="129"/>
        <v>36892986.607831284</v>
      </c>
      <c r="DK177" s="71">
        <f t="shared" si="130"/>
        <v>-2935676.1359880641</v>
      </c>
      <c r="DL177" s="35">
        <f t="shared" si="131"/>
        <v>-7.3707624955186957E-2</v>
      </c>
      <c r="DM177" s="65">
        <f t="shared" si="132"/>
        <v>-88.100238160616527</v>
      </c>
      <c r="DO177" s="54">
        <v>826645.26532800007</v>
      </c>
      <c r="DP177" s="55">
        <v>531698.26799999992</v>
      </c>
      <c r="DQ177" s="56">
        <f t="shared" si="133"/>
        <v>-294946.99732800014</v>
      </c>
      <c r="DS177" s="74">
        <f t="shared" si="134"/>
        <v>36598039.610503286</v>
      </c>
      <c r="DU177" s="6">
        <v>536</v>
      </c>
      <c r="DV177" s="6" t="s">
        <v>162</v>
      </c>
      <c r="DW177" s="7">
        <v>33322</v>
      </c>
      <c r="DX177" s="7">
        <v>39120716.564230464</v>
      </c>
      <c r="DY177" s="7">
        <v>2443745.5524291233</v>
      </c>
      <c r="DZ177" s="57">
        <v>-2362071</v>
      </c>
      <c r="EB177" s="39">
        <f t="shared" si="135"/>
        <v>36758645.564230464</v>
      </c>
      <c r="ED177" s="71">
        <f t="shared" si="136"/>
        <v>-3070017.1795888841</v>
      </c>
      <c r="EE177" s="35">
        <f t="shared" si="137"/>
        <v>-7.7080598947934606E-2</v>
      </c>
      <c r="EF177" s="65">
        <f t="shared" si="138"/>
        <v>-92.131840213339061</v>
      </c>
      <c r="EH177" s="54">
        <v>826645.26532800007</v>
      </c>
      <c r="EI177" s="55">
        <v>531698.26799999992</v>
      </c>
      <c r="EJ177" s="56">
        <f t="shared" si="139"/>
        <v>-294946.99732800014</v>
      </c>
      <c r="EL177" s="74">
        <f t="shared" si="140"/>
        <v>36463698.566902466</v>
      </c>
      <c r="EM177" s="55"/>
      <c r="EN177" s="112" t="s">
        <v>162</v>
      </c>
      <c r="EO177" s="93">
        <v>33210</v>
      </c>
      <c r="EP177" s="93">
        <v>42173744.743819349</v>
      </c>
      <c r="EQ177" s="93">
        <v>3357854.8907179814</v>
      </c>
      <c r="ER177" s="93">
        <v>-2345082</v>
      </c>
      <c r="ET177" s="103">
        <f t="shared" si="141"/>
        <v>39828662.743819349</v>
      </c>
      <c r="EV177" s="93">
        <v>826645.26532800007</v>
      </c>
      <c r="EW177" s="93">
        <v>531698.26799999992</v>
      </c>
      <c r="EX177" s="93">
        <v>-294946.99732800014</v>
      </c>
      <c r="EZ177" s="103">
        <v>39516726.74649135</v>
      </c>
      <c r="FB177" s="116">
        <v>536</v>
      </c>
      <c r="FC177" s="57"/>
    </row>
    <row r="178" spans="1:159" x14ac:dyDescent="0.25">
      <c r="A178" s="6">
        <v>538</v>
      </c>
      <c r="B178" s="6" t="s">
        <v>163</v>
      </c>
      <c r="C178" s="7">
        <v>4813</v>
      </c>
      <c r="D178" s="7">
        <v>8310488.7819695985</v>
      </c>
      <c r="E178" s="144">
        <v>1824844.4087692092</v>
      </c>
      <c r="F178" s="57">
        <v>473118</v>
      </c>
      <c r="H178" s="39">
        <f t="shared" si="99"/>
        <v>8783606.7819695994</v>
      </c>
      <c r="I178" s="142">
        <f t="shared" si="100"/>
        <v>1824.9754377663826</v>
      </c>
      <c r="K178" s="71">
        <f t="shared" si="142"/>
        <v>79844.613413074985</v>
      </c>
      <c r="L178" s="35">
        <f t="shared" si="143"/>
        <v>9.1735748136046336E-3</v>
      </c>
      <c r="M178" s="65">
        <f t="shared" si="144"/>
        <v>16.589364931035732</v>
      </c>
      <c r="O178" s="54">
        <v>161004.54698000001</v>
      </c>
      <c r="P178" s="55">
        <v>73987.905699999988</v>
      </c>
      <c r="Q178" s="56">
        <f t="shared" si="101"/>
        <v>-87016.641280000025</v>
      </c>
      <c r="S178" s="74">
        <f t="shared" si="102"/>
        <v>8696590.1406896003</v>
      </c>
      <c r="T178" s="55"/>
      <c r="U178" s="6">
        <v>538</v>
      </c>
      <c r="V178" s="6" t="s">
        <v>163</v>
      </c>
      <c r="W178" s="7">
        <v>4813</v>
      </c>
      <c r="X178" s="7">
        <v>8310585.0419696011</v>
      </c>
      <c r="Y178" s="144">
        <v>1824844.4087692108</v>
      </c>
      <c r="Z178" s="57">
        <v>473118</v>
      </c>
      <c r="AB178" s="39">
        <f t="shared" si="103"/>
        <v>8783703.0419696011</v>
      </c>
      <c r="AC178" s="142">
        <f t="shared" si="104"/>
        <v>1824.995437766383</v>
      </c>
      <c r="AE178" s="71">
        <f t="shared" si="105"/>
        <v>79940.873413076624</v>
      </c>
      <c r="AF178" s="35">
        <f t="shared" si="106"/>
        <v>9.1846343988894203E-3</v>
      </c>
      <c r="AG178" s="65">
        <f t="shared" si="107"/>
        <v>16.609364931036072</v>
      </c>
      <c r="AI178" s="54">
        <v>161004.54698000001</v>
      </c>
      <c r="AJ178" s="55">
        <v>73987.905699999988</v>
      </c>
      <c r="AK178" s="56">
        <f t="shared" si="108"/>
        <v>-87016.641280000025</v>
      </c>
      <c r="AM178" s="74">
        <f t="shared" si="109"/>
        <v>8696686.4006896019</v>
      </c>
      <c r="AN178" s="55"/>
      <c r="AO178" s="6">
        <v>538</v>
      </c>
      <c r="AP178" s="6" t="s">
        <v>163</v>
      </c>
      <c r="AQ178" s="7">
        <v>4813</v>
      </c>
      <c r="AR178" s="7">
        <v>8102567.1819696007</v>
      </c>
      <c r="AS178" s="7">
        <v>1824844.4087692108</v>
      </c>
      <c r="AT178" s="57">
        <v>473118</v>
      </c>
      <c r="AV178" s="39">
        <f t="shared" si="110"/>
        <v>8575685.1819696017</v>
      </c>
      <c r="AX178" s="71">
        <f t="shared" si="111"/>
        <v>-128076.98658692278</v>
      </c>
      <c r="AY178" s="35">
        <f t="shared" si="112"/>
        <v>-1.4715129401124676E-2</v>
      </c>
      <c r="AZ178" s="65">
        <f t="shared" si="113"/>
        <v>-26.610635068963802</v>
      </c>
      <c r="BB178" s="54">
        <v>161004.54698000001</v>
      </c>
      <c r="BC178" s="55">
        <v>73987.905699999988</v>
      </c>
      <c r="BD178" s="56">
        <f t="shared" si="114"/>
        <v>-87016.641280000025</v>
      </c>
      <c r="BF178" s="74">
        <f t="shared" si="115"/>
        <v>8488668.5406896025</v>
      </c>
      <c r="BG178" s="55"/>
      <c r="BH178" s="6">
        <v>538</v>
      </c>
      <c r="BI178" s="6" t="s">
        <v>163</v>
      </c>
      <c r="BJ178" s="7">
        <v>4813</v>
      </c>
      <c r="BK178" s="7">
        <v>8104267.6401439076</v>
      </c>
      <c r="BL178" s="7">
        <v>1824844.4087692108</v>
      </c>
      <c r="BM178" s="57">
        <v>418878</v>
      </c>
      <c r="BO178" s="39">
        <f t="shared" si="116"/>
        <v>8523145.6401439086</v>
      </c>
      <c r="BQ178" s="71">
        <f t="shared" si="117"/>
        <v>-180616.52841261588</v>
      </c>
      <c r="BR178" s="35">
        <f t="shared" si="118"/>
        <v>-2.075154685006406E-2</v>
      </c>
      <c r="BS178" s="65">
        <f t="shared" si="119"/>
        <v>-37.526808313446061</v>
      </c>
      <c r="BU178" s="54">
        <v>161004.54697999996</v>
      </c>
      <c r="BV178" s="55">
        <v>73987.905700000003</v>
      </c>
      <c r="BW178" s="56">
        <f t="shared" si="120"/>
        <v>-87016.641279999953</v>
      </c>
      <c r="BY178" s="74">
        <f t="shared" si="121"/>
        <v>8436128.9988639094</v>
      </c>
      <c r="BZ178" s="55"/>
      <c r="CA178" s="6">
        <v>538</v>
      </c>
      <c r="CB178" s="6" t="s">
        <v>163</v>
      </c>
      <c r="CC178" s="7">
        <v>4813</v>
      </c>
      <c r="CD178" s="7">
        <v>8119649.3023392633</v>
      </c>
      <c r="CE178" s="7">
        <v>1834571.5012756158</v>
      </c>
      <c r="CF178" s="57">
        <v>418878</v>
      </c>
      <c r="CH178" s="39">
        <f t="shared" si="122"/>
        <v>8538527.3023392633</v>
      </c>
      <c r="CJ178" s="71">
        <f t="shared" si="123"/>
        <v>-165234.86621726118</v>
      </c>
      <c r="CK178" s="35">
        <f t="shared" si="124"/>
        <v>-1.8984303915632446E-2</v>
      </c>
      <c r="CL178" s="65">
        <f t="shared" si="125"/>
        <v>-34.330950803503256</v>
      </c>
      <c r="CN178" s="54">
        <v>161004.54697999996</v>
      </c>
      <c r="CO178" s="55">
        <v>73987.905700000003</v>
      </c>
      <c r="CP178" s="56">
        <f t="shared" si="126"/>
        <v>-87016.641279999953</v>
      </c>
      <c r="CR178" s="74">
        <f t="shared" si="127"/>
        <v>8451510.6610592641</v>
      </c>
      <c r="CS178" s="55"/>
      <c r="CT178" s="65" t="e">
        <f>#REF!/#REF!</f>
        <v>#REF!</v>
      </c>
      <c r="CV178" s="54">
        <v>164386.90847999998</v>
      </c>
      <c r="CW178" s="55">
        <v>46950.943200000002</v>
      </c>
      <c r="CX178" s="56">
        <f t="shared" si="128"/>
        <v>-117435.96527999997</v>
      </c>
      <c r="CZ178" s="74" t="e">
        <f>#REF!+CX178</f>
        <v>#REF!</v>
      </c>
      <c r="DB178" s="6">
        <v>538</v>
      </c>
      <c r="DC178" s="6" t="s">
        <v>163</v>
      </c>
      <c r="DD178" s="7">
        <v>4813</v>
      </c>
      <c r="DE178" s="7">
        <v>7964577.9247938627</v>
      </c>
      <c r="DF178" s="7">
        <v>1769116.4781643159</v>
      </c>
      <c r="DG178" s="57">
        <v>418878</v>
      </c>
      <c r="DI178" s="39">
        <f t="shared" si="129"/>
        <v>8383455.9247938627</v>
      </c>
      <c r="DK178" s="71">
        <f t="shared" si="130"/>
        <v>-320306.2437626617</v>
      </c>
      <c r="DL178" s="35">
        <f t="shared" si="131"/>
        <v>-3.6800895700000828E-2</v>
      </c>
      <c r="DM178" s="65">
        <f t="shared" si="132"/>
        <v>-66.5502272517477</v>
      </c>
      <c r="DO178" s="54">
        <v>164386.90847999998</v>
      </c>
      <c r="DP178" s="55">
        <v>46950.943200000002</v>
      </c>
      <c r="DQ178" s="56">
        <f t="shared" si="133"/>
        <v>-117435.96527999997</v>
      </c>
      <c r="DS178" s="74">
        <f t="shared" si="134"/>
        <v>8266019.9595138626</v>
      </c>
      <c r="DU178" s="6">
        <v>538</v>
      </c>
      <c r="DV178" s="6" t="s">
        <v>163</v>
      </c>
      <c r="DW178" s="7">
        <v>4813</v>
      </c>
      <c r="DX178" s="7">
        <v>7972714.872382923</v>
      </c>
      <c r="DY178" s="7">
        <v>1769116.4781643159</v>
      </c>
      <c r="DZ178" s="57">
        <v>418878</v>
      </c>
      <c r="EB178" s="39">
        <f t="shared" si="135"/>
        <v>8391592.872382924</v>
      </c>
      <c r="ED178" s="71">
        <f t="shared" si="136"/>
        <v>-312169.29617360048</v>
      </c>
      <c r="EE178" s="35">
        <f t="shared" si="137"/>
        <v>-3.586601863977313E-2</v>
      </c>
      <c r="EF178" s="65">
        <f t="shared" si="138"/>
        <v>-64.859608596218678</v>
      </c>
      <c r="EH178" s="54">
        <v>164386.90847999998</v>
      </c>
      <c r="EI178" s="55">
        <v>46950.943200000002</v>
      </c>
      <c r="EJ178" s="56">
        <f t="shared" si="139"/>
        <v>-117435.96527999997</v>
      </c>
      <c r="EL178" s="74">
        <f t="shared" si="140"/>
        <v>8274156.9071029238</v>
      </c>
      <c r="EM178" s="55"/>
      <c r="EN178" s="112" t="s">
        <v>163</v>
      </c>
      <c r="EO178" s="93">
        <v>4815</v>
      </c>
      <c r="EP178" s="93">
        <v>8243801.1685565244</v>
      </c>
      <c r="EQ178" s="93">
        <v>1942506.3567009526</v>
      </c>
      <c r="ER178" s="93">
        <v>459961</v>
      </c>
      <c r="ET178" s="103">
        <f t="shared" si="141"/>
        <v>8703762.1685565244</v>
      </c>
      <c r="EV178" s="93">
        <v>164386.90847999998</v>
      </c>
      <c r="EW178" s="93">
        <v>46950.943200000002</v>
      </c>
      <c r="EX178" s="93">
        <v>-117435.96527999997</v>
      </c>
      <c r="EZ178" s="103">
        <v>8545243.2032765243</v>
      </c>
      <c r="FB178" s="116">
        <v>538</v>
      </c>
      <c r="FC178" s="57"/>
    </row>
    <row r="179" spans="1:159" x14ac:dyDescent="0.25">
      <c r="A179" s="6">
        <v>541</v>
      </c>
      <c r="B179" s="6" t="s">
        <v>164</v>
      </c>
      <c r="C179" s="7">
        <v>7765</v>
      </c>
      <c r="D179" s="7">
        <v>29793904.975823469</v>
      </c>
      <c r="E179" s="144">
        <v>5979743.4493476823</v>
      </c>
      <c r="F179" s="57">
        <v>-679147</v>
      </c>
      <c r="H179" s="39">
        <f t="shared" si="99"/>
        <v>29114757.975823469</v>
      </c>
      <c r="I179" s="142">
        <f t="shared" si="100"/>
        <v>3749.4858951479032</v>
      </c>
      <c r="K179" s="71">
        <f t="shared" si="142"/>
        <v>-632780.63352198899</v>
      </c>
      <c r="L179" s="35">
        <f t="shared" si="143"/>
        <v>-2.1271697192560168E-2</v>
      </c>
      <c r="M179" s="65">
        <f t="shared" si="144"/>
        <v>-81.491388734319258</v>
      </c>
      <c r="O179" s="54">
        <v>113522.92400000001</v>
      </c>
      <c r="P179" s="55">
        <v>30360.781999999999</v>
      </c>
      <c r="Q179" s="56">
        <f t="shared" si="101"/>
        <v>-83162.142000000022</v>
      </c>
      <c r="S179" s="74">
        <f t="shared" si="102"/>
        <v>29031595.833823469</v>
      </c>
      <c r="T179" s="55"/>
      <c r="U179" s="6">
        <v>541</v>
      </c>
      <c r="V179" s="6" t="s">
        <v>164</v>
      </c>
      <c r="W179" s="7">
        <v>7765</v>
      </c>
      <c r="X179" s="7">
        <v>29794060.27582347</v>
      </c>
      <c r="Y179" s="144">
        <v>5979743.4493476823</v>
      </c>
      <c r="Z179" s="57">
        <v>-679147</v>
      </c>
      <c r="AB179" s="39">
        <f t="shared" si="103"/>
        <v>29114913.27582347</v>
      </c>
      <c r="AC179" s="142">
        <f t="shared" si="104"/>
        <v>3749.5058951479036</v>
      </c>
      <c r="AE179" s="71">
        <f t="shared" si="105"/>
        <v>-632625.33352198824</v>
      </c>
      <c r="AF179" s="35">
        <f t="shared" si="106"/>
        <v>-2.1266476592562294E-2</v>
      </c>
      <c r="AG179" s="65">
        <f t="shared" si="107"/>
        <v>-81.471388734319149</v>
      </c>
      <c r="AI179" s="54">
        <v>113522.92400000001</v>
      </c>
      <c r="AJ179" s="55">
        <v>30360.781999999999</v>
      </c>
      <c r="AK179" s="56">
        <f t="shared" si="108"/>
        <v>-83162.142000000022</v>
      </c>
      <c r="AM179" s="74">
        <f t="shared" si="109"/>
        <v>29031751.133823469</v>
      </c>
      <c r="AN179" s="55"/>
      <c r="AO179" s="6">
        <v>541</v>
      </c>
      <c r="AP179" s="6" t="s">
        <v>164</v>
      </c>
      <c r="AQ179" s="7">
        <v>7765</v>
      </c>
      <c r="AR179" s="7">
        <v>29458456.975823469</v>
      </c>
      <c r="AS179" s="7">
        <v>5979743.4493476823</v>
      </c>
      <c r="AT179" s="57">
        <v>-679147</v>
      </c>
      <c r="AV179" s="39">
        <f t="shared" si="110"/>
        <v>28779309.975823469</v>
      </c>
      <c r="AX179" s="71">
        <f t="shared" si="111"/>
        <v>-968228.63352198899</v>
      </c>
      <c r="AY179" s="35">
        <f t="shared" si="112"/>
        <v>-3.2548193187916769E-2</v>
      </c>
      <c r="AZ179" s="65">
        <f t="shared" si="113"/>
        <v>-124.69138873431925</v>
      </c>
      <c r="BB179" s="54">
        <v>113522.92400000001</v>
      </c>
      <c r="BC179" s="55">
        <v>30360.781999999999</v>
      </c>
      <c r="BD179" s="56">
        <f t="shared" si="114"/>
        <v>-83162.142000000022</v>
      </c>
      <c r="BF179" s="74">
        <f t="shared" si="115"/>
        <v>28696147.833823469</v>
      </c>
      <c r="BG179" s="55"/>
      <c r="BH179" s="6">
        <v>541</v>
      </c>
      <c r="BI179" s="6" t="s">
        <v>164</v>
      </c>
      <c r="BJ179" s="7">
        <v>7765</v>
      </c>
      <c r="BK179" s="7">
        <v>29461656.018338971</v>
      </c>
      <c r="BL179" s="7">
        <v>5979743.4493476823</v>
      </c>
      <c r="BM179" s="57">
        <v>-704091</v>
      </c>
      <c r="BO179" s="39">
        <f t="shared" si="116"/>
        <v>28757565.018338971</v>
      </c>
      <c r="BQ179" s="71">
        <f t="shared" si="117"/>
        <v>-989973.59100648761</v>
      </c>
      <c r="BR179" s="35">
        <f t="shared" si="118"/>
        <v>-3.3279176607085015E-2</v>
      </c>
      <c r="BS179" s="65">
        <f t="shared" si="119"/>
        <v>-127.49176960804733</v>
      </c>
      <c r="BU179" s="54">
        <v>113522.924</v>
      </c>
      <c r="BV179" s="55">
        <v>30360.781999999999</v>
      </c>
      <c r="BW179" s="56">
        <f t="shared" si="120"/>
        <v>-83162.141999999993</v>
      </c>
      <c r="BY179" s="74">
        <f t="shared" si="121"/>
        <v>28674402.87633897</v>
      </c>
      <c r="BZ179" s="55"/>
      <c r="CA179" s="6">
        <v>541</v>
      </c>
      <c r="CB179" s="6" t="s">
        <v>164</v>
      </c>
      <c r="CC179" s="7">
        <v>7765</v>
      </c>
      <c r="CD179" s="7">
        <v>29479287.274983473</v>
      </c>
      <c r="CE179" s="7">
        <v>6018144.5908471178</v>
      </c>
      <c r="CF179" s="57">
        <v>-704091</v>
      </c>
      <c r="CH179" s="39">
        <f t="shared" si="122"/>
        <v>28775196.274983473</v>
      </c>
      <c r="CJ179" s="71">
        <f t="shared" si="123"/>
        <v>-972342.33436198533</v>
      </c>
      <c r="CK179" s="35">
        <f t="shared" si="124"/>
        <v>-3.2686480287700687E-2</v>
      </c>
      <c r="CL179" s="65">
        <f t="shared" si="125"/>
        <v>-125.22116347224538</v>
      </c>
      <c r="CN179" s="54">
        <v>113522.924</v>
      </c>
      <c r="CO179" s="55">
        <v>30360.781999999999</v>
      </c>
      <c r="CP179" s="56">
        <f t="shared" si="126"/>
        <v>-83162.141999999993</v>
      </c>
      <c r="CR179" s="74">
        <f t="shared" si="127"/>
        <v>28692034.132983472</v>
      </c>
      <c r="CS179" s="55"/>
      <c r="CT179" s="65" t="e">
        <f>#REF!/#REF!</f>
        <v>#REF!</v>
      </c>
      <c r="CV179" s="54">
        <v>143262.24000000002</v>
      </c>
      <c r="CW179" s="55">
        <v>33861.983999999997</v>
      </c>
      <c r="CX179" s="56">
        <f t="shared" si="128"/>
        <v>-109400.25600000002</v>
      </c>
      <c r="CZ179" s="74" t="e">
        <f>#REF!+CX179</f>
        <v>#REF!</v>
      </c>
      <c r="DB179" s="6">
        <v>541</v>
      </c>
      <c r="DC179" s="6" t="s">
        <v>164</v>
      </c>
      <c r="DD179" s="7">
        <v>7765</v>
      </c>
      <c r="DE179" s="7">
        <v>29489710.760569412</v>
      </c>
      <c r="DF179" s="7">
        <v>6052950.3904438773</v>
      </c>
      <c r="DG179" s="57">
        <v>-704091</v>
      </c>
      <c r="DI179" s="39">
        <f t="shared" si="129"/>
        <v>28785619.760569412</v>
      </c>
      <c r="DK179" s="71">
        <f t="shared" si="130"/>
        <v>-961918.84877604619</v>
      </c>
      <c r="DL179" s="35">
        <f t="shared" si="131"/>
        <v>-3.2336082033820795E-2</v>
      </c>
      <c r="DM179" s="65">
        <f t="shared" si="132"/>
        <v>-123.87879572131953</v>
      </c>
      <c r="DO179" s="54">
        <v>143262.24000000002</v>
      </c>
      <c r="DP179" s="55">
        <v>33861.983999999997</v>
      </c>
      <c r="DQ179" s="56">
        <f t="shared" si="133"/>
        <v>-109400.25600000002</v>
      </c>
      <c r="DS179" s="74">
        <f t="shared" si="134"/>
        <v>28676219.504569411</v>
      </c>
      <c r="DU179" s="6">
        <v>541</v>
      </c>
      <c r="DV179" s="6" t="s">
        <v>164</v>
      </c>
      <c r="DW179" s="7">
        <v>7765</v>
      </c>
      <c r="DX179" s="7">
        <v>29472386.287015747</v>
      </c>
      <c r="DY179" s="7">
        <v>6052950.3904438773</v>
      </c>
      <c r="DZ179" s="57">
        <v>-704091</v>
      </c>
      <c r="EB179" s="39">
        <f t="shared" si="135"/>
        <v>28768295.287015747</v>
      </c>
      <c r="ED179" s="71">
        <f t="shared" si="136"/>
        <v>-979243.32232971117</v>
      </c>
      <c r="EE179" s="35">
        <f t="shared" si="137"/>
        <v>-3.2918465463292919E-2</v>
      </c>
      <c r="EF179" s="65">
        <f t="shared" si="138"/>
        <v>-126.10989341013666</v>
      </c>
      <c r="EH179" s="54">
        <v>143262.24000000002</v>
      </c>
      <c r="EI179" s="55">
        <v>33861.983999999997</v>
      </c>
      <c r="EJ179" s="56">
        <f t="shared" si="139"/>
        <v>-109400.25600000002</v>
      </c>
      <c r="EL179" s="74">
        <f t="shared" si="140"/>
        <v>28658895.031015746</v>
      </c>
      <c r="EM179" s="55"/>
      <c r="EN179" s="112" t="s">
        <v>164</v>
      </c>
      <c r="EO179" s="93">
        <v>7885</v>
      </c>
      <c r="EP179" s="93">
        <v>30431237.609345458</v>
      </c>
      <c r="EQ179" s="93">
        <v>6200361.5866965856</v>
      </c>
      <c r="ER179" s="93">
        <v>-683699</v>
      </c>
      <c r="ET179" s="103">
        <f t="shared" si="141"/>
        <v>29747538.609345458</v>
      </c>
      <c r="EV179" s="93">
        <v>143262.24000000002</v>
      </c>
      <c r="EW179" s="93">
        <v>33861.983999999997</v>
      </c>
      <c r="EX179" s="93">
        <v>-109400.25600000002</v>
      </c>
      <c r="EZ179" s="103">
        <v>29617746.353345457</v>
      </c>
      <c r="FB179" s="116">
        <v>541</v>
      </c>
      <c r="FC179" s="57"/>
    </row>
    <row r="180" spans="1:159" x14ac:dyDescent="0.25">
      <c r="A180" s="6">
        <v>543</v>
      </c>
      <c r="B180" s="6" t="s">
        <v>165</v>
      </c>
      <c r="C180" s="7">
        <v>42159</v>
      </c>
      <c r="D180" s="7">
        <v>38867344.593196474</v>
      </c>
      <c r="E180" s="144">
        <v>-6870971.0150402607</v>
      </c>
      <c r="F180" s="57">
        <v>-6673136</v>
      </c>
      <c r="H180" s="39">
        <f t="shared" si="99"/>
        <v>32194208.593196474</v>
      </c>
      <c r="I180" s="142">
        <f t="shared" si="100"/>
        <v>763.63786126797299</v>
      </c>
      <c r="K180" s="71">
        <f t="shared" si="142"/>
        <v>2077102.744689621</v>
      </c>
      <c r="L180" s="35">
        <f t="shared" si="143"/>
        <v>6.8967541407787686E-2</v>
      </c>
      <c r="M180" s="65">
        <f t="shared" si="144"/>
        <v>49.268311503821749</v>
      </c>
      <c r="O180" s="54">
        <v>786877.54753600014</v>
      </c>
      <c r="P180" s="55">
        <v>438515.29479999997</v>
      </c>
      <c r="Q180" s="56">
        <f t="shared" si="101"/>
        <v>-348362.25273600017</v>
      </c>
      <c r="S180" s="74">
        <f t="shared" si="102"/>
        <v>31845846.340460476</v>
      </c>
      <c r="T180" s="55"/>
      <c r="U180" s="6">
        <v>543</v>
      </c>
      <c r="V180" s="6" t="s">
        <v>165</v>
      </c>
      <c r="W180" s="7">
        <v>42159</v>
      </c>
      <c r="X180" s="7">
        <v>38868187.773196489</v>
      </c>
      <c r="Y180" s="144">
        <v>-6870971.0150402477</v>
      </c>
      <c r="Z180" s="57">
        <v>-6673136</v>
      </c>
      <c r="AB180" s="39">
        <f t="shared" si="103"/>
        <v>32195051.773196489</v>
      </c>
      <c r="AC180" s="142">
        <f t="shared" si="104"/>
        <v>763.65786126797332</v>
      </c>
      <c r="AE180" s="71">
        <f t="shared" si="105"/>
        <v>2077945.9246896356</v>
      </c>
      <c r="AF180" s="35">
        <f t="shared" si="106"/>
        <v>6.8995538121823088E-2</v>
      </c>
      <c r="AG180" s="65">
        <f t="shared" si="107"/>
        <v>49.288311503822094</v>
      </c>
      <c r="AI180" s="54">
        <v>786877.54753600014</v>
      </c>
      <c r="AJ180" s="55">
        <v>438515.29479999997</v>
      </c>
      <c r="AK180" s="56">
        <f t="shared" si="108"/>
        <v>-348362.25273600017</v>
      </c>
      <c r="AM180" s="74">
        <f t="shared" si="109"/>
        <v>31846689.52046049</v>
      </c>
      <c r="AN180" s="55"/>
      <c r="AO180" s="6">
        <v>543</v>
      </c>
      <c r="AP180" s="6" t="s">
        <v>165</v>
      </c>
      <c r="AQ180" s="7">
        <v>42159</v>
      </c>
      <c r="AR180" s="7">
        <v>37046075.793196484</v>
      </c>
      <c r="AS180" s="7">
        <v>-6870971.0150402477</v>
      </c>
      <c r="AT180" s="57">
        <v>-6673136</v>
      </c>
      <c r="AV180" s="39">
        <f t="shared" si="110"/>
        <v>30372939.793196484</v>
      </c>
      <c r="AX180" s="71">
        <f t="shared" si="111"/>
        <v>255833.94468963146</v>
      </c>
      <c r="AY180" s="35">
        <f t="shared" si="112"/>
        <v>8.4946390923653515E-3</v>
      </c>
      <c r="AZ180" s="65">
        <f t="shared" si="113"/>
        <v>6.0683115038219944</v>
      </c>
      <c r="BB180" s="54">
        <v>786877.54753600014</v>
      </c>
      <c r="BC180" s="55">
        <v>438515.29479999997</v>
      </c>
      <c r="BD180" s="56">
        <f t="shared" si="114"/>
        <v>-348362.25273600017</v>
      </c>
      <c r="BF180" s="74">
        <f t="shared" si="115"/>
        <v>30024577.540460486</v>
      </c>
      <c r="BG180" s="55"/>
      <c r="BH180" s="6">
        <v>543</v>
      </c>
      <c r="BI180" s="6" t="s">
        <v>165</v>
      </c>
      <c r="BJ180" s="7">
        <v>42159</v>
      </c>
      <c r="BK180" s="7">
        <v>37110960.40424104</v>
      </c>
      <c r="BL180" s="7">
        <v>-6870971.0150402477</v>
      </c>
      <c r="BM180" s="57">
        <v>-6967175</v>
      </c>
      <c r="BO180" s="39">
        <f t="shared" si="116"/>
        <v>30143785.40424104</v>
      </c>
      <c r="BQ180" s="71">
        <f t="shared" si="117"/>
        <v>26679.555734187365</v>
      </c>
      <c r="BR180" s="35">
        <f t="shared" si="118"/>
        <v>8.858605427888445E-4</v>
      </c>
      <c r="BS180" s="65">
        <f t="shared" si="119"/>
        <v>0.63283179710589355</v>
      </c>
      <c r="BU180" s="54">
        <v>786877.54753599991</v>
      </c>
      <c r="BV180" s="55">
        <v>438515.29479999992</v>
      </c>
      <c r="BW180" s="56">
        <f t="shared" si="120"/>
        <v>-348362.25273599999</v>
      </c>
      <c r="BY180" s="74">
        <f t="shared" si="121"/>
        <v>29795423.151505042</v>
      </c>
      <c r="BZ180" s="55"/>
      <c r="CA180" s="6">
        <v>543</v>
      </c>
      <c r="CB180" s="6" t="s">
        <v>165</v>
      </c>
      <c r="CC180" s="7">
        <v>42159</v>
      </c>
      <c r="CD180" s="7">
        <v>37175059.055030443</v>
      </c>
      <c r="CE180" s="7">
        <v>-6754592.8057655636</v>
      </c>
      <c r="CF180" s="57">
        <v>-6967175</v>
      </c>
      <c r="CH180" s="39">
        <f t="shared" si="122"/>
        <v>30207884.055030443</v>
      </c>
      <c r="CJ180" s="71">
        <f t="shared" si="123"/>
        <v>90778.20652358979</v>
      </c>
      <c r="CK180" s="35">
        <f t="shared" si="124"/>
        <v>3.0141743028103875E-3</v>
      </c>
      <c r="CL180" s="65">
        <f t="shared" si="125"/>
        <v>2.1532343396093312</v>
      </c>
      <c r="CN180" s="54">
        <v>786877.54753599991</v>
      </c>
      <c r="CO180" s="55">
        <v>438515.29479999992</v>
      </c>
      <c r="CP180" s="56">
        <f t="shared" si="126"/>
        <v>-348362.25273599999</v>
      </c>
      <c r="CR180" s="74">
        <f t="shared" si="127"/>
        <v>29859521.802294444</v>
      </c>
      <c r="CS180" s="55"/>
      <c r="CT180" s="65" t="e">
        <f>#REF!/#REF!</f>
        <v>#REF!</v>
      </c>
      <c r="CV180" s="54">
        <v>802820.75481599988</v>
      </c>
      <c r="CW180" s="55">
        <v>475565.5175999999</v>
      </c>
      <c r="CX180" s="56">
        <f t="shared" si="128"/>
        <v>-327255.23721599998</v>
      </c>
      <c r="CZ180" s="74" t="e">
        <f>#REF!+CX180</f>
        <v>#REF!</v>
      </c>
      <c r="DB180" s="6">
        <v>543</v>
      </c>
      <c r="DC180" s="6" t="s">
        <v>165</v>
      </c>
      <c r="DD180" s="7">
        <v>42159</v>
      </c>
      <c r="DE180" s="7">
        <v>36464353.911778577</v>
      </c>
      <c r="DF180" s="7">
        <v>-6693718.9611298442</v>
      </c>
      <c r="DG180" s="57">
        <v>-6967175</v>
      </c>
      <c r="DI180" s="39">
        <f t="shared" si="129"/>
        <v>29497178.911778577</v>
      </c>
      <c r="DK180" s="71">
        <f t="shared" si="130"/>
        <v>-619926.93672827631</v>
      </c>
      <c r="DL180" s="35">
        <f t="shared" si="131"/>
        <v>-2.058388146080813E-2</v>
      </c>
      <c r="DM180" s="65">
        <f t="shared" si="132"/>
        <v>-14.704498131556164</v>
      </c>
      <c r="DO180" s="54">
        <v>802820.75481599988</v>
      </c>
      <c r="DP180" s="55">
        <v>475565.5175999999</v>
      </c>
      <c r="DQ180" s="56">
        <f t="shared" si="133"/>
        <v>-327255.23721599998</v>
      </c>
      <c r="DS180" s="74">
        <f t="shared" si="134"/>
        <v>29169923.674562577</v>
      </c>
      <c r="DU180" s="6">
        <v>543</v>
      </c>
      <c r="DV180" s="6" t="s">
        <v>165</v>
      </c>
      <c r="DW180" s="7">
        <v>42159</v>
      </c>
      <c r="DX180" s="7">
        <v>36388483.005109437</v>
      </c>
      <c r="DY180" s="7">
        <v>-6693718.9611298442</v>
      </c>
      <c r="DZ180" s="57">
        <v>-6967175</v>
      </c>
      <c r="EB180" s="39">
        <f t="shared" si="135"/>
        <v>29421308.005109437</v>
      </c>
      <c r="ED180" s="71">
        <f t="shared" si="136"/>
        <v>-695797.84339741617</v>
      </c>
      <c r="EE180" s="35">
        <f t="shared" si="137"/>
        <v>-2.3103077928449504E-2</v>
      </c>
      <c r="EF180" s="65">
        <f t="shared" si="138"/>
        <v>-16.504135377912572</v>
      </c>
      <c r="EH180" s="54">
        <v>802820.75481599988</v>
      </c>
      <c r="EI180" s="55">
        <v>475565.5175999999</v>
      </c>
      <c r="EJ180" s="56">
        <f t="shared" si="139"/>
        <v>-327255.23721599998</v>
      </c>
      <c r="EL180" s="74">
        <f t="shared" si="140"/>
        <v>29094052.767893437</v>
      </c>
      <c r="EM180" s="55"/>
      <c r="EN180" s="112" t="s">
        <v>165</v>
      </c>
      <c r="EO180" s="93">
        <v>42010</v>
      </c>
      <c r="EP180" s="93">
        <v>37066224.848506853</v>
      </c>
      <c r="EQ180" s="93">
        <v>-6824448.5058067292</v>
      </c>
      <c r="ER180" s="93">
        <v>-6949119</v>
      </c>
      <c r="ET180" s="103">
        <f t="shared" si="141"/>
        <v>30117105.848506853</v>
      </c>
      <c r="EV180" s="93">
        <v>802820.75481599988</v>
      </c>
      <c r="EW180" s="93">
        <v>475565.5175999999</v>
      </c>
      <c r="EX180" s="93">
        <v>-327255.23721599998</v>
      </c>
      <c r="EZ180" s="103">
        <v>29771794.611290853</v>
      </c>
      <c r="FB180" s="116">
        <v>543</v>
      </c>
      <c r="FC180" s="57"/>
    </row>
    <row r="181" spans="1:159" x14ac:dyDescent="0.25">
      <c r="A181" s="6">
        <v>545</v>
      </c>
      <c r="B181" s="6" t="s">
        <v>166</v>
      </c>
      <c r="C181" s="7">
        <v>9507</v>
      </c>
      <c r="D181" s="7">
        <v>30139674.982543506</v>
      </c>
      <c r="E181" s="144">
        <v>6773359.5581117701</v>
      </c>
      <c r="F181" s="57">
        <v>171839</v>
      </c>
      <c r="H181" s="39">
        <f t="shared" si="99"/>
        <v>30311513.982543506</v>
      </c>
      <c r="I181" s="142">
        <f t="shared" si="100"/>
        <v>3188.3363818810881</v>
      </c>
      <c r="K181" s="71">
        <f t="shared" si="142"/>
        <v>1062183.79638955</v>
      </c>
      <c r="L181" s="35">
        <f t="shared" si="143"/>
        <v>3.631480754018656E-2</v>
      </c>
      <c r="M181" s="65">
        <f t="shared" si="144"/>
        <v>111.72649588614179</v>
      </c>
      <c r="O181" s="54">
        <v>174310.48970000001</v>
      </c>
      <c r="P181" s="55">
        <v>195431.03370000003</v>
      </c>
      <c r="Q181" s="56">
        <f t="shared" si="101"/>
        <v>21120.544000000024</v>
      </c>
      <c r="S181" s="74">
        <f t="shared" si="102"/>
        <v>30332634.526543505</v>
      </c>
      <c r="T181" s="55"/>
      <c r="U181" s="6">
        <v>545</v>
      </c>
      <c r="V181" s="6" t="s">
        <v>166</v>
      </c>
      <c r="W181" s="7">
        <v>9507</v>
      </c>
      <c r="X181" s="7">
        <v>30139865.122543506</v>
      </c>
      <c r="Y181" s="144">
        <v>6773359.5581117701</v>
      </c>
      <c r="Z181" s="57">
        <v>171839</v>
      </c>
      <c r="AB181" s="39">
        <f t="shared" si="103"/>
        <v>30311704.122543506</v>
      </c>
      <c r="AC181" s="142">
        <f t="shared" si="104"/>
        <v>3188.3563818810885</v>
      </c>
      <c r="AE181" s="71">
        <f t="shared" si="105"/>
        <v>1062373.9363895506</v>
      </c>
      <c r="AF181" s="35">
        <f t="shared" si="106"/>
        <v>3.6321308201869767E-2</v>
      </c>
      <c r="AG181" s="65">
        <f t="shared" si="107"/>
        <v>111.74649588614184</v>
      </c>
      <c r="AI181" s="54">
        <v>174310.48970000001</v>
      </c>
      <c r="AJ181" s="55">
        <v>195431.03370000003</v>
      </c>
      <c r="AK181" s="56">
        <f t="shared" si="108"/>
        <v>21120.544000000024</v>
      </c>
      <c r="AM181" s="74">
        <f t="shared" si="109"/>
        <v>30332824.666543506</v>
      </c>
      <c r="AN181" s="55"/>
      <c r="AO181" s="6">
        <v>545</v>
      </c>
      <c r="AP181" s="6" t="s">
        <v>166</v>
      </c>
      <c r="AQ181" s="7">
        <v>9507</v>
      </c>
      <c r="AR181" s="7">
        <v>29728972.582543507</v>
      </c>
      <c r="AS181" s="7">
        <v>6773359.5581117701</v>
      </c>
      <c r="AT181" s="57">
        <v>171839</v>
      </c>
      <c r="AV181" s="39">
        <f t="shared" si="110"/>
        <v>29900811.582543507</v>
      </c>
      <c r="AX181" s="71">
        <f t="shared" si="111"/>
        <v>651481.39638955146</v>
      </c>
      <c r="AY181" s="35">
        <f t="shared" si="112"/>
        <v>2.2273378304503863E-2</v>
      </c>
      <c r="AZ181" s="65">
        <f t="shared" si="113"/>
        <v>68.526495886141944</v>
      </c>
      <c r="BB181" s="54">
        <v>174310.48970000001</v>
      </c>
      <c r="BC181" s="55">
        <v>195431.03370000003</v>
      </c>
      <c r="BD181" s="56">
        <f t="shared" si="114"/>
        <v>21120.544000000024</v>
      </c>
      <c r="BF181" s="74">
        <f t="shared" si="115"/>
        <v>29921932.126543507</v>
      </c>
      <c r="BG181" s="55"/>
      <c r="BH181" s="6">
        <v>545</v>
      </c>
      <c r="BI181" s="6" t="s">
        <v>166</v>
      </c>
      <c r="BJ181" s="7">
        <v>9507</v>
      </c>
      <c r="BK181" s="7">
        <v>29705105.531677082</v>
      </c>
      <c r="BL181" s="7">
        <v>6773359.5581117701</v>
      </c>
      <c r="BM181" s="57">
        <v>290422</v>
      </c>
      <c r="BO181" s="39">
        <f t="shared" si="116"/>
        <v>29995527.531677082</v>
      </c>
      <c r="BQ181" s="71">
        <f t="shared" si="117"/>
        <v>746197.34552312642</v>
      </c>
      <c r="BR181" s="35">
        <f t="shared" si="118"/>
        <v>2.5511604565781176E-2</v>
      </c>
      <c r="BS181" s="65">
        <f t="shared" si="119"/>
        <v>78.489254814676173</v>
      </c>
      <c r="BU181" s="54">
        <v>174310.48970000001</v>
      </c>
      <c r="BV181" s="55">
        <v>195431.0337</v>
      </c>
      <c r="BW181" s="56">
        <f t="shared" si="120"/>
        <v>21120.543999999994</v>
      </c>
      <c r="BY181" s="74">
        <f t="shared" si="121"/>
        <v>30016648.075677082</v>
      </c>
      <c r="BZ181" s="55"/>
      <c r="CA181" s="6">
        <v>545</v>
      </c>
      <c r="CB181" s="6" t="s">
        <v>166</v>
      </c>
      <c r="CC181" s="7">
        <v>9507</v>
      </c>
      <c r="CD181" s="7">
        <v>29742491.640827037</v>
      </c>
      <c r="CE181" s="7">
        <v>6856818.7434314117</v>
      </c>
      <c r="CF181" s="57">
        <v>290422</v>
      </c>
      <c r="CH181" s="39">
        <f t="shared" si="122"/>
        <v>30032913.640827037</v>
      </c>
      <c r="CJ181" s="71">
        <f t="shared" si="123"/>
        <v>783583.45467308164</v>
      </c>
      <c r="CK181" s="35">
        <f t="shared" si="124"/>
        <v>2.6789791413548824E-2</v>
      </c>
      <c r="CL181" s="65">
        <f t="shared" si="125"/>
        <v>82.421737106666839</v>
      </c>
      <c r="CN181" s="54">
        <v>174310.48970000001</v>
      </c>
      <c r="CO181" s="55">
        <v>195431.0337</v>
      </c>
      <c r="CP181" s="56">
        <f t="shared" si="126"/>
        <v>21120.543999999994</v>
      </c>
      <c r="CR181" s="74">
        <f t="shared" si="127"/>
        <v>30054034.184827037</v>
      </c>
      <c r="CS181" s="55"/>
      <c r="CT181" s="65" t="e">
        <f>#REF!/#REF!</f>
        <v>#REF!</v>
      </c>
      <c r="CV181" s="54">
        <v>186501.38879999999</v>
      </c>
      <c r="CW181" s="55">
        <v>148602.01439999999</v>
      </c>
      <c r="CX181" s="56">
        <f t="shared" si="128"/>
        <v>-37899.374400000001</v>
      </c>
      <c r="CZ181" s="74" t="e">
        <f>#REF!+CX181</f>
        <v>#REF!</v>
      </c>
      <c r="DB181" s="6">
        <v>545</v>
      </c>
      <c r="DC181" s="6" t="s">
        <v>166</v>
      </c>
      <c r="DD181" s="7">
        <v>9507</v>
      </c>
      <c r="DE181" s="7">
        <v>29233013.862968061</v>
      </c>
      <c r="DF181" s="7">
        <v>6428906.6298153205</v>
      </c>
      <c r="DG181" s="57">
        <v>290422</v>
      </c>
      <c r="DI181" s="39">
        <f t="shared" si="129"/>
        <v>29523435.862968061</v>
      </c>
      <c r="DK181" s="71">
        <f t="shared" si="130"/>
        <v>274105.67681410536</v>
      </c>
      <c r="DL181" s="35">
        <f t="shared" si="131"/>
        <v>9.3713488503699635E-3</v>
      </c>
      <c r="DM181" s="65">
        <f t="shared" si="132"/>
        <v>28.831984518155608</v>
      </c>
      <c r="DO181" s="54">
        <v>186501.38879999999</v>
      </c>
      <c r="DP181" s="55">
        <v>148602.01439999999</v>
      </c>
      <c r="DQ181" s="56">
        <f t="shared" si="133"/>
        <v>-37899.374400000001</v>
      </c>
      <c r="DS181" s="74">
        <f t="shared" si="134"/>
        <v>29485536.48856806</v>
      </c>
      <c r="DU181" s="6">
        <v>545</v>
      </c>
      <c r="DV181" s="6" t="s">
        <v>166</v>
      </c>
      <c r="DW181" s="7">
        <v>9507</v>
      </c>
      <c r="DX181" s="7">
        <v>29257084.159566317</v>
      </c>
      <c r="DY181" s="7">
        <v>6428906.6298153205</v>
      </c>
      <c r="DZ181" s="57">
        <v>290422</v>
      </c>
      <c r="EB181" s="39">
        <f t="shared" si="135"/>
        <v>29547506.159566317</v>
      </c>
      <c r="ED181" s="71">
        <f t="shared" si="136"/>
        <v>298175.973412361</v>
      </c>
      <c r="EE181" s="35">
        <f t="shared" si="137"/>
        <v>1.0194283818284204E-2</v>
      </c>
      <c r="EF181" s="65">
        <f t="shared" si="138"/>
        <v>31.363834375971493</v>
      </c>
      <c r="EH181" s="54">
        <v>186501.38879999999</v>
      </c>
      <c r="EI181" s="55">
        <v>148602.01439999999</v>
      </c>
      <c r="EJ181" s="56">
        <f t="shared" si="139"/>
        <v>-37899.374400000001</v>
      </c>
      <c r="EL181" s="74">
        <f t="shared" si="140"/>
        <v>29509606.785166316</v>
      </c>
      <c r="EM181" s="55"/>
      <c r="EN181" s="112" t="s">
        <v>166</v>
      </c>
      <c r="EO181" s="93">
        <v>9439</v>
      </c>
      <c r="EP181" s="93">
        <v>28921544.186153956</v>
      </c>
      <c r="EQ181" s="93">
        <v>6273714.3220266644</v>
      </c>
      <c r="ER181" s="93">
        <v>327786</v>
      </c>
      <c r="ET181" s="103">
        <f t="shared" si="141"/>
        <v>29249330.186153956</v>
      </c>
      <c r="EV181" s="93">
        <v>186501.38879999999</v>
      </c>
      <c r="EW181" s="93">
        <v>148602.01439999999</v>
      </c>
      <c r="EX181" s="93">
        <v>-37899.374400000001</v>
      </c>
      <c r="EZ181" s="103">
        <v>29219072.811753955</v>
      </c>
      <c r="FB181" s="116">
        <v>545</v>
      </c>
      <c r="FC181" s="57"/>
    </row>
    <row r="182" spans="1:159" x14ac:dyDescent="0.25">
      <c r="A182" s="6">
        <v>560</v>
      </c>
      <c r="B182" s="6" t="s">
        <v>167</v>
      </c>
      <c r="C182" s="7">
        <v>16221</v>
      </c>
      <c r="D182" s="7">
        <v>34534156.754593253</v>
      </c>
      <c r="E182" s="144">
        <v>9368426.4380438551</v>
      </c>
      <c r="F182" s="57">
        <v>-2106963</v>
      </c>
      <c r="H182" s="39">
        <f t="shared" si="99"/>
        <v>32427193.754593253</v>
      </c>
      <c r="I182" s="142">
        <f t="shared" si="100"/>
        <v>1999.0872174707633</v>
      </c>
      <c r="K182" s="71">
        <f t="shared" si="142"/>
        <v>552268.91683958471</v>
      </c>
      <c r="L182" s="35">
        <f t="shared" si="143"/>
        <v>1.7326124521098791E-2</v>
      </c>
      <c r="M182" s="65">
        <f t="shared" si="144"/>
        <v>34.046539475962312</v>
      </c>
      <c r="O182" s="54">
        <v>735298.53902000014</v>
      </c>
      <c r="P182" s="55">
        <v>1007185.942</v>
      </c>
      <c r="Q182" s="56">
        <f t="shared" si="101"/>
        <v>271887.4029799999</v>
      </c>
      <c r="S182" s="74">
        <f t="shared" si="102"/>
        <v>32699081.157573253</v>
      </c>
      <c r="T182" s="55"/>
      <c r="U182" s="6">
        <v>560</v>
      </c>
      <c r="V182" s="6" t="s">
        <v>167</v>
      </c>
      <c r="W182" s="7">
        <v>16221</v>
      </c>
      <c r="X182" s="7">
        <v>34534481.174593255</v>
      </c>
      <c r="Y182" s="144">
        <v>9368426.4380438551</v>
      </c>
      <c r="Z182" s="57">
        <v>-2106963</v>
      </c>
      <c r="AB182" s="39">
        <f t="shared" si="103"/>
        <v>32427518.174593255</v>
      </c>
      <c r="AC182" s="142">
        <f t="shared" si="104"/>
        <v>1999.1072174707635</v>
      </c>
      <c r="AE182" s="71">
        <f t="shared" si="105"/>
        <v>552593.3368395865</v>
      </c>
      <c r="AF182" s="35">
        <f t="shared" si="106"/>
        <v>1.733630242745161E-2</v>
      </c>
      <c r="AG182" s="65">
        <f t="shared" si="107"/>
        <v>34.066539475962422</v>
      </c>
      <c r="AI182" s="54">
        <v>735298.53902000014</v>
      </c>
      <c r="AJ182" s="55">
        <v>1007185.942</v>
      </c>
      <c r="AK182" s="56">
        <f t="shared" si="108"/>
        <v>271887.4029799999</v>
      </c>
      <c r="AM182" s="74">
        <f t="shared" si="109"/>
        <v>32699405.577573255</v>
      </c>
      <c r="AN182" s="55"/>
      <c r="AO182" s="6">
        <v>560</v>
      </c>
      <c r="AP182" s="6" t="s">
        <v>167</v>
      </c>
      <c r="AQ182" s="7">
        <v>16221</v>
      </c>
      <c r="AR182" s="7">
        <v>33833409.55459325</v>
      </c>
      <c r="AS182" s="7">
        <v>9368426.4380438551</v>
      </c>
      <c r="AT182" s="57">
        <v>-2106963</v>
      </c>
      <c r="AV182" s="39">
        <f t="shared" si="110"/>
        <v>31726446.55459325</v>
      </c>
      <c r="AX182" s="71">
        <f t="shared" si="111"/>
        <v>-148478.28316041827</v>
      </c>
      <c r="AY182" s="35">
        <f t="shared" si="112"/>
        <v>-4.6581532008682855E-3</v>
      </c>
      <c r="AZ182" s="65">
        <f t="shared" si="113"/>
        <v>-9.1534605240378681</v>
      </c>
      <c r="BB182" s="54">
        <v>735298.53902000014</v>
      </c>
      <c r="BC182" s="55">
        <v>1007185.942</v>
      </c>
      <c r="BD182" s="56">
        <f t="shared" si="114"/>
        <v>271887.4029799999</v>
      </c>
      <c r="BF182" s="74">
        <f t="shared" si="115"/>
        <v>31998333.95757325</v>
      </c>
      <c r="BG182" s="55"/>
      <c r="BH182" s="6">
        <v>560</v>
      </c>
      <c r="BI182" s="6" t="s">
        <v>167</v>
      </c>
      <c r="BJ182" s="7">
        <v>16221</v>
      </c>
      <c r="BK182" s="7">
        <v>33845151.836366907</v>
      </c>
      <c r="BL182" s="7">
        <v>9368426.4380438551</v>
      </c>
      <c r="BM182" s="57">
        <v>-1803992</v>
      </c>
      <c r="BO182" s="39">
        <f t="shared" si="116"/>
        <v>32041159.836366907</v>
      </c>
      <c r="BQ182" s="71">
        <f t="shared" si="117"/>
        <v>166234.99861323833</v>
      </c>
      <c r="BR182" s="35">
        <f t="shared" si="118"/>
        <v>5.2152279404387601E-3</v>
      </c>
      <c r="BS182" s="65">
        <f t="shared" si="119"/>
        <v>10.248135047977211</v>
      </c>
      <c r="BU182" s="54">
        <v>735298.53902000014</v>
      </c>
      <c r="BV182" s="55">
        <v>1007185.942</v>
      </c>
      <c r="BW182" s="56">
        <f t="shared" si="120"/>
        <v>271887.4029799999</v>
      </c>
      <c r="BY182" s="74">
        <f t="shared" si="121"/>
        <v>32313047.239346907</v>
      </c>
      <c r="BZ182" s="55"/>
      <c r="CA182" s="6">
        <v>560</v>
      </c>
      <c r="CB182" s="6" t="s">
        <v>167</v>
      </c>
      <c r="CC182" s="7">
        <v>16221</v>
      </c>
      <c r="CD182" s="7">
        <v>33862796.722939417</v>
      </c>
      <c r="CE182" s="7">
        <v>9445255.6004178785</v>
      </c>
      <c r="CF182" s="57">
        <v>-1803992</v>
      </c>
      <c r="CH182" s="39">
        <f t="shared" si="122"/>
        <v>32058804.722939417</v>
      </c>
      <c r="CJ182" s="71">
        <f t="shared" si="123"/>
        <v>183879.88518574834</v>
      </c>
      <c r="CK182" s="35">
        <f t="shared" si="124"/>
        <v>5.7687943147070641E-3</v>
      </c>
      <c r="CL182" s="65">
        <f t="shared" si="125"/>
        <v>11.335915491384522</v>
      </c>
      <c r="CN182" s="54">
        <v>735298.53902000014</v>
      </c>
      <c r="CO182" s="55">
        <v>1007185.942</v>
      </c>
      <c r="CP182" s="56">
        <f t="shared" si="126"/>
        <v>271887.4029799999</v>
      </c>
      <c r="CR182" s="74">
        <f t="shared" si="127"/>
        <v>32330692.125919417</v>
      </c>
      <c r="CS182" s="55"/>
      <c r="CT182" s="65" t="e">
        <f>#REF!/#REF!</f>
        <v>#REF!</v>
      </c>
      <c r="CV182" s="54">
        <v>835415.51918400032</v>
      </c>
      <c r="CW182" s="55">
        <v>886923.50400000019</v>
      </c>
      <c r="CX182" s="56">
        <f t="shared" si="128"/>
        <v>51507.984815999866</v>
      </c>
      <c r="CZ182" s="74" t="e">
        <f>#REF!+CX182</f>
        <v>#REF!</v>
      </c>
      <c r="DB182" s="6">
        <v>560</v>
      </c>
      <c r="DC182" s="6" t="s">
        <v>167</v>
      </c>
      <c r="DD182" s="7">
        <v>16221</v>
      </c>
      <c r="DE182" s="7">
        <v>33613877.841555253</v>
      </c>
      <c r="DF182" s="7">
        <v>9482350.3256946765</v>
      </c>
      <c r="DG182" s="57">
        <v>-1803992</v>
      </c>
      <c r="DI182" s="39">
        <f t="shared" si="129"/>
        <v>31809885.841555253</v>
      </c>
      <c r="DK182" s="71">
        <f t="shared" si="130"/>
        <v>-65038.996198415756</v>
      </c>
      <c r="DL182" s="35">
        <f t="shared" si="131"/>
        <v>-2.0404439078514003E-3</v>
      </c>
      <c r="DM182" s="65">
        <f t="shared" si="132"/>
        <v>-4.009555280094677</v>
      </c>
      <c r="DO182" s="54">
        <v>835415.51918400032</v>
      </c>
      <c r="DP182" s="55">
        <v>886923.50400000019</v>
      </c>
      <c r="DQ182" s="56">
        <f t="shared" si="133"/>
        <v>51507.984815999866</v>
      </c>
      <c r="DS182" s="74">
        <f t="shared" si="134"/>
        <v>31861393.826371253</v>
      </c>
      <c r="DU182" s="6">
        <v>560</v>
      </c>
      <c r="DV182" s="6" t="s">
        <v>167</v>
      </c>
      <c r="DW182" s="7">
        <v>16221</v>
      </c>
      <c r="DX182" s="7">
        <v>33517925.460498486</v>
      </c>
      <c r="DY182" s="7">
        <v>9482350.3256946765</v>
      </c>
      <c r="DZ182" s="57">
        <v>-1803992</v>
      </c>
      <c r="EB182" s="39">
        <f t="shared" si="135"/>
        <v>31713933.460498486</v>
      </c>
      <c r="ED182" s="71">
        <f t="shared" si="136"/>
        <v>-160991.37725518271</v>
      </c>
      <c r="EE182" s="35">
        <f t="shared" si="137"/>
        <v>-5.050721784432239E-3</v>
      </c>
      <c r="EF182" s="65">
        <f t="shared" si="138"/>
        <v>-9.9248737596438392</v>
      </c>
      <c r="EH182" s="54">
        <v>835415.51918400032</v>
      </c>
      <c r="EI182" s="55">
        <v>886923.50400000019</v>
      </c>
      <c r="EJ182" s="56">
        <f t="shared" si="139"/>
        <v>51507.984815999866</v>
      </c>
      <c r="EL182" s="74">
        <f t="shared" si="140"/>
        <v>31765441.445314486</v>
      </c>
      <c r="EM182" s="55"/>
      <c r="EN182" s="112" t="s">
        <v>167</v>
      </c>
      <c r="EO182" s="93">
        <v>16279</v>
      </c>
      <c r="EP182" s="93">
        <v>33826697.837753668</v>
      </c>
      <c r="EQ182" s="93">
        <v>9435315.3260877058</v>
      </c>
      <c r="ER182" s="93">
        <v>-1951773</v>
      </c>
      <c r="ET182" s="103">
        <f t="shared" si="141"/>
        <v>31874924.837753668</v>
      </c>
      <c r="EV182" s="93">
        <v>835415.51918400032</v>
      </c>
      <c r="EW182" s="93">
        <v>886923.50400000019</v>
      </c>
      <c r="EX182" s="93">
        <v>51507.984815999866</v>
      </c>
      <c r="EZ182" s="103">
        <v>31981976.822569668</v>
      </c>
      <c r="FB182" s="116">
        <v>560</v>
      </c>
      <c r="FC182" s="57"/>
    </row>
    <row r="183" spans="1:159" x14ac:dyDescent="0.25">
      <c r="A183" s="6">
        <v>561</v>
      </c>
      <c r="B183" s="6" t="s">
        <v>168</v>
      </c>
      <c r="C183" s="7">
        <v>1382</v>
      </c>
      <c r="D183" s="7">
        <v>4164609.2428197693</v>
      </c>
      <c r="E183" s="144">
        <v>1079858.5539824988</v>
      </c>
      <c r="F183" s="57">
        <v>-275937</v>
      </c>
      <c r="H183" s="39">
        <f t="shared" si="99"/>
        <v>3888672.2428197693</v>
      </c>
      <c r="I183" s="142">
        <f t="shared" si="100"/>
        <v>2813.8004651373149</v>
      </c>
      <c r="K183" s="71">
        <f t="shared" si="142"/>
        <v>138412.32793039922</v>
      </c>
      <c r="L183" s="35">
        <f t="shared" si="143"/>
        <v>3.6907396039637504E-2</v>
      </c>
      <c r="M183" s="65">
        <f t="shared" si="144"/>
        <v>100.15363815513692</v>
      </c>
      <c r="O183" s="54">
        <v>765289.71150000009</v>
      </c>
      <c r="P183" s="55">
        <v>4026.1037000000001</v>
      </c>
      <c r="Q183" s="56">
        <f t="shared" si="101"/>
        <v>-761263.60780000011</v>
      </c>
      <c r="S183" s="74">
        <f t="shared" si="102"/>
        <v>3127408.635019769</v>
      </c>
      <c r="T183" s="55"/>
      <c r="U183" s="6">
        <v>561</v>
      </c>
      <c r="V183" s="6" t="s">
        <v>168</v>
      </c>
      <c r="W183" s="7">
        <v>1382</v>
      </c>
      <c r="X183" s="7">
        <v>4164636.882819769</v>
      </c>
      <c r="Y183" s="144">
        <v>1079858.5539824988</v>
      </c>
      <c r="Z183" s="57">
        <v>-275937</v>
      </c>
      <c r="AB183" s="39">
        <f t="shared" si="103"/>
        <v>3888699.882819769</v>
      </c>
      <c r="AC183" s="142">
        <f t="shared" si="104"/>
        <v>2813.8204651373148</v>
      </c>
      <c r="AE183" s="71">
        <f t="shared" si="105"/>
        <v>138439.96793039888</v>
      </c>
      <c r="AF183" s="35">
        <f t="shared" si="106"/>
        <v>3.6914766195473882E-2</v>
      </c>
      <c r="AG183" s="65">
        <f t="shared" si="107"/>
        <v>100.17363815513667</v>
      </c>
      <c r="AI183" s="54">
        <v>765289.71150000009</v>
      </c>
      <c r="AJ183" s="55">
        <v>4026.1037000000001</v>
      </c>
      <c r="AK183" s="56">
        <f t="shared" si="108"/>
        <v>-761263.60780000011</v>
      </c>
      <c r="AM183" s="74">
        <f t="shared" si="109"/>
        <v>3127436.2750197686</v>
      </c>
      <c r="AN183" s="55"/>
      <c r="AO183" s="6">
        <v>561</v>
      </c>
      <c r="AP183" s="6" t="s">
        <v>168</v>
      </c>
      <c r="AQ183" s="7">
        <v>1382</v>
      </c>
      <c r="AR183" s="7">
        <v>4104906.8428197689</v>
      </c>
      <c r="AS183" s="7">
        <v>1079858.5539824988</v>
      </c>
      <c r="AT183" s="57">
        <v>-275937</v>
      </c>
      <c r="AV183" s="39">
        <f t="shared" si="110"/>
        <v>3828969.8428197689</v>
      </c>
      <c r="AX183" s="71">
        <f t="shared" si="111"/>
        <v>78709.927930398844</v>
      </c>
      <c r="AY183" s="35">
        <f t="shared" si="112"/>
        <v>2.0987859432862997E-2</v>
      </c>
      <c r="AZ183" s="65">
        <f t="shared" si="113"/>
        <v>56.953638155136645</v>
      </c>
      <c r="BB183" s="54">
        <v>765289.71150000009</v>
      </c>
      <c r="BC183" s="55">
        <v>4026.1037000000001</v>
      </c>
      <c r="BD183" s="56">
        <f t="shared" si="114"/>
        <v>-761263.60780000011</v>
      </c>
      <c r="BF183" s="74">
        <f t="shared" si="115"/>
        <v>3067706.2350197686</v>
      </c>
      <c r="BG183" s="55"/>
      <c r="BH183" s="6">
        <v>561</v>
      </c>
      <c r="BI183" s="6" t="s">
        <v>168</v>
      </c>
      <c r="BJ183" s="7">
        <v>1382</v>
      </c>
      <c r="BK183" s="7">
        <v>4103414.3228621613</v>
      </c>
      <c r="BL183" s="7">
        <v>1079858.5539824988</v>
      </c>
      <c r="BM183" s="57">
        <v>-235295</v>
      </c>
      <c r="BO183" s="39">
        <f t="shared" si="116"/>
        <v>3868119.3228621613</v>
      </c>
      <c r="BQ183" s="71">
        <f t="shared" si="117"/>
        <v>117859.40797279123</v>
      </c>
      <c r="BR183" s="35">
        <f t="shared" si="118"/>
        <v>3.1426997234208498E-2</v>
      </c>
      <c r="BS183" s="65">
        <f t="shared" si="119"/>
        <v>85.281771326187581</v>
      </c>
      <c r="BU183" s="54">
        <v>765289.71150000009</v>
      </c>
      <c r="BV183" s="55">
        <v>4026.1037000000001</v>
      </c>
      <c r="BW183" s="56">
        <f t="shared" si="120"/>
        <v>-761263.60780000011</v>
      </c>
      <c r="BY183" s="74">
        <f t="shared" si="121"/>
        <v>3106855.715062161</v>
      </c>
      <c r="BZ183" s="55"/>
      <c r="CA183" s="6">
        <v>561</v>
      </c>
      <c r="CB183" s="6" t="s">
        <v>168</v>
      </c>
      <c r="CC183" s="7">
        <v>1382</v>
      </c>
      <c r="CD183" s="7">
        <v>4105517.3866530862</v>
      </c>
      <c r="CE183" s="7">
        <v>1083594.3241481567</v>
      </c>
      <c r="CF183" s="57">
        <v>-235295</v>
      </c>
      <c r="CH183" s="39">
        <f t="shared" si="122"/>
        <v>3870222.3866530862</v>
      </c>
      <c r="CJ183" s="71">
        <f t="shared" si="123"/>
        <v>119962.47176371608</v>
      </c>
      <c r="CK183" s="35">
        <f t="shared" si="124"/>
        <v>3.1987775377231388E-2</v>
      </c>
      <c r="CL183" s="65">
        <f t="shared" si="125"/>
        <v>86.8035251546426</v>
      </c>
      <c r="CN183" s="54">
        <v>765289.71150000009</v>
      </c>
      <c r="CO183" s="55">
        <v>4026.1037000000001</v>
      </c>
      <c r="CP183" s="56">
        <f t="shared" si="126"/>
        <v>-761263.60780000011</v>
      </c>
      <c r="CR183" s="74">
        <f t="shared" si="127"/>
        <v>3108958.7788530858</v>
      </c>
      <c r="CS183" s="55"/>
      <c r="CT183" s="65" t="e">
        <f>#REF!/#REF!</f>
        <v>#REF!</v>
      </c>
      <c r="CV183" s="54">
        <v>631656.24000000011</v>
      </c>
      <c r="CW183" s="55">
        <v>0</v>
      </c>
      <c r="CX183" s="56">
        <f t="shared" si="128"/>
        <v>-631656.24000000011</v>
      </c>
      <c r="CZ183" s="74" t="e">
        <f>#REF!+CX183</f>
        <v>#REF!</v>
      </c>
      <c r="DB183" s="6">
        <v>561</v>
      </c>
      <c r="DC183" s="6" t="s">
        <v>168</v>
      </c>
      <c r="DD183" s="7">
        <v>1382</v>
      </c>
      <c r="DE183" s="7">
        <v>4073301.1085528638</v>
      </c>
      <c r="DF183" s="7">
        <v>1064360.2639068186</v>
      </c>
      <c r="DG183" s="57">
        <v>-235295</v>
      </c>
      <c r="DI183" s="39">
        <f t="shared" si="129"/>
        <v>3838006.1085528638</v>
      </c>
      <c r="DK183" s="71">
        <f t="shared" si="130"/>
        <v>87746.19366349373</v>
      </c>
      <c r="DL183" s="35">
        <f t="shared" si="131"/>
        <v>2.3397363290773989E-2</v>
      </c>
      <c r="DM183" s="65">
        <f t="shared" si="132"/>
        <v>63.492180653758126</v>
      </c>
      <c r="DO183" s="54">
        <v>631656.24000000011</v>
      </c>
      <c r="DP183" s="55">
        <v>0</v>
      </c>
      <c r="DQ183" s="56">
        <f t="shared" si="133"/>
        <v>-631656.24000000011</v>
      </c>
      <c r="DS183" s="74">
        <f t="shared" si="134"/>
        <v>3206349.8685528636</v>
      </c>
      <c r="DU183" s="6">
        <v>561</v>
      </c>
      <c r="DV183" s="6" t="s">
        <v>168</v>
      </c>
      <c r="DW183" s="7">
        <v>1382</v>
      </c>
      <c r="DX183" s="7">
        <v>4073880.7373043224</v>
      </c>
      <c r="DY183" s="7">
        <v>1064360.2639068186</v>
      </c>
      <c r="DZ183" s="57">
        <v>-235295</v>
      </c>
      <c r="EB183" s="39">
        <f t="shared" si="135"/>
        <v>3838585.7373043224</v>
      </c>
      <c r="ED183" s="71">
        <f t="shared" si="136"/>
        <v>88325.82241495233</v>
      </c>
      <c r="EE183" s="35">
        <f t="shared" si="137"/>
        <v>2.3551920245388613E-2</v>
      </c>
      <c r="EF183" s="65">
        <f t="shared" si="138"/>
        <v>63.911593643236131</v>
      </c>
      <c r="EH183" s="54">
        <v>631656.24000000011</v>
      </c>
      <c r="EI183" s="55">
        <v>0</v>
      </c>
      <c r="EJ183" s="56">
        <f t="shared" si="139"/>
        <v>-631656.24000000011</v>
      </c>
      <c r="EL183" s="74">
        <f t="shared" si="140"/>
        <v>3206929.4973043222</v>
      </c>
      <c r="EM183" s="55"/>
      <c r="EN183" s="112" t="s">
        <v>168</v>
      </c>
      <c r="EO183" s="93">
        <v>1363</v>
      </c>
      <c r="EP183" s="93">
        <v>3985265.9148893701</v>
      </c>
      <c r="EQ183" s="93">
        <v>976892.4112861536</v>
      </c>
      <c r="ER183" s="93">
        <v>-235006</v>
      </c>
      <c r="ET183" s="103">
        <f t="shared" si="141"/>
        <v>3750259.9148893701</v>
      </c>
      <c r="EV183" s="93">
        <v>631656.24000000011</v>
      </c>
      <c r="EW183" s="93">
        <v>0</v>
      </c>
      <c r="EX183" s="93">
        <v>-631656.24000000011</v>
      </c>
      <c r="EZ183" s="103">
        <v>3118314.6748893699</v>
      </c>
      <c r="FB183" s="116">
        <v>561</v>
      </c>
      <c r="FC183" s="57"/>
    </row>
    <row r="184" spans="1:159" x14ac:dyDescent="0.25">
      <c r="A184" s="6">
        <v>562</v>
      </c>
      <c r="B184" s="6" t="s">
        <v>169</v>
      </c>
      <c r="C184" s="7">
        <v>9285</v>
      </c>
      <c r="D184" s="7">
        <v>22797482.817913268</v>
      </c>
      <c r="E184" s="144">
        <v>5775140.2000525566</v>
      </c>
      <c r="F184" s="57">
        <v>-526330</v>
      </c>
      <c r="H184" s="39">
        <f t="shared" si="99"/>
        <v>22271152.817913268</v>
      </c>
      <c r="I184" s="142">
        <f t="shared" si="100"/>
        <v>2398.6163508791888</v>
      </c>
      <c r="K184" s="71">
        <f t="shared" si="142"/>
        <v>-170420.84802842513</v>
      </c>
      <c r="L184" s="35">
        <f t="shared" si="143"/>
        <v>-7.5939793957971501E-3</v>
      </c>
      <c r="M184" s="65">
        <f t="shared" si="144"/>
        <v>-18.354426282005939</v>
      </c>
      <c r="O184" s="54">
        <v>368791.09892000002</v>
      </c>
      <c r="P184" s="55">
        <v>192790.9657</v>
      </c>
      <c r="Q184" s="56">
        <f t="shared" si="101"/>
        <v>-176000.13322000002</v>
      </c>
      <c r="S184" s="74">
        <f t="shared" si="102"/>
        <v>22095152.684693269</v>
      </c>
      <c r="T184" s="55"/>
      <c r="U184" s="6">
        <v>562</v>
      </c>
      <c r="V184" s="6" t="s">
        <v>169</v>
      </c>
      <c r="W184" s="7">
        <v>9285</v>
      </c>
      <c r="X184" s="7">
        <v>22797668.517913274</v>
      </c>
      <c r="Y184" s="144">
        <v>5775140.2000525603</v>
      </c>
      <c r="Z184" s="57">
        <v>-526330</v>
      </c>
      <c r="AB184" s="39">
        <f t="shared" si="103"/>
        <v>22271338.517913274</v>
      </c>
      <c r="AC184" s="142">
        <f t="shared" si="104"/>
        <v>2398.6363508791896</v>
      </c>
      <c r="AE184" s="71">
        <f t="shared" si="105"/>
        <v>-170235.14802841842</v>
      </c>
      <c r="AF184" s="35">
        <f t="shared" si="106"/>
        <v>-7.5857045750216115E-3</v>
      </c>
      <c r="AG184" s="65">
        <f t="shared" si="107"/>
        <v>-18.334426282005214</v>
      </c>
      <c r="AI184" s="54">
        <v>368791.09892000002</v>
      </c>
      <c r="AJ184" s="55">
        <v>192790.9657</v>
      </c>
      <c r="AK184" s="56">
        <f t="shared" si="108"/>
        <v>-176000.13322000002</v>
      </c>
      <c r="AM184" s="74">
        <f t="shared" si="109"/>
        <v>22095338.384693276</v>
      </c>
      <c r="AN184" s="55"/>
      <c r="AO184" s="6">
        <v>562</v>
      </c>
      <c r="AP184" s="6" t="s">
        <v>169</v>
      </c>
      <c r="AQ184" s="7">
        <v>9285</v>
      </c>
      <c r="AR184" s="7">
        <v>22396370.817913275</v>
      </c>
      <c r="AS184" s="7">
        <v>5775140.2000525603</v>
      </c>
      <c r="AT184" s="57">
        <v>-526330</v>
      </c>
      <c r="AV184" s="39">
        <f t="shared" si="110"/>
        <v>21870040.817913275</v>
      </c>
      <c r="AX184" s="71">
        <f t="shared" si="111"/>
        <v>-571532.84802841768</v>
      </c>
      <c r="AY184" s="35">
        <f t="shared" si="112"/>
        <v>-2.5467592270313946E-2</v>
      </c>
      <c r="AZ184" s="65">
        <f t="shared" si="113"/>
        <v>-61.554426282005132</v>
      </c>
      <c r="BB184" s="54">
        <v>368791.09892000002</v>
      </c>
      <c r="BC184" s="55">
        <v>192790.9657</v>
      </c>
      <c r="BD184" s="56">
        <f t="shared" si="114"/>
        <v>-176000.13322000002</v>
      </c>
      <c r="BF184" s="74">
        <f t="shared" si="115"/>
        <v>21694040.684693277</v>
      </c>
      <c r="BG184" s="55"/>
      <c r="BH184" s="6">
        <v>562</v>
      </c>
      <c r="BI184" s="6" t="s">
        <v>169</v>
      </c>
      <c r="BJ184" s="7">
        <v>9285</v>
      </c>
      <c r="BK184" s="7">
        <v>22403909.37037218</v>
      </c>
      <c r="BL184" s="7">
        <v>5775140.2000525603</v>
      </c>
      <c r="BM184" s="57">
        <v>-547582</v>
      </c>
      <c r="BO184" s="39">
        <f t="shared" si="116"/>
        <v>21856327.37037218</v>
      </c>
      <c r="BQ184" s="71">
        <f t="shared" si="117"/>
        <v>-585246.29556951299</v>
      </c>
      <c r="BR184" s="35">
        <f t="shared" si="118"/>
        <v>-2.6078665617719501E-2</v>
      </c>
      <c r="BS184" s="65">
        <f t="shared" si="119"/>
        <v>-63.031372705386431</v>
      </c>
      <c r="BU184" s="54">
        <v>368791.09892000008</v>
      </c>
      <c r="BV184" s="55">
        <v>192790.9657</v>
      </c>
      <c r="BW184" s="56">
        <f t="shared" si="120"/>
        <v>-176000.13322000008</v>
      </c>
      <c r="BY184" s="74">
        <f t="shared" si="121"/>
        <v>21680327.237152182</v>
      </c>
      <c r="BZ184" s="55"/>
      <c r="CA184" s="6">
        <v>562</v>
      </c>
      <c r="CB184" s="6" t="s">
        <v>169</v>
      </c>
      <c r="CC184" s="7">
        <v>9285</v>
      </c>
      <c r="CD184" s="7">
        <v>22430914.090103649</v>
      </c>
      <c r="CE184" s="7">
        <v>5798536.7540458813</v>
      </c>
      <c r="CF184" s="57">
        <v>-547582</v>
      </c>
      <c r="CH184" s="39">
        <f t="shared" si="122"/>
        <v>21883332.090103649</v>
      </c>
      <c r="CJ184" s="71">
        <f t="shared" si="123"/>
        <v>-558241.57583804429</v>
      </c>
      <c r="CK184" s="35">
        <f t="shared" si="124"/>
        <v>-2.4875331121954961E-2</v>
      </c>
      <c r="CL184" s="65">
        <f t="shared" si="125"/>
        <v>-60.122948393973537</v>
      </c>
      <c r="CN184" s="54">
        <v>368791.09892000008</v>
      </c>
      <c r="CO184" s="55">
        <v>192790.9657</v>
      </c>
      <c r="CP184" s="56">
        <f t="shared" si="126"/>
        <v>-176000.13322000008</v>
      </c>
      <c r="CR184" s="74">
        <f t="shared" si="127"/>
        <v>21707331.95688365</v>
      </c>
      <c r="CS184" s="55"/>
      <c r="CT184" s="65" t="e">
        <f>#REF!/#REF!</f>
        <v>#REF!</v>
      </c>
      <c r="CV184" s="54">
        <v>395352.98942399991</v>
      </c>
      <c r="CW184" s="55">
        <v>178426.60800000001</v>
      </c>
      <c r="CX184" s="56">
        <f t="shared" si="128"/>
        <v>-216926.3814239999</v>
      </c>
      <c r="CZ184" s="74" t="e">
        <f>#REF!+CX184</f>
        <v>#REF!</v>
      </c>
      <c r="DB184" s="6">
        <v>562</v>
      </c>
      <c r="DC184" s="6" t="s">
        <v>169</v>
      </c>
      <c r="DD184" s="7">
        <v>9285</v>
      </c>
      <c r="DE184" s="7">
        <v>22282075.250056393</v>
      </c>
      <c r="DF184" s="7">
        <v>5811611.0018260619</v>
      </c>
      <c r="DG184" s="57">
        <v>-547582</v>
      </c>
      <c r="DI184" s="39">
        <f t="shared" si="129"/>
        <v>21734493.250056393</v>
      </c>
      <c r="DK184" s="71">
        <f t="shared" si="130"/>
        <v>-707080.41588529944</v>
      </c>
      <c r="DL184" s="35">
        <f t="shared" si="131"/>
        <v>-3.1507612897859985E-2</v>
      </c>
      <c r="DM184" s="65">
        <f t="shared" si="132"/>
        <v>-76.152979632234732</v>
      </c>
      <c r="DO184" s="54">
        <v>395352.98942399991</v>
      </c>
      <c r="DP184" s="55">
        <v>178426.60800000001</v>
      </c>
      <c r="DQ184" s="56">
        <f t="shared" si="133"/>
        <v>-216926.3814239999</v>
      </c>
      <c r="DS184" s="74">
        <f t="shared" si="134"/>
        <v>21517566.868632395</v>
      </c>
      <c r="DU184" s="6">
        <v>562</v>
      </c>
      <c r="DV184" s="6" t="s">
        <v>169</v>
      </c>
      <c r="DW184" s="7">
        <v>9285</v>
      </c>
      <c r="DX184" s="7">
        <v>22255352.950401161</v>
      </c>
      <c r="DY184" s="7">
        <v>5811611.0018260619</v>
      </c>
      <c r="DZ184" s="57">
        <v>-547582</v>
      </c>
      <c r="EB184" s="39">
        <f t="shared" si="135"/>
        <v>21707770.950401161</v>
      </c>
      <c r="ED184" s="71">
        <f t="shared" si="136"/>
        <v>-733802.71554053202</v>
      </c>
      <c r="EE184" s="35">
        <f t="shared" si="137"/>
        <v>-3.2698362711264889E-2</v>
      </c>
      <c r="EF184" s="65">
        <f t="shared" si="138"/>
        <v>-79.030987134144539</v>
      </c>
      <c r="EH184" s="54">
        <v>395352.98942399991</v>
      </c>
      <c r="EI184" s="55">
        <v>178426.60800000001</v>
      </c>
      <c r="EJ184" s="56">
        <f t="shared" si="139"/>
        <v>-216926.3814239999</v>
      </c>
      <c r="EL184" s="74">
        <f t="shared" si="140"/>
        <v>21490844.568977162</v>
      </c>
      <c r="EM184" s="55"/>
      <c r="EN184" s="112" t="s">
        <v>169</v>
      </c>
      <c r="EO184" s="93">
        <v>9312</v>
      </c>
      <c r="EP184" s="93">
        <v>23050933.665941693</v>
      </c>
      <c r="EQ184" s="93">
        <v>5832073.7727712356</v>
      </c>
      <c r="ER184" s="93">
        <v>-609360</v>
      </c>
      <c r="ET184" s="103">
        <f t="shared" si="141"/>
        <v>22441573.665941693</v>
      </c>
      <c r="EV184" s="93">
        <v>395352.98942399991</v>
      </c>
      <c r="EW184" s="93">
        <v>178426.60800000001</v>
      </c>
      <c r="EX184" s="93">
        <v>-216926.3814239999</v>
      </c>
      <c r="EZ184" s="103">
        <v>22286425.284517694</v>
      </c>
      <c r="FB184" s="116">
        <v>562</v>
      </c>
      <c r="FC184" s="57"/>
    </row>
    <row r="185" spans="1:159" x14ac:dyDescent="0.25">
      <c r="A185" s="6">
        <v>563</v>
      </c>
      <c r="B185" s="6" t="s">
        <v>170</v>
      </c>
      <c r="C185" s="7">
        <v>7472</v>
      </c>
      <c r="D185" s="7">
        <v>24490719.49167268</v>
      </c>
      <c r="E185" s="144">
        <v>5629072.6919021318</v>
      </c>
      <c r="F185" s="57">
        <v>-490523</v>
      </c>
      <c r="H185" s="39">
        <f t="shared" si="99"/>
        <v>24000196.49167268</v>
      </c>
      <c r="I185" s="142">
        <f t="shared" si="100"/>
        <v>3212.0177317549092</v>
      </c>
      <c r="K185" s="71">
        <f t="shared" si="142"/>
        <v>-49892.239872835577</v>
      </c>
      <c r="L185" s="35">
        <f t="shared" si="143"/>
        <v>-2.0745137545955901E-3</v>
      </c>
      <c r="M185" s="65">
        <f t="shared" si="144"/>
        <v>-6.6772269637092583</v>
      </c>
      <c r="O185" s="54">
        <v>114552.55051999999</v>
      </c>
      <c r="P185" s="55">
        <v>258792.66570000001</v>
      </c>
      <c r="Q185" s="56">
        <f t="shared" si="101"/>
        <v>144240.11518000002</v>
      </c>
      <c r="S185" s="74">
        <f t="shared" si="102"/>
        <v>24144436.60685268</v>
      </c>
      <c r="T185" s="55"/>
      <c r="U185" s="6">
        <v>563</v>
      </c>
      <c r="V185" s="6" t="s">
        <v>170</v>
      </c>
      <c r="W185" s="7">
        <v>7472</v>
      </c>
      <c r="X185" s="7">
        <v>24490868.93167267</v>
      </c>
      <c r="Y185" s="144">
        <v>5629072.6919021318</v>
      </c>
      <c r="Z185" s="57">
        <v>-490523</v>
      </c>
      <c r="AB185" s="39">
        <f t="shared" si="103"/>
        <v>24000345.93167267</v>
      </c>
      <c r="AC185" s="142">
        <f t="shared" si="104"/>
        <v>3212.0377317549078</v>
      </c>
      <c r="AE185" s="71">
        <f t="shared" si="105"/>
        <v>-49742.799872845411</v>
      </c>
      <c r="AF185" s="35">
        <f t="shared" si="106"/>
        <v>-2.068300056107478E-3</v>
      </c>
      <c r="AG185" s="65">
        <f t="shared" si="107"/>
        <v>-6.6572269637105741</v>
      </c>
      <c r="AI185" s="54">
        <v>114552.55051999999</v>
      </c>
      <c r="AJ185" s="55">
        <v>258792.66570000001</v>
      </c>
      <c r="AK185" s="56">
        <f t="shared" si="108"/>
        <v>144240.11518000002</v>
      </c>
      <c r="AM185" s="74">
        <f t="shared" si="109"/>
        <v>24144586.046852671</v>
      </c>
      <c r="AN185" s="55"/>
      <c r="AO185" s="6">
        <v>563</v>
      </c>
      <c r="AP185" s="6" t="s">
        <v>170</v>
      </c>
      <c r="AQ185" s="7">
        <v>7472</v>
      </c>
      <c r="AR185" s="7">
        <v>24167929.09167267</v>
      </c>
      <c r="AS185" s="7">
        <v>5629072.6919021318</v>
      </c>
      <c r="AT185" s="57">
        <v>-490523</v>
      </c>
      <c r="AV185" s="39">
        <f t="shared" si="110"/>
        <v>23677406.09167267</v>
      </c>
      <c r="AX185" s="71">
        <f t="shared" si="111"/>
        <v>-372682.63987284526</v>
      </c>
      <c r="AY185" s="35">
        <f t="shared" si="112"/>
        <v>-1.5496102489801326E-2</v>
      </c>
      <c r="AZ185" s="65">
        <f t="shared" si="113"/>
        <v>-49.877226963710555</v>
      </c>
      <c r="BB185" s="54">
        <v>114552.55051999999</v>
      </c>
      <c r="BC185" s="55">
        <v>258792.66570000001</v>
      </c>
      <c r="BD185" s="56">
        <f t="shared" si="114"/>
        <v>144240.11518000002</v>
      </c>
      <c r="BF185" s="74">
        <f t="shared" si="115"/>
        <v>23821646.206852671</v>
      </c>
      <c r="BG185" s="55"/>
      <c r="BH185" s="6">
        <v>563</v>
      </c>
      <c r="BI185" s="6" t="s">
        <v>170</v>
      </c>
      <c r="BJ185" s="7">
        <v>7472</v>
      </c>
      <c r="BK185" s="7">
        <v>24180165.768663608</v>
      </c>
      <c r="BL185" s="7">
        <v>5629072.6919021318</v>
      </c>
      <c r="BM185" s="57">
        <v>-559503</v>
      </c>
      <c r="BO185" s="39">
        <f t="shared" si="116"/>
        <v>23620662.768663608</v>
      </c>
      <c r="BQ185" s="71">
        <f t="shared" si="117"/>
        <v>-429425.96288190782</v>
      </c>
      <c r="BR185" s="35">
        <f t="shared" si="118"/>
        <v>-1.7855483515062769E-2</v>
      </c>
      <c r="BS185" s="65">
        <f t="shared" si="119"/>
        <v>-57.471354775415932</v>
      </c>
      <c r="BU185" s="54">
        <v>114552.55052</v>
      </c>
      <c r="BV185" s="55">
        <v>258792.66569999998</v>
      </c>
      <c r="BW185" s="56">
        <f t="shared" si="120"/>
        <v>144240.11517999996</v>
      </c>
      <c r="BY185" s="74">
        <f t="shared" si="121"/>
        <v>23764902.883843608</v>
      </c>
      <c r="BZ185" s="55"/>
      <c r="CA185" s="6">
        <v>563</v>
      </c>
      <c r="CB185" s="6" t="s">
        <v>170</v>
      </c>
      <c r="CC185" s="7">
        <v>7472</v>
      </c>
      <c r="CD185" s="7">
        <v>24188957.114554521</v>
      </c>
      <c r="CE185" s="7">
        <v>5654133.4534779759</v>
      </c>
      <c r="CF185" s="57">
        <v>-559503</v>
      </c>
      <c r="CH185" s="39">
        <f t="shared" si="122"/>
        <v>23629454.114554521</v>
      </c>
      <c r="CJ185" s="71">
        <f t="shared" si="123"/>
        <v>-420634.61699099466</v>
      </c>
      <c r="CK185" s="35">
        <f t="shared" si="124"/>
        <v>-1.7489940336031504E-2</v>
      </c>
      <c r="CL185" s="65">
        <f t="shared" si="125"/>
        <v>-56.29478278787402</v>
      </c>
      <c r="CN185" s="54">
        <v>114552.55052</v>
      </c>
      <c r="CO185" s="55">
        <v>258792.66569999998</v>
      </c>
      <c r="CP185" s="56">
        <f t="shared" si="126"/>
        <v>144240.11517999996</v>
      </c>
      <c r="CR185" s="74">
        <f t="shared" si="127"/>
        <v>23773694.229734521</v>
      </c>
      <c r="CS185" s="55"/>
      <c r="CT185" s="65" t="e">
        <f>#REF!/#REF!</f>
        <v>#REF!</v>
      </c>
      <c r="CV185" s="54">
        <v>108892.32624000001</v>
      </c>
      <c r="CW185" s="55">
        <v>187673.53440000006</v>
      </c>
      <c r="CX185" s="56">
        <f t="shared" si="128"/>
        <v>78781.208160000053</v>
      </c>
      <c r="CZ185" s="74" t="e">
        <f>#REF!+CX185</f>
        <v>#REF!</v>
      </c>
      <c r="DB185" s="6">
        <v>563</v>
      </c>
      <c r="DC185" s="6" t="s">
        <v>170</v>
      </c>
      <c r="DD185" s="7">
        <v>7472</v>
      </c>
      <c r="DE185" s="7">
        <v>24138357.106530234</v>
      </c>
      <c r="DF185" s="7">
        <v>5656753.2548493119</v>
      </c>
      <c r="DG185" s="57">
        <v>-559503</v>
      </c>
      <c r="DI185" s="39">
        <f t="shared" si="129"/>
        <v>23578854.106530234</v>
      </c>
      <c r="DK185" s="71">
        <f t="shared" si="130"/>
        <v>-471234.62501528114</v>
      </c>
      <c r="DL185" s="35">
        <f t="shared" si="131"/>
        <v>-1.9593883011216586E-2</v>
      </c>
      <c r="DM185" s="65">
        <f t="shared" si="132"/>
        <v>-63.066732469925206</v>
      </c>
      <c r="DO185" s="54">
        <v>108892.32624000001</v>
      </c>
      <c r="DP185" s="55">
        <v>187673.53440000006</v>
      </c>
      <c r="DQ185" s="56">
        <f t="shared" si="133"/>
        <v>78781.208160000053</v>
      </c>
      <c r="DS185" s="74">
        <f t="shared" si="134"/>
        <v>23657635.314690236</v>
      </c>
      <c r="DU185" s="6">
        <v>563</v>
      </c>
      <c r="DV185" s="6" t="s">
        <v>170</v>
      </c>
      <c r="DW185" s="7">
        <v>7472</v>
      </c>
      <c r="DX185" s="7">
        <v>24140377.501776107</v>
      </c>
      <c r="DY185" s="7">
        <v>5656753.2548493119</v>
      </c>
      <c r="DZ185" s="57">
        <v>-559503</v>
      </c>
      <c r="EB185" s="39">
        <f t="shared" si="135"/>
        <v>23580874.501776107</v>
      </c>
      <c r="ED185" s="71">
        <f t="shared" si="136"/>
        <v>-469214.2297694087</v>
      </c>
      <c r="EE185" s="35">
        <f t="shared" si="137"/>
        <v>-1.9509875202828656E-2</v>
      </c>
      <c r="EF185" s="65">
        <f t="shared" si="138"/>
        <v>-62.796336960573967</v>
      </c>
      <c r="EH185" s="54">
        <v>108892.32624000001</v>
      </c>
      <c r="EI185" s="55">
        <v>187673.53440000006</v>
      </c>
      <c r="EJ185" s="56">
        <f t="shared" si="139"/>
        <v>78781.208160000053</v>
      </c>
      <c r="EL185" s="74">
        <f t="shared" si="140"/>
        <v>23659655.709936108</v>
      </c>
      <c r="EM185" s="55"/>
      <c r="EN185" s="112" t="s">
        <v>170</v>
      </c>
      <c r="EO185" s="93">
        <v>7514</v>
      </c>
      <c r="EP185" s="93">
        <v>24541330.731545515</v>
      </c>
      <c r="EQ185" s="93">
        <v>5859871.9181829849</v>
      </c>
      <c r="ER185" s="93">
        <v>-491242</v>
      </c>
      <c r="ET185" s="103">
        <f t="shared" si="141"/>
        <v>24050088.731545515</v>
      </c>
      <c r="EV185" s="93">
        <v>108892.32624000001</v>
      </c>
      <c r="EW185" s="93">
        <v>187673.53440000006</v>
      </c>
      <c r="EX185" s="93">
        <v>78781.208160000053</v>
      </c>
      <c r="EZ185" s="103">
        <v>24060608.939705517</v>
      </c>
      <c r="FB185" s="116">
        <v>563</v>
      </c>
      <c r="FC185" s="57"/>
    </row>
    <row r="186" spans="1:159" x14ac:dyDescent="0.25">
      <c r="A186" s="6">
        <v>564</v>
      </c>
      <c r="B186" s="6" t="s">
        <v>171</v>
      </c>
      <c r="C186" s="7">
        <v>201810</v>
      </c>
      <c r="D186" s="7">
        <v>285306932.26674283</v>
      </c>
      <c r="E186" s="144">
        <v>38159856.872299857</v>
      </c>
      <c r="F186" s="57">
        <v>-6312053</v>
      </c>
      <c r="H186" s="39">
        <f t="shared" si="99"/>
        <v>278994879.26674283</v>
      </c>
      <c r="I186" s="142">
        <f t="shared" si="100"/>
        <v>1382.4631052313703</v>
      </c>
      <c r="K186" s="71">
        <f t="shared" si="142"/>
        <v>5710415.7077184916</v>
      </c>
      <c r="L186" s="35">
        <f t="shared" si="143"/>
        <v>2.0895500729719123E-2</v>
      </c>
      <c r="M186" s="65">
        <f t="shared" si="144"/>
        <v>28.295999740936978</v>
      </c>
      <c r="O186" s="54">
        <v>11840444.933301998</v>
      </c>
      <c r="P186" s="55">
        <v>817497.05619999999</v>
      </c>
      <c r="Q186" s="56">
        <f t="shared" si="101"/>
        <v>-11022947.877101999</v>
      </c>
      <c r="S186" s="74">
        <f t="shared" si="102"/>
        <v>267971931.38964084</v>
      </c>
      <c r="T186" s="55"/>
      <c r="U186" s="6">
        <v>564</v>
      </c>
      <c r="V186" s="6" t="s">
        <v>171</v>
      </c>
      <c r="W186" s="7">
        <v>201810</v>
      </c>
      <c r="X186" s="7">
        <v>285310968.46674281</v>
      </c>
      <c r="Y186" s="144">
        <v>38159856.872299857</v>
      </c>
      <c r="Z186" s="57">
        <v>-6312053</v>
      </c>
      <c r="AB186" s="39">
        <f t="shared" si="103"/>
        <v>278998915.46674281</v>
      </c>
      <c r="AC186" s="142">
        <f t="shared" si="104"/>
        <v>1382.4831052313702</v>
      </c>
      <c r="AE186" s="71">
        <f t="shared" si="105"/>
        <v>5714451.9077184796</v>
      </c>
      <c r="AF186" s="35">
        <f t="shared" si="106"/>
        <v>2.0910269955702273E-2</v>
      </c>
      <c r="AG186" s="65">
        <f t="shared" si="107"/>
        <v>28.31599974093692</v>
      </c>
      <c r="AI186" s="54">
        <v>11840444.933301998</v>
      </c>
      <c r="AJ186" s="55">
        <v>817497.05619999999</v>
      </c>
      <c r="AK186" s="56">
        <f t="shared" si="108"/>
        <v>-11022947.877101999</v>
      </c>
      <c r="AM186" s="74">
        <f t="shared" si="109"/>
        <v>267975967.58964083</v>
      </c>
      <c r="AN186" s="55"/>
      <c r="AO186" s="6">
        <v>564</v>
      </c>
      <c r="AP186" s="6" t="s">
        <v>171</v>
      </c>
      <c r="AQ186" s="7">
        <v>201810</v>
      </c>
      <c r="AR186" s="7">
        <v>276588740.26674283</v>
      </c>
      <c r="AS186" s="7">
        <v>38159856.872299857</v>
      </c>
      <c r="AT186" s="57">
        <v>-6312053</v>
      </c>
      <c r="AV186" s="39">
        <f t="shared" si="110"/>
        <v>270276687.26674283</v>
      </c>
      <c r="AX186" s="71">
        <f t="shared" si="111"/>
        <v>-3007776.2922815084</v>
      </c>
      <c r="AY186" s="35">
        <f t="shared" si="112"/>
        <v>-1.1006027393986432E-2</v>
      </c>
      <c r="AZ186" s="65">
        <f t="shared" si="113"/>
        <v>-14.904000259063022</v>
      </c>
      <c r="BB186" s="54">
        <v>11840444.933301998</v>
      </c>
      <c r="BC186" s="55">
        <v>817497.05619999999</v>
      </c>
      <c r="BD186" s="56">
        <f t="shared" si="114"/>
        <v>-11022947.877101999</v>
      </c>
      <c r="BF186" s="74">
        <f t="shared" si="115"/>
        <v>259253739.38964084</v>
      </c>
      <c r="BG186" s="55"/>
      <c r="BH186" s="6">
        <v>564</v>
      </c>
      <c r="BI186" s="6" t="s">
        <v>171</v>
      </c>
      <c r="BJ186" s="7">
        <v>201810</v>
      </c>
      <c r="BK186" s="7">
        <v>276525039.06835413</v>
      </c>
      <c r="BL186" s="7">
        <v>38159856.872299857</v>
      </c>
      <c r="BM186" s="57">
        <v>-6079956</v>
      </c>
      <c r="BO186" s="39">
        <f t="shared" si="116"/>
        <v>270445083.06835413</v>
      </c>
      <c r="BQ186" s="71">
        <f t="shared" si="117"/>
        <v>-2839380.4906702042</v>
      </c>
      <c r="BR186" s="35">
        <f t="shared" si="118"/>
        <v>-1.0389835022791009E-2</v>
      </c>
      <c r="BS186" s="65">
        <f t="shared" si="119"/>
        <v>-14.069572819336029</v>
      </c>
      <c r="BU186" s="54">
        <v>11840444.933302</v>
      </c>
      <c r="BV186" s="55">
        <v>817497.05620000011</v>
      </c>
      <c r="BW186" s="56">
        <f t="shared" si="120"/>
        <v>-11022947.877102001</v>
      </c>
      <c r="BY186" s="74">
        <f t="shared" si="121"/>
        <v>259422135.19125214</v>
      </c>
      <c r="BZ186" s="55"/>
      <c r="CA186" s="6">
        <v>564</v>
      </c>
      <c r="CB186" s="6" t="s">
        <v>171</v>
      </c>
      <c r="CC186" s="7">
        <v>201810</v>
      </c>
      <c r="CD186" s="7">
        <v>277070193.58414841</v>
      </c>
      <c r="CE186" s="7">
        <v>38901169.890705556</v>
      </c>
      <c r="CF186" s="57">
        <v>-6079956</v>
      </c>
      <c r="CH186" s="39">
        <f t="shared" si="122"/>
        <v>270990237.58414841</v>
      </c>
      <c r="CJ186" s="71">
        <f t="shared" si="123"/>
        <v>-2294225.974875927</v>
      </c>
      <c r="CK186" s="35">
        <f t="shared" si="124"/>
        <v>-8.3950106237210848E-3</v>
      </c>
      <c r="CL186" s="65">
        <f t="shared" si="125"/>
        <v>-11.368247236885818</v>
      </c>
      <c r="CN186" s="54">
        <v>11840444.933302</v>
      </c>
      <c r="CO186" s="55">
        <v>817497.05620000011</v>
      </c>
      <c r="CP186" s="56">
        <f t="shared" si="126"/>
        <v>-11022947.877102001</v>
      </c>
      <c r="CR186" s="74">
        <f t="shared" si="127"/>
        <v>259967289.70704642</v>
      </c>
      <c r="CS186" s="55"/>
      <c r="CT186" s="65" t="e">
        <f>#REF!/#REF!</f>
        <v>#REF!</v>
      </c>
      <c r="CV186" s="54">
        <v>11356448.557775998</v>
      </c>
      <c r="CW186" s="55">
        <v>945140.06880000047</v>
      </c>
      <c r="CX186" s="56">
        <f t="shared" si="128"/>
        <v>-10411308.488975998</v>
      </c>
      <c r="CZ186" s="74" t="e">
        <f>#REF!+CX186</f>
        <v>#REF!</v>
      </c>
      <c r="DB186" s="6">
        <v>564</v>
      </c>
      <c r="DC186" s="6" t="s">
        <v>171</v>
      </c>
      <c r="DD186" s="7">
        <v>201810</v>
      </c>
      <c r="DE186" s="7">
        <v>274584181.18881279</v>
      </c>
      <c r="DF186" s="7">
        <v>39897378.716077775</v>
      </c>
      <c r="DG186" s="57">
        <v>-6079956</v>
      </c>
      <c r="DI186" s="39">
        <f t="shared" si="129"/>
        <v>268504225.18881279</v>
      </c>
      <c r="DK186" s="71">
        <f t="shared" si="130"/>
        <v>-4780238.3702115417</v>
      </c>
      <c r="DL186" s="35">
        <f t="shared" si="131"/>
        <v>-1.7491804356375713E-2</v>
      </c>
      <c r="DM186" s="65">
        <f t="shared" si="132"/>
        <v>-23.686826075078251</v>
      </c>
      <c r="DO186" s="54">
        <v>11356448.557775998</v>
      </c>
      <c r="DP186" s="55">
        <v>945140.06880000047</v>
      </c>
      <c r="DQ186" s="56">
        <f t="shared" si="133"/>
        <v>-10411308.488975998</v>
      </c>
      <c r="DS186" s="74">
        <f t="shared" si="134"/>
        <v>258092916.69983679</v>
      </c>
      <c r="DU186" s="6">
        <v>564</v>
      </c>
      <c r="DV186" s="6" t="s">
        <v>171</v>
      </c>
      <c r="DW186" s="7">
        <v>201810</v>
      </c>
      <c r="DX186" s="7">
        <v>273454767.94070238</v>
      </c>
      <c r="DY186" s="7">
        <v>39897378.716077775</v>
      </c>
      <c r="DZ186" s="57">
        <v>-6079956</v>
      </c>
      <c r="EB186" s="39">
        <f t="shared" si="135"/>
        <v>267374811.94070238</v>
      </c>
      <c r="ED186" s="71">
        <f t="shared" si="136"/>
        <v>-5909651.6183219552</v>
      </c>
      <c r="EE186" s="35">
        <f t="shared" si="137"/>
        <v>-2.1624542944592168E-2</v>
      </c>
      <c r="EF186" s="65">
        <f t="shared" si="138"/>
        <v>-29.283244726831946</v>
      </c>
      <c r="EH186" s="54">
        <v>11356448.557775998</v>
      </c>
      <c r="EI186" s="55">
        <v>945140.06880000047</v>
      </c>
      <c r="EJ186" s="56">
        <f t="shared" si="139"/>
        <v>-10411308.488975998</v>
      </c>
      <c r="EL186" s="74">
        <f t="shared" si="140"/>
        <v>256963503.45172638</v>
      </c>
      <c r="EM186" s="55"/>
      <c r="EN186" s="112" t="s">
        <v>171</v>
      </c>
      <c r="EO186" s="93">
        <v>200526</v>
      </c>
      <c r="EP186" s="93">
        <v>279162030.55902433</v>
      </c>
      <c r="EQ186" s="93">
        <v>38456801.594152018</v>
      </c>
      <c r="ER186" s="93">
        <v>-5877567</v>
      </c>
      <c r="ET186" s="103">
        <f t="shared" si="141"/>
        <v>273284463.55902433</v>
      </c>
      <c r="EV186" s="93">
        <v>11356448.557775998</v>
      </c>
      <c r="EW186" s="93">
        <v>945140.06880000047</v>
      </c>
      <c r="EX186" s="93">
        <v>-10411308.488975998</v>
      </c>
      <c r="EZ186" s="103">
        <v>262688582.07004833</v>
      </c>
      <c r="FB186" s="116">
        <v>564</v>
      </c>
      <c r="FC186" s="57"/>
    </row>
    <row r="187" spans="1:159" x14ac:dyDescent="0.25">
      <c r="A187" s="6">
        <v>576</v>
      </c>
      <c r="B187" s="6" t="s">
        <v>172</v>
      </c>
      <c r="C187" s="7">
        <v>3027</v>
      </c>
      <c r="D187" s="7">
        <v>9799774.4625532292</v>
      </c>
      <c r="E187" s="144">
        <v>2066267.6759642679</v>
      </c>
      <c r="F187" s="57">
        <v>-243321</v>
      </c>
      <c r="H187" s="39">
        <f t="shared" si="99"/>
        <v>9556453.4625532292</v>
      </c>
      <c r="I187" s="142">
        <f t="shared" si="100"/>
        <v>3157.0708498689228</v>
      </c>
      <c r="K187" s="71">
        <f t="shared" si="142"/>
        <v>119719.86840447225</v>
      </c>
      <c r="L187" s="35">
        <f t="shared" si="143"/>
        <v>1.2686579228929861E-2</v>
      </c>
      <c r="M187" s="65">
        <f t="shared" si="144"/>
        <v>39.550666800288155</v>
      </c>
      <c r="O187" s="54">
        <v>69618.593160000004</v>
      </c>
      <c r="P187" s="55">
        <v>34320.884000000005</v>
      </c>
      <c r="Q187" s="56">
        <f t="shared" si="101"/>
        <v>-35297.709159999999</v>
      </c>
      <c r="S187" s="74">
        <f t="shared" si="102"/>
        <v>9521155.7533932291</v>
      </c>
      <c r="T187" s="55"/>
      <c r="U187" s="6">
        <v>576</v>
      </c>
      <c r="V187" s="6" t="s">
        <v>172</v>
      </c>
      <c r="W187" s="7">
        <v>3027</v>
      </c>
      <c r="X187" s="7">
        <v>9799835.002553232</v>
      </c>
      <c r="Y187" s="144">
        <v>2066267.6759642691</v>
      </c>
      <c r="Z187" s="57">
        <v>-243321</v>
      </c>
      <c r="AB187" s="39">
        <f t="shared" si="103"/>
        <v>9556514.002553232</v>
      </c>
      <c r="AC187" s="142">
        <f t="shared" si="104"/>
        <v>3157.0908498689237</v>
      </c>
      <c r="AE187" s="71">
        <f t="shared" si="105"/>
        <v>119780.40840447508</v>
      </c>
      <c r="AF187" s="35">
        <f t="shared" si="106"/>
        <v>1.2692994584349067E-2</v>
      </c>
      <c r="AG187" s="65">
        <f t="shared" si="107"/>
        <v>39.570666800289089</v>
      </c>
      <c r="AI187" s="54">
        <v>69618.593160000004</v>
      </c>
      <c r="AJ187" s="55">
        <v>34320.884000000005</v>
      </c>
      <c r="AK187" s="56">
        <f t="shared" si="108"/>
        <v>-35297.709159999999</v>
      </c>
      <c r="AM187" s="74">
        <f t="shared" si="109"/>
        <v>9521216.2933932319</v>
      </c>
      <c r="AN187" s="55"/>
      <c r="AO187" s="6">
        <v>576</v>
      </c>
      <c r="AP187" s="6" t="s">
        <v>172</v>
      </c>
      <c r="AQ187" s="7">
        <v>3027</v>
      </c>
      <c r="AR187" s="7">
        <v>9669008.0625532307</v>
      </c>
      <c r="AS187" s="7">
        <v>2066267.6759642691</v>
      </c>
      <c r="AT187" s="57">
        <v>-243321</v>
      </c>
      <c r="AV187" s="39">
        <f t="shared" si="110"/>
        <v>9425687.0625532307</v>
      </c>
      <c r="AX187" s="71">
        <f t="shared" si="111"/>
        <v>-11046.531595526263</v>
      </c>
      <c r="AY187" s="35">
        <f t="shared" si="112"/>
        <v>-1.1705884759081956E-3</v>
      </c>
      <c r="AZ187" s="65">
        <f t="shared" si="113"/>
        <v>-3.6493331997113523</v>
      </c>
      <c r="BB187" s="54">
        <v>69618.593160000004</v>
      </c>
      <c r="BC187" s="55">
        <v>34320.884000000005</v>
      </c>
      <c r="BD187" s="56">
        <f t="shared" si="114"/>
        <v>-35297.709159999999</v>
      </c>
      <c r="BF187" s="74">
        <f t="shared" si="115"/>
        <v>9390389.3533932306</v>
      </c>
      <c r="BG187" s="55"/>
      <c r="BH187" s="6">
        <v>576</v>
      </c>
      <c r="BI187" s="6" t="s">
        <v>172</v>
      </c>
      <c r="BJ187" s="7">
        <v>3027</v>
      </c>
      <c r="BK187" s="7">
        <v>9672964.287835177</v>
      </c>
      <c r="BL187" s="7">
        <v>2066267.6759642691</v>
      </c>
      <c r="BM187" s="57">
        <v>-190120</v>
      </c>
      <c r="BO187" s="39">
        <f t="shared" si="116"/>
        <v>9482844.287835177</v>
      </c>
      <c r="BQ187" s="71">
        <f t="shared" si="117"/>
        <v>46110.693686420098</v>
      </c>
      <c r="BR187" s="35">
        <f t="shared" si="118"/>
        <v>4.8862981270352927E-3</v>
      </c>
      <c r="BS187" s="65">
        <f t="shared" si="119"/>
        <v>15.233133031522993</v>
      </c>
      <c r="BU187" s="54">
        <v>69618.593160000004</v>
      </c>
      <c r="BV187" s="55">
        <v>34320.884000000005</v>
      </c>
      <c r="BW187" s="56">
        <f t="shared" si="120"/>
        <v>-35297.709159999999</v>
      </c>
      <c r="BY187" s="74">
        <f t="shared" si="121"/>
        <v>9447546.5786751769</v>
      </c>
      <c r="BZ187" s="55"/>
      <c r="CA187" s="6">
        <v>576</v>
      </c>
      <c r="CB187" s="6" t="s">
        <v>172</v>
      </c>
      <c r="CC187" s="7">
        <v>3027</v>
      </c>
      <c r="CD187" s="7">
        <v>9659875.0015902258</v>
      </c>
      <c r="CE187" s="7">
        <v>2064446.7831315545</v>
      </c>
      <c r="CF187" s="57">
        <v>-190120</v>
      </c>
      <c r="CH187" s="39">
        <f t="shared" si="122"/>
        <v>9469755.0015902258</v>
      </c>
      <c r="CJ187" s="71">
        <f t="shared" si="123"/>
        <v>33021.407441468909</v>
      </c>
      <c r="CK187" s="35">
        <f t="shared" si="124"/>
        <v>3.4992412482581707E-3</v>
      </c>
      <c r="CL187" s="65">
        <f t="shared" si="125"/>
        <v>10.90895521687113</v>
      </c>
      <c r="CN187" s="54">
        <v>69618.593160000004</v>
      </c>
      <c r="CO187" s="55">
        <v>34320.884000000005</v>
      </c>
      <c r="CP187" s="56">
        <f t="shared" si="126"/>
        <v>-35297.709159999999</v>
      </c>
      <c r="CR187" s="74">
        <f t="shared" si="127"/>
        <v>9434457.2924302258</v>
      </c>
      <c r="CS187" s="55"/>
      <c r="CT187" s="65" t="e">
        <f>#REF!/#REF!</f>
        <v>#REF!</v>
      </c>
      <c r="CV187" s="54">
        <v>59284.519679999998</v>
      </c>
      <c r="CW187" s="55">
        <v>40373.903999999995</v>
      </c>
      <c r="CX187" s="56">
        <f t="shared" si="128"/>
        <v>-18910.615680000003</v>
      </c>
      <c r="CZ187" s="74" t="e">
        <f>#REF!+CX187</f>
        <v>#REF!</v>
      </c>
      <c r="DB187" s="6">
        <v>576</v>
      </c>
      <c r="DC187" s="6" t="s">
        <v>172</v>
      </c>
      <c r="DD187" s="7">
        <v>3027</v>
      </c>
      <c r="DE187" s="7">
        <v>9685226.0988619179</v>
      </c>
      <c r="DF187" s="7">
        <v>2125685.3377650273</v>
      </c>
      <c r="DG187" s="57">
        <v>-190120</v>
      </c>
      <c r="DI187" s="39">
        <f t="shared" si="129"/>
        <v>9495106.0988619179</v>
      </c>
      <c r="DK187" s="71">
        <f t="shared" si="130"/>
        <v>58372.504713160917</v>
      </c>
      <c r="DL187" s="35">
        <f t="shared" si="131"/>
        <v>6.185668391587823E-3</v>
      </c>
      <c r="DM187" s="65">
        <f t="shared" si="132"/>
        <v>19.283946056544735</v>
      </c>
      <c r="DO187" s="54">
        <v>59284.519679999998</v>
      </c>
      <c r="DP187" s="55">
        <v>40373.903999999995</v>
      </c>
      <c r="DQ187" s="56">
        <f t="shared" si="133"/>
        <v>-18910.615680000003</v>
      </c>
      <c r="DS187" s="74">
        <f t="shared" si="134"/>
        <v>9476195.483181918</v>
      </c>
      <c r="DU187" s="6">
        <v>576</v>
      </c>
      <c r="DV187" s="6" t="s">
        <v>172</v>
      </c>
      <c r="DW187" s="7">
        <v>3027</v>
      </c>
      <c r="DX187" s="7">
        <v>9685748.7385134026</v>
      </c>
      <c r="DY187" s="7">
        <v>2125685.3377650273</v>
      </c>
      <c r="DZ187" s="57">
        <v>-190120</v>
      </c>
      <c r="EB187" s="39">
        <f t="shared" si="135"/>
        <v>9495628.7385134026</v>
      </c>
      <c r="ED187" s="71">
        <f t="shared" si="136"/>
        <v>58895.144364645705</v>
      </c>
      <c r="EE187" s="35">
        <f t="shared" si="137"/>
        <v>6.2410519251241362E-3</v>
      </c>
      <c r="EF187" s="65">
        <f t="shared" si="138"/>
        <v>19.45660534015385</v>
      </c>
      <c r="EH187" s="54">
        <v>59284.519679999998</v>
      </c>
      <c r="EI187" s="55">
        <v>40373.903999999995</v>
      </c>
      <c r="EJ187" s="56">
        <f t="shared" si="139"/>
        <v>-18910.615680000003</v>
      </c>
      <c r="EL187" s="74">
        <f t="shared" si="140"/>
        <v>9476718.1228334028</v>
      </c>
      <c r="EM187" s="55"/>
      <c r="EN187" s="112" t="s">
        <v>172</v>
      </c>
      <c r="EO187" s="93">
        <v>3073</v>
      </c>
      <c r="EP187" s="93">
        <v>9704716.5941487569</v>
      </c>
      <c r="EQ187" s="93">
        <v>2157909.2389180958</v>
      </c>
      <c r="ER187" s="93">
        <v>-267983</v>
      </c>
      <c r="ET187" s="103">
        <f t="shared" si="141"/>
        <v>9436733.5941487569</v>
      </c>
      <c r="EV187" s="93">
        <v>59284.519679999998</v>
      </c>
      <c r="EW187" s="93">
        <v>40373.903999999995</v>
      </c>
      <c r="EX187" s="93">
        <v>-18910.615680000003</v>
      </c>
      <c r="EZ187" s="103">
        <v>9495685.9784687571</v>
      </c>
      <c r="FB187" s="116">
        <v>576</v>
      </c>
      <c r="FC187" s="57"/>
    </row>
    <row r="188" spans="1:159" x14ac:dyDescent="0.25">
      <c r="A188" s="6">
        <v>577</v>
      </c>
      <c r="B188" s="6" t="s">
        <v>173</v>
      </c>
      <c r="C188" s="7">
        <v>10730</v>
      </c>
      <c r="D188" s="7">
        <v>14728158.011437099</v>
      </c>
      <c r="E188" s="144">
        <v>1879078.5404786121</v>
      </c>
      <c r="F188" s="57">
        <v>-416553</v>
      </c>
      <c r="H188" s="39">
        <f t="shared" si="99"/>
        <v>14311605.011437099</v>
      </c>
      <c r="I188" s="142">
        <f t="shared" si="100"/>
        <v>1333.7935704973997</v>
      </c>
      <c r="K188" s="71">
        <f t="shared" si="142"/>
        <v>868705.35387208685</v>
      </c>
      <c r="L188" s="35">
        <f t="shared" si="143"/>
        <v>6.4621872959024995E-2</v>
      </c>
      <c r="M188" s="65">
        <f t="shared" si="144"/>
        <v>80.960424405599895</v>
      </c>
      <c r="O188" s="54">
        <v>255162.5722</v>
      </c>
      <c r="P188" s="55">
        <v>306247.88799999998</v>
      </c>
      <c r="Q188" s="56">
        <f t="shared" si="101"/>
        <v>51085.315799999982</v>
      </c>
      <c r="S188" s="74">
        <f t="shared" si="102"/>
        <v>14362690.327237099</v>
      </c>
      <c r="T188" s="55"/>
      <c r="U188" s="6">
        <v>577</v>
      </c>
      <c r="V188" s="6" t="s">
        <v>173</v>
      </c>
      <c r="W188" s="7">
        <v>10730</v>
      </c>
      <c r="X188" s="7">
        <v>14728372.611437099</v>
      </c>
      <c r="Y188" s="144">
        <v>1879078.5404786121</v>
      </c>
      <c r="Z188" s="57">
        <v>-416553</v>
      </c>
      <c r="AB188" s="39">
        <f t="shared" si="103"/>
        <v>14311819.611437099</v>
      </c>
      <c r="AC188" s="142">
        <f t="shared" si="104"/>
        <v>1333.8135704973997</v>
      </c>
      <c r="AE188" s="71">
        <f t="shared" si="105"/>
        <v>868919.95387208648</v>
      </c>
      <c r="AF188" s="35">
        <f t="shared" si="106"/>
        <v>6.46378367767627E-2</v>
      </c>
      <c r="AG188" s="65">
        <f t="shared" si="107"/>
        <v>80.980424405599862</v>
      </c>
      <c r="AI188" s="54">
        <v>255162.5722</v>
      </c>
      <c r="AJ188" s="55">
        <v>306247.88799999998</v>
      </c>
      <c r="AK188" s="56">
        <f t="shared" si="108"/>
        <v>51085.315799999982</v>
      </c>
      <c r="AM188" s="74">
        <f t="shared" si="109"/>
        <v>14362904.927237099</v>
      </c>
      <c r="AN188" s="55"/>
      <c r="AO188" s="6">
        <v>577</v>
      </c>
      <c r="AP188" s="6" t="s">
        <v>173</v>
      </c>
      <c r="AQ188" s="7">
        <v>10730</v>
      </c>
      <c r="AR188" s="7">
        <v>14264622.011437099</v>
      </c>
      <c r="AS188" s="7">
        <v>1879078.5404786121</v>
      </c>
      <c r="AT188" s="57">
        <v>-416553</v>
      </c>
      <c r="AV188" s="39">
        <f t="shared" si="110"/>
        <v>13848069.011437099</v>
      </c>
      <c r="AX188" s="71">
        <f t="shared" si="111"/>
        <v>405169.35387208685</v>
      </c>
      <c r="AY188" s="35">
        <f t="shared" si="112"/>
        <v>3.0140026645521911E-2</v>
      </c>
      <c r="AZ188" s="65">
        <f t="shared" si="113"/>
        <v>37.760424405599892</v>
      </c>
      <c r="BB188" s="54">
        <v>255162.5722</v>
      </c>
      <c r="BC188" s="55">
        <v>306247.88799999998</v>
      </c>
      <c r="BD188" s="56">
        <f t="shared" si="114"/>
        <v>51085.315799999982</v>
      </c>
      <c r="BF188" s="74">
        <f t="shared" si="115"/>
        <v>13899154.327237099</v>
      </c>
      <c r="BG188" s="55"/>
      <c r="BH188" s="6">
        <v>577</v>
      </c>
      <c r="BI188" s="6" t="s">
        <v>173</v>
      </c>
      <c r="BJ188" s="7">
        <v>10730</v>
      </c>
      <c r="BK188" s="7">
        <v>14273346.678211657</v>
      </c>
      <c r="BL188" s="7">
        <v>1879078.5404786121</v>
      </c>
      <c r="BM188" s="57">
        <v>-327684</v>
      </c>
      <c r="BO188" s="39">
        <f t="shared" si="116"/>
        <v>13945662.678211657</v>
      </c>
      <c r="BQ188" s="71">
        <f t="shared" si="117"/>
        <v>502763.02064664476</v>
      </c>
      <c r="BR188" s="35">
        <f t="shared" si="118"/>
        <v>3.7399893881058174E-2</v>
      </c>
      <c r="BS188" s="65">
        <f t="shared" si="119"/>
        <v>46.855826714505568</v>
      </c>
      <c r="BU188" s="54">
        <v>255162.57220000002</v>
      </c>
      <c r="BV188" s="55">
        <v>306247.88800000004</v>
      </c>
      <c r="BW188" s="56">
        <f t="shared" si="120"/>
        <v>51085.315800000011</v>
      </c>
      <c r="BY188" s="74">
        <f t="shared" si="121"/>
        <v>13996747.994011657</v>
      </c>
      <c r="BZ188" s="55"/>
      <c r="CA188" s="6">
        <v>577</v>
      </c>
      <c r="CB188" s="6" t="s">
        <v>173</v>
      </c>
      <c r="CC188" s="7">
        <v>10730</v>
      </c>
      <c r="CD188" s="7">
        <v>14355027.581803508</v>
      </c>
      <c r="CE188" s="7">
        <v>1941713.9359677252</v>
      </c>
      <c r="CF188" s="57">
        <v>-327684</v>
      </c>
      <c r="CH188" s="39">
        <f t="shared" si="122"/>
        <v>14027343.581803508</v>
      </c>
      <c r="CJ188" s="71">
        <f t="shared" si="123"/>
        <v>584443.92423849553</v>
      </c>
      <c r="CK188" s="35">
        <f t="shared" si="124"/>
        <v>4.3476031148502903E-2</v>
      </c>
      <c r="CL188" s="65">
        <f t="shared" si="125"/>
        <v>54.468212883363982</v>
      </c>
      <c r="CN188" s="54">
        <v>255162.57220000002</v>
      </c>
      <c r="CO188" s="55">
        <v>306247.88800000004</v>
      </c>
      <c r="CP188" s="56">
        <f t="shared" si="126"/>
        <v>51085.315800000011</v>
      </c>
      <c r="CR188" s="74">
        <f t="shared" si="127"/>
        <v>14078428.897603508</v>
      </c>
      <c r="CS188" s="55"/>
      <c r="CT188" s="65" t="e">
        <f>#REF!/#REF!</f>
        <v>#REF!</v>
      </c>
      <c r="CV188" s="54">
        <v>220281.32260800002</v>
      </c>
      <c r="CW188" s="55">
        <v>315176.92800000001</v>
      </c>
      <c r="CX188" s="56">
        <f t="shared" si="128"/>
        <v>94895.605391999998</v>
      </c>
      <c r="CZ188" s="74" t="e">
        <f>#REF!+CX188</f>
        <v>#REF!</v>
      </c>
      <c r="DB188" s="6">
        <v>577</v>
      </c>
      <c r="DC188" s="6" t="s">
        <v>173</v>
      </c>
      <c r="DD188" s="7">
        <v>10730</v>
      </c>
      <c r="DE188" s="7">
        <v>13930846.86447561</v>
      </c>
      <c r="DF188" s="7">
        <v>1718995.0439324765</v>
      </c>
      <c r="DG188" s="57">
        <v>-327684</v>
      </c>
      <c r="DI188" s="39">
        <f t="shared" si="129"/>
        <v>13603162.86447561</v>
      </c>
      <c r="DK188" s="71">
        <f t="shared" si="130"/>
        <v>160263.20691059716</v>
      </c>
      <c r="DL188" s="35">
        <f t="shared" si="131"/>
        <v>1.192177364951235E-2</v>
      </c>
      <c r="DM188" s="65">
        <f t="shared" si="132"/>
        <v>14.935993188312876</v>
      </c>
      <c r="DO188" s="54">
        <v>220281.32260800002</v>
      </c>
      <c r="DP188" s="55">
        <v>315176.92800000001</v>
      </c>
      <c r="DQ188" s="56">
        <f t="shared" si="133"/>
        <v>94895.605391999998</v>
      </c>
      <c r="DS188" s="74">
        <f t="shared" si="134"/>
        <v>13698058.469867609</v>
      </c>
      <c r="DU188" s="6">
        <v>577</v>
      </c>
      <c r="DV188" s="6" t="s">
        <v>173</v>
      </c>
      <c r="DW188" s="7">
        <v>10730</v>
      </c>
      <c r="DX188" s="7">
        <v>13881448.076258667</v>
      </c>
      <c r="DY188" s="7">
        <v>1718995.0439324765</v>
      </c>
      <c r="DZ188" s="57">
        <v>-327684</v>
      </c>
      <c r="EB188" s="39">
        <f t="shared" si="135"/>
        <v>13553764.076258667</v>
      </c>
      <c r="ED188" s="71">
        <f t="shared" si="136"/>
        <v>110864.41869365424</v>
      </c>
      <c r="EE188" s="35">
        <f t="shared" si="137"/>
        <v>8.2470613868835304E-3</v>
      </c>
      <c r="EF188" s="65">
        <f t="shared" si="138"/>
        <v>10.332191863341494</v>
      </c>
      <c r="EH188" s="54">
        <v>220281.32260800002</v>
      </c>
      <c r="EI188" s="55">
        <v>315176.92800000001</v>
      </c>
      <c r="EJ188" s="56">
        <f t="shared" si="139"/>
        <v>94895.605391999998</v>
      </c>
      <c r="EL188" s="74">
        <f t="shared" si="140"/>
        <v>13648659.681650667</v>
      </c>
      <c r="EM188" s="55"/>
      <c r="EN188" s="112" t="s">
        <v>173</v>
      </c>
      <c r="EO188" s="93">
        <v>10713</v>
      </c>
      <c r="EP188" s="93">
        <v>13755465.657565013</v>
      </c>
      <c r="EQ188" s="93">
        <v>1445339.6169445775</v>
      </c>
      <c r="ER188" s="93">
        <v>-312566</v>
      </c>
      <c r="ET188" s="103">
        <f t="shared" si="141"/>
        <v>13442899.657565013</v>
      </c>
      <c r="EV188" s="93">
        <v>220281.32260800002</v>
      </c>
      <c r="EW188" s="93">
        <v>315176.92800000001</v>
      </c>
      <c r="EX188" s="93">
        <v>94895.605391999998</v>
      </c>
      <c r="EZ188" s="103">
        <v>13522677.262957012</v>
      </c>
      <c r="FB188" s="116">
        <v>577</v>
      </c>
      <c r="FC188" s="57"/>
    </row>
    <row r="189" spans="1:159" x14ac:dyDescent="0.25">
      <c r="A189" s="6">
        <v>578</v>
      </c>
      <c r="B189" s="6" t="s">
        <v>174</v>
      </c>
      <c r="C189" s="7">
        <v>3435</v>
      </c>
      <c r="D189" s="7">
        <v>12904870.621720916</v>
      </c>
      <c r="E189" s="144">
        <v>3332331.2712001759</v>
      </c>
      <c r="F189" s="57">
        <v>-13205</v>
      </c>
      <c r="H189" s="39">
        <f t="shared" si="99"/>
        <v>12891665.621720916</v>
      </c>
      <c r="I189" s="142">
        <f t="shared" si="100"/>
        <v>3753.0322042855651</v>
      </c>
      <c r="K189" s="71">
        <f t="shared" si="142"/>
        <v>-47895.579153230414</v>
      </c>
      <c r="L189" s="35">
        <f t="shared" si="143"/>
        <v>-3.7014840310036772E-3</v>
      </c>
      <c r="M189" s="65">
        <f t="shared" si="144"/>
        <v>-13.943400044608563</v>
      </c>
      <c r="O189" s="54">
        <v>60721.563999999998</v>
      </c>
      <c r="P189" s="55">
        <v>97946.522799999992</v>
      </c>
      <c r="Q189" s="56">
        <f t="shared" si="101"/>
        <v>37224.958799999993</v>
      </c>
      <c r="S189" s="74">
        <f t="shared" si="102"/>
        <v>12928890.580520915</v>
      </c>
      <c r="T189" s="55"/>
      <c r="U189" s="6">
        <v>578</v>
      </c>
      <c r="V189" s="6" t="s">
        <v>174</v>
      </c>
      <c r="W189" s="7">
        <v>3435</v>
      </c>
      <c r="X189" s="7">
        <v>12904939.321720915</v>
      </c>
      <c r="Y189" s="144">
        <v>3332331.2712001759</v>
      </c>
      <c r="Z189" s="57">
        <v>-13205</v>
      </c>
      <c r="AB189" s="39">
        <f t="shared" si="103"/>
        <v>12891734.321720915</v>
      </c>
      <c r="AC189" s="142">
        <f t="shared" si="104"/>
        <v>3753.0522042855646</v>
      </c>
      <c r="AE189" s="71">
        <f t="shared" si="105"/>
        <v>-47826.879153231159</v>
      </c>
      <c r="AF189" s="35">
        <f t="shared" si="106"/>
        <v>-3.6961747319530559E-3</v>
      </c>
      <c r="AG189" s="65">
        <f t="shared" si="107"/>
        <v>-13.92340004460878</v>
      </c>
      <c r="AI189" s="54">
        <v>60721.563999999998</v>
      </c>
      <c r="AJ189" s="55">
        <v>97946.522799999992</v>
      </c>
      <c r="AK189" s="56">
        <f t="shared" si="108"/>
        <v>37224.958799999993</v>
      </c>
      <c r="AM189" s="74">
        <f t="shared" si="109"/>
        <v>12928959.280520914</v>
      </c>
      <c r="AN189" s="55"/>
      <c r="AO189" s="6">
        <v>578</v>
      </c>
      <c r="AP189" s="6" t="s">
        <v>174</v>
      </c>
      <c r="AQ189" s="7">
        <v>3435</v>
      </c>
      <c r="AR189" s="7">
        <v>12756478.621720916</v>
      </c>
      <c r="AS189" s="7">
        <v>3332331.2712001759</v>
      </c>
      <c r="AT189" s="57">
        <v>-13205</v>
      </c>
      <c r="AV189" s="39">
        <f t="shared" si="110"/>
        <v>12743273.621720916</v>
      </c>
      <c r="AX189" s="71">
        <f t="shared" si="111"/>
        <v>-196287.57915323041</v>
      </c>
      <c r="AY189" s="35">
        <f t="shared" si="112"/>
        <v>-1.5169569980469661E-2</v>
      </c>
      <c r="AZ189" s="65">
        <f t="shared" si="113"/>
        <v>-57.143400044608562</v>
      </c>
      <c r="BB189" s="54">
        <v>60721.563999999998</v>
      </c>
      <c r="BC189" s="55">
        <v>97946.522799999992</v>
      </c>
      <c r="BD189" s="56">
        <f t="shared" si="114"/>
        <v>37224.958799999993</v>
      </c>
      <c r="BF189" s="74">
        <f t="shared" si="115"/>
        <v>12780498.580520915</v>
      </c>
      <c r="BG189" s="55"/>
      <c r="BH189" s="6">
        <v>578</v>
      </c>
      <c r="BI189" s="6" t="s">
        <v>174</v>
      </c>
      <c r="BJ189" s="7">
        <v>3435</v>
      </c>
      <c r="BK189" s="7">
        <v>12756807.265611958</v>
      </c>
      <c r="BL189" s="7">
        <v>3332331.2712001759</v>
      </c>
      <c r="BM189" s="57">
        <v>69823</v>
      </c>
      <c r="BO189" s="39">
        <f t="shared" si="116"/>
        <v>12826630.265611958</v>
      </c>
      <c r="BQ189" s="71">
        <f t="shared" si="117"/>
        <v>-112930.93526218832</v>
      </c>
      <c r="BR189" s="35">
        <f t="shared" si="118"/>
        <v>-8.7275707042182502E-3</v>
      </c>
      <c r="BS189" s="65">
        <f t="shared" si="119"/>
        <v>-32.87654592785686</v>
      </c>
      <c r="BU189" s="54">
        <v>60721.563999999998</v>
      </c>
      <c r="BV189" s="55">
        <v>97946.522799999992</v>
      </c>
      <c r="BW189" s="56">
        <f t="shared" si="120"/>
        <v>37224.958799999993</v>
      </c>
      <c r="BY189" s="74">
        <f t="shared" si="121"/>
        <v>12863855.224411957</v>
      </c>
      <c r="BZ189" s="55"/>
      <c r="CA189" s="6">
        <v>578</v>
      </c>
      <c r="CB189" s="6" t="s">
        <v>174</v>
      </c>
      <c r="CC189" s="7">
        <v>3435</v>
      </c>
      <c r="CD189" s="7">
        <v>12787932.527626947</v>
      </c>
      <c r="CE189" s="7">
        <v>3347612.720830794</v>
      </c>
      <c r="CF189" s="57">
        <v>69823</v>
      </c>
      <c r="CH189" s="39">
        <f t="shared" si="122"/>
        <v>12857755.527626947</v>
      </c>
      <c r="CJ189" s="71">
        <f t="shared" si="123"/>
        <v>-81805.673247199506</v>
      </c>
      <c r="CK189" s="35">
        <f t="shared" si="124"/>
        <v>-6.3221365838644541E-3</v>
      </c>
      <c r="CL189" s="65">
        <f t="shared" si="125"/>
        <v>-23.8153342786607</v>
      </c>
      <c r="CN189" s="54">
        <v>60721.563999999998</v>
      </c>
      <c r="CO189" s="55">
        <v>97946.522799999992</v>
      </c>
      <c r="CP189" s="56">
        <f t="shared" si="126"/>
        <v>37224.958799999993</v>
      </c>
      <c r="CR189" s="74">
        <f t="shared" si="127"/>
        <v>12894980.486426946</v>
      </c>
      <c r="CS189" s="55"/>
      <c r="CT189" s="65" t="e">
        <f>#REF!/#REF!</f>
        <v>#REF!</v>
      </c>
      <c r="CV189" s="54">
        <v>49490.592000000004</v>
      </c>
      <c r="CW189" s="55">
        <v>78338.397599999997</v>
      </c>
      <c r="CX189" s="56">
        <f t="shared" si="128"/>
        <v>28847.805599999992</v>
      </c>
      <c r="CZ189" s="74" t="e">
        <f>#REF!+CX189</f>
        <v>#REF!</v>
      </c>
      <c r="DB189" s="6">
        <v>578</v>
      </c>
      <c r="DC189" s="6" t="s">
        <v>174</v>
      </c>
      <c r="DD189" s="7">
        <v>3435</v>
      </c>
      <c r="DE189" s="7">
        <v>12663904.483562354</v>
      </c>
      <c r="DF189" s="7">
        <v>3257245.5797208468</v>
      </c>
      <c r="DG189" s="57">
        <v>69823</v>
      </c>
      <c r="DI189" s="39">
        <f t="shared" si="129"/>
        <v>12733727.483562354</v>
      </c>
      <c r="DK189" s="71">
        <f t="shared" si="130"/>
        <v>-205833.71731179208</v>
      </c>
      <c r="DL189" s="35">
        <f t="shared" si="131"/>
        <v>-1.5907318193903418E-2</v>
      </c>
      <c r="DM189" s="65">
        <f t="shared" si="132"/>
        <v>-59.922479566751697</v>
      </c>
      <c r="DO189" s="54">
        <v>49490.592000000004</v>
      </c>
      <c r="DP189" s="55">
        <v>78338.397599999997</v>
      </c>
      <c r="DQ189" s="56">
        <f t="shared" si="133"/>
        <v>28847.805599999992</v>
      </c>
      <c r="DS189" s="74">
        <f t="shared" si="134"/>
        <v>12762575.289162355</v>
      </c>
      <c r="DU189" s="6">
        <v>578</v>
      </c>
      <c r="DV189" s="6" t="s">
        <v>174</v>
      </c>
      <c r="DW189" s="7">
        <v>3435</v>
      </c>
      <c r="DX189" s="7">
        <v>12662655.226794051</v>
      </c>
      <c r="DY189" s="7">
        <v>3257245.5797208468</v>
      </c>
      <c r="DZ189" s="57">
        <v>69823</v>
      </c>
      <c r="EB189" s="39">
        <f t="shared" si="135"/>
        <v>12732478.226794051</v>
      </c>
      <c r="ED189" s="71">
        <f t="shared" si="136"/>
        <v>-207082.97408009507</v>
      </c>
      <c r="EE189" s="35">
        <f t="shared" si="137"/>
        <v>-1.6003863721909314E-2</v>
      </c>
      <c r="EF189" s="65">
        <f t="shared" si="138"/>
        <v>-60.286164215457077</v>
      </c>
      <c r="EH189" s="54">
        <v>49490.592000000004</v>
      </c>
      <c r="EI189" s="55">
        <v>78338.397599999997</v>
      </c>
      <c r="EJ189" s="56">
        <f t="shared" si="139"/>
        <v>28847.805599999992</v>
      </c>
      <c r="EL189" s="74">
        <f t="shared" si="140"/>
        <v>12761326.032394052</v>
      </c>
      <c r="EM189" s="55"/>
      <c r="EN189" s="112" t="s">
        <v>174</v>
      </c>
      <c r="EO189" s="93">
        <v>3491</v>
      </c>
      <c r="EP189" s="93">
        <v>12908738.200874146</v>
      </c>
      <c r="EQ189" s="93">
        <v>3208623.4720472726</v>
      </c>
      <c r="ER189" s="93">
        <v>30823</v>
      </c>
      <c r="ET189" s="103">
        <f t="shared" si="141"/>
        <v>12939561.200874146</v>
      </c>
      <c r="EV189" s="93">
        <v>49490.592000000004</v>
      </c>
      <c r="EW189" s="93">
        <v>78338.397599999997</v>
      </c>
      <c r="EX189" s="93">
        <v>28847.805599999992</v>
      </c>
      <c r="EZ189" s="103">
        <v>13007409.006474147</v>
      </c>
      <c r="FB189" s="116">
        <v>578</v>
      </c>
      <c r="FC189" s="57"/>
    </row>
    <row r="190" spans="1:159" x14ac:dyDescent="0.25">
      <c r="A190" s="6">
        <v>580</v>
      </c>
      <c r="B190" s="6" t="s">
        <v>175</v>
      </c>
      <c r="C190" s="7">
        <v>4969</v>
      </c>
      <c r="D190" s="7">
        <v>16649513.287237437</v>
      </c>
      <c r="E190" s="144">
        <v>3758913.0263444963</v>
      </c>
      <c r="F190" s="57">
        <v>-506940</v>
      </c>
      <c r="H190" s="39">
        <f t="shared" si="99"/>
        <v>16142573.287237437</v>
      </c>
      <c r="I190" s="142">
        <f t="shared" si="100"/>
        <v>3248.656326672859</v>
      </c>
      <c r="K190" s="71">
        <f t="shared" si="142"/>
        <v>-514503.70246510394</v>
      </c>
      <c r="L190" s="35">
        <f t="shared" si="143"/>
        <v>-3.0887994501266447E-2</v>
      </c>
      <c r="M190" s="65">
        <f t="shared" si="144"/>
        <v>-103.54270526566793</v>
      </c>
      <c r="O190" s="54">
        <v>89762.312000000005</v>
      </c>
      <c r="P190" s="55">
        <v>79202.039999999994</v>
      </c>
      <c r="Q190" s="56">
        <f t="shared" si="101"/>
        <v>-10560.272000000012</v>
      </c>
      <c r="S190" s="74">
        <f t="shared" si="102"/>
        <v>16132013.015237438</v>
      </c>
      <c r="T190" s="55"/>
      <c r="U190" s="6">
        <v>580</v>
      </c>
      <c r="V190" s="6" t="s">
        <v>175</v>
      </c>
      <c r="W190" s="7">
        <v>4969</v>
      </c>
      <c r="X190" s="7">
        <v>16649612.667237435</v>
      </c>
      <c r="Y190" s="144">
        <v>3758913.0263444963</v>
      </c>
      <c r="Z190" s="57">
        <v>-506940</v>
      </c>
      <c r="AB190" s="39">
        <f t="shared" si="103"/>
        <v>16142672.667237435</v>
      </c>
      <c r="AC190" s="142">
        <f t="shared" si="104"/>
        <v>3248.6763266728585</v>
      </c>
      <c r="AE190" s="71">
        <f t="shared" si="105"/>
        <v>-514404.32246510684</v>
      </c>
      <c r="AF190" s="35">
        <f t="shared" si="106"/>
        <v>-3.0882028268411875E-2</v>
      </c>
      <c r="AG190" s="65">
        <f t="shared" si="107"/>
        <v>-103.52270526566852</v>
      </c>
      <c r="AI190" s="54">
        <v>89762.312000000005</v>
      </c>
      <c r="AJ190" s="55">
        <v>79202.039999999994</v>
      </c>
      <c r="AK190" s="56">
        <f t="shared" si="108"/>
        <v>-10560.272000000012</v>
      </c>
      <c r="AM190" s="74">
        <f t="shared" si="109"/>
        <v>16132112.395237435</v>
      </c>
      <c r="AN190" s="55"/>
      <c r="AO190" s="6">
        <v>580</v>
      </c>
      <c r="AP190" s="6" t="s">
        <v>175</v>
      </c>
      <c r="AQ190" s="7">
        <v>4969</v>
      </c>
      <c r="AR190" s="7">
        <v>16434852.487237435</v>
      </c>
      <c r="AS190" s="7">
        <v>3758913.0263444963</v>
      </c>
      <c r="AT190" s="57">
        <v>-506940</v>
      </c>
      <c r="AV190" s="39">
        <f t="shared" si="110"/>
        <v>15927912.487237435</v>
      </c>
      <c r="AX190" s="71">
        <f t="shared" si="111"/>
        <v>-729164.50246510655</v>
      </c>
      <c r="AY190" s="35">
        <f t="shared" si="112"/>
        <v>-4.3775057467518363E-2</v>
      </c>
      <c r="AZ190" s="65">
        <f t="shared" si="113"/>
        <v>-146.74270526566846</v>
      </c>
      <c r="BB190" s="54">
        <v>89762.312000000005</v>
      </c>
      <c r="BC190" s="55">
        <v>79202.039999999994</v>
      </c>
      <c r="BD190" s="56">
        <f t="shared" si="114"/>
        <v>-10560.272000000012</v>
      </c>
      <c r="BF190" s="74">
        <f t="shared" si="115"/>
        <v>15917352.215237435</v>
      </c>
      <c r="BG190" s="55"/>
      <c r="BH190" s="6">
        <v>580</v>
      </c>
      <c r="BI190" s="6" t="s">
        <v>175</v>
      </c>
      <c r="BJ190" s="7">
        <v>4969</v>
      </c>
      <c r="BK190" s="7">
        <v>16438570.886317508</v>
      </c>
      <c r="BL190" s="7">
        <v>3758913.0263444963</v>
      </c>
      <c r="BM190" s="57">
        <v>-440406</v>
      </c>
      <c r="BO190" s="39">
        <f t="shared" si="116"/>
        <v>15998164.886317508</v>
      </c>
      <c r="BQ190" s="71">
        <f t="shared" si="117"/>
        <v>-658912.10338503309</v>
      </c>
      <c r="BR190" s="35">
        <f t="shared" si="118"/>
        <v>-3.9557486814305695E-2</v>
      </c>
      <c r="BS190" s="65">
        <f t="shared" si="119"/>
        <v>-132.60456900483661</v>
      </c>
      <c r="BU190" s="54">
        <v>89762.312000000005</v>
      </c>
      <c r="BV190" s="55">
        <v>79202.039999999994</v>
      </c>
      <c r="BW190" s="56">
        <f t="shared" si="120"/>
        <v>-10560.272000000012</v>
      </c>
      <c r="BY190" s="74">
        <f t="shared" si="121"/>
        <v>15987604.614317508</v>
      </c>
      <c r="BZ190" s="55"/>
      <c r="CA190" s="6">
        <v>580</v>
      </c>
      <c r="CB190" s="6" t="s">
        <v>175</v>
      </c>
      <c r="CC190" s="7">
        <v>4969</v>
      </c>
      <c r="CD190" s="7">
        <v>16442884.200623784</v>
      </c>
      <c r="CE190" s="7">
        <v>3757275.642713625</v>
      </c>
      <c r="CF190" s="57">
        <v>-440406</v>
      </c>
      <c r="CH190" s="39">
        <f t="shared" si="122"/>
        <v>16002478.200623784</v>
      </c>
      <c r="CJ190" s="71">
        <f t="shared" si="123"/>
        <v>-654598.78907875717</v>
      </c>
      <c r="CK190" s="35">
        <f t="shared" si="124"/>
        <v>-3.9298538962354093E-2</v>
      </c>
      <c r="CL190" s="65">
        <f t="shared" si="125"/>
        <v>-131.73652426620188</v>
      </c>
      <c r="CN190" s="54">
        <v>89762.312000000005</v>
      </c>
      <c r="CO190" s="55">
        <v>79202.039999999994</v>
      </c>
      <c r="CP190" s="56">
        <f t="shared" si="126"/>
        <v>-10560.272000000012</v>
      </c>
      <c r="CR190" s="74">
        <f t="shared" si="127"/>
        <v>15991917.928623784</v>
      </c>
      <c r="CS190" s="55"/>
      <c r="CT190" s="65" t="e">
        <f>#REF!/#REF!</f>
        <v>#REF!</v>
      </c>
      <c r="CV190" s="54">
        <v>91166.88</v>
      </c>
      <c r="CW190" s="55">
        <v>105493.10400000001</v>
      </c>
      <c r="CX190" s="56">
        <f t="shared" si="128"/>
        <v>14326.224000000002</v>
      </c>
      <c r="CZ190" s="74" t="e">
        <f>#REF!+CX190</f>
        <v>#REF!</v>
      </c>
      <c r="DB190" s="6">
        <v>580</v>
      </c>
      <c r="DC190" s="6" t="s">
        <v>175</v>
      </c>
      <c r="DD190" s="7">
        <v>4969</v>
      </c>
      <c r="DE190" s="7">
        <v>16338898.738686003</v>
      </c>
      <c r="DF190" s="7">
        <v>3715429.451627777</v>
      </c>
      <c r="DG190" s="57">
        <v>-440406</v>
      </c>
      <c r="DI190" s="39">
        <f t="shared" si="129"/>
        <v>15898492.738686003</v>
      </c>
      <c r="DK190" s="71">
        <f t="shared" si="130"/>
        <v>-758584.25101653859</v>
      </c>
      <c r="DL190" s="35">
        <f t="shared" si="131"/>
        <v>-4.554125861851379E-2</v>
      </c>
      <c r="DM190" s="65">
        <f t="shared" si="132"/>
        <v>-152.66336305424403</v>
      </c>
      <c r="DO190" s="54">
        <v>91166.88</v>
      </c>
      <c r="DP190" s="55">
        <v>105493.10400000001</v>
      </c>
      <c r="DQ190" s="56">
        <f t="shared" si="133"/>
        <v>14326.224000000002</v>
      </c>
      <c r="DS190" s="74">
        <f t="shared" si="134"/>
        <v>15912818.962686002</v>
      </c>
      <c r="DU190" s="6">
        <v>580</v>
      </c>
      <c r="DV190" s="6" t="s">
        <v>175</v>
      </c>
      <c r="DW190" s="7">
        <v>4969</v>
      </c>
      <c r="DX190" s="7">
        <v>16343073.952279039</v>
      </c>
      <c r="DY190" s="7">
        <v>3715429.451627777</v>
      </c>
      <c r="DZ190" s="57">
        <v>-440406</v>
      </c>
      <c r="EB190" s="39">
        <f t="shared" si="135"/>
        <v>15902667.952279039</v>
      </c>
      <c r="ED190" s="71">
        <f t="shared" si="136"/>
        <v>-754409.03742350265</v>
      </c>
      <c r="EE190" s="35">
        <f t="shared" si="137"/>
        <v>-4.5290601579729792E-2</v>
      </c>
      <c r="EF190" s="65">
        <f t="shared" si="138"/>
        <v>-151.82311077148373</v>
      </c>
      <c r="EH190" s="54">
        <v>91166.88</v>
      </c>
      <c r="EI190" s="55">
        <v>105493.10400000001</v>
      </c>
      <c r="EJ190" s="56">
        <f t="shared" si="139"/>
        <v>14326.224000000002</v>
      </c>
      <c r="EL190" s="74">
        <f t="shared" si="140"/>
        <v>15916994.176279038</v>
      </c>
      <c r="EM190" s="55"/>
      <c r="EN190" s="112" t="s">
        <v>175</v>
      </c>
      <c r="EO190" s="93">
        <v>5126</v>
      </c>
      <c r="EP190" s="93">
        <v>17134516.989702541</v>
      </c>
      <c r="EQ190" s="93">
        <v>3781269.3829538445</v>
      </c>
      <c r="ER190" s="93">
        <v>-477440</v>
      </c>
      <c r="ET190" s="103">
        <f t="shared" si="141"/>
        <v>16657076.989702541</v>
      </c>
      <c r="EV190" s="93">
        <v>91166.88</v>
      </c>
      <c r="EW190" s="93">
        <v>105493.10400000001</v>
      </c>
      <c r="EX190" s="93">
        <v>14326.224000000002</v>
      </c>
      <c r="EZ190" s="103">
        <v>16708437.213702541</v>
      </c>
      <c r="FB190" s="116">
        <v>580</v>
      </c>
      <c r="FC190" s="57"/>
    </row>
    <row r="191" spans="1:159" x14ac:dyDescent="0.25">
      <c r="A191" s="6">
        <v>581</v>
      </c>
      <c r="B191" s="6" t="s">
        <v>176</v>
      </c>
      <c r="C191" s="7">
        <v>6562</v>
      </c>
      <c r="D191" s="7">
        <v>19071913.259725939</v>
      </c>
      <c r="E191" s="144">
        <v>4730653.533808291</v>
      </c>
      <c r="F191" s="57">
        <v>-647274</v>
      </c>
      <c r="H191" s="39">
        <f t="shared" si="99"/>
        <v>18424639.259725939</v>
      </c>
      <c r="I191" s="142">
        <f t="shared" si="100"/>
        <v>2807.7780036156569</v>
      </c>
      <c r="K191" s="71">
        <f t="shared" si="142"/>
        <v>149933.27979878336</v>
      </c>
      <c r="L191" s="35">
        <f t="shared" si="143"/>
        <v>8.204415434287661E-3</v>
      </c>
      <c r="M191" s="65">
        <f t="shared" si="144"/>
        <v>22.848716823953577</v>
      </c>
      <c r="O191" s="54">
        <v>68008.15168000001</v>
      </c>
      <c r="P191" s="55">
        <v>178402.59510000001</v>
      </c>
      <c r="Q191" s="56">
        <f t="shared" si="101"/>
        <v>110394.44342</v>
      </c>
      <c r="S191" s="74">
        <f t="shared" si="102"/>
        <v>18535033.70314594</v>
      </c>
      <c r="T191" s="55"/>
      <c r="U191" s="6">
        <v>581</v>
      </c>
      <c r="V191" s="6" t="s">
        <v>176</v>
      </c>
      <c r="W191" s="7">
        <v>6562</v>
      </c>
      <c r="X191" s="7">
        <v>19072044.499725938</v>
      </c>
      <c r="Y191" s="144">
        <v>4730653.533808291</v>
      </c>
      <c r="Z191" s="57">
        <v>-647274</v>
      </c>
      <c r="AB191" s="39">
        <f t="shared" si="103"/>
        <v>18424770.499725938</v>
      </c>
      <c r="AC191" s="142">
        <f t="shared" si="104"/>
        <v>2807.7980036156564</v>
      </c>
      <c r="AE191" s="71">
        <f t="shared" si="105"/>
        <v>150064.51979878172</v>
      </c>
      <c r="AF191" s="35">
        <f t="shared" si="106"/>
        <v>8.211596945177221E-3</v>
      </c>
      <c r="AG191" s="65">
        <f t="shared" si="107"/>
        <v>22.868716823953324</v>
      </c>
      <c r="AI191" s="54">
        <v>68008.15168000001</v>
      </c>
      <c r="AJ191" s="55">
        <v>178402.59510000001</v>
      </c>
      <c r="AK191" s="56">
        <f t="shared" si="108"/>
        <v>110394.44342</v>
      </c>
      <c r="AM191" s="74">
        <f t="shared" si="109"/>
        <v>18535164.943145938</v>
      </c>
      <c r="AN191" s="55"/>
      <c r="AO191" s="6">
        <v>581</v>
      </c>
      <c r="AP191" s="6" t="s">
        <v>176</v>
      </c>
      <c r="AQ191" s="7">
        <v>6562</v>
      </c>
      <c r="AR191" s="7">
        <v>18788434.859725937</v>
      </c>
      <c r="AS191" s="7">
        <v>4730653.533808291</v>
      </c>
      <c r="AT191" s="57">
        <v>-647274</v>
      </c>
      <c r="AV191" s="39">
        <f t="shared" si="110"/>
        <v>18141160.859725937</v>
      </c>
      <c r="AX191" s="71">
        <f t="shared" si="111"/>
        <v>-133545.12020121887</v>
      </c>
      <c r="AY191" s="35">
        <f t="shared" si="112"/>
        <v>-7.3076480873565984E-3</v>
      </c>
      <c r="AZ191" s="65">
        <f t="shared" si="113"/>
        <v>-20.351283176046767</v>
      </c>
      <c r="BB191" s="54">
        <v>68008.15168000001</v>
      </c>
      <c r="BC191" s="55">
        <v>178402.59510000001</v>
      </c>
      <c r="BD191" s="56">
        <f t="shared" si="114"/>
        <v>110394.44342</v>
      </c>
      <c r="BF191" s="74">
        <f t="shared" si="115"/>
        <v>18251555.303145938</v>
      </c>
      <c r="BG191" s="55"/>
      <c r="BH191" s="6">
        <v>581</v>
      </c>
      <c r="BI191" s="6" t="s">
        <v>176</v>
      </c>
      <c r="BJ191" s="7">
        <v>6562</v>
      </c>
      <c r="BK191" s="7">
        <v>18789217.788357109</v>
      </c>
      <c r="BL191" s="7">
        <v>4730653.533808291</v>
      </c>
      <c r="BM191" s="57">
        <v>-594334</v>
      </c>
      <c r="BO191" s="39">
        <f t="shared" si="116"/>
        <v>18194883.788357109</v>
      </c>
      <c r="BQ191" s="71">
        <f t="shared" si="117"/>
        <v>-79822.191570047289</v>
      </c>
      <c r="BR191" s="35">
        <f t="shared" si="118"/>
        <v>-4.3679056537338319E-3</v>
      </c>
      <c r="BS191" s="65">
        <f t="shared" si="119"/>
        <v>-12.164308377026408</v>
      </c>
      <c r="BU191" s="54">
        <v>68008.151679999995</v>
      </c>
      <c r="BV191" s="55">
        <v>178402.59510000001</v>
      </c>
      <c r="BW191" s="56">
        <f t="shared" si="120"/>
        <v>110394.44342000001</v>
      </c>
      <c r="BY191" s="74">
        <f t="shared" si="121"/>
        <v>18305278.231777109</v>
      </c>
      <c r="BZ191" s="55"/>
      <c r="CA191" s="6">
        <v>581</v>
      </c>
      <c r="CB191" s="6" t="s">
        <v>176</v>
      </c>
      <c r="CC191" s="7">
        <v>6562</v>
      </c>
      <c r="CD191" s="7">
        <v>18765355.525620349</v>
      </c>
      <c r="CE191" s="7">
        <v>4743772.4403182212</v>
      </c>
      <c r="CF191" s="57">
        <v>-594334</v>
      </c>
      <c r="CH191" s="39">
        <f t="shared" si="122"/>
        <v>18171021.525620349</v>
      </c>
      <c r="CJ191" s="71">
        <f t="shared" si="123"/>
        <v>-103684.45430680737</v>
      </c>
      <c r="CK191" s="35">
        <f t="shared" si="124"/>
        <v>-5.6736592326406699E-3</v>
      </c>
      <c r="CL191" s="65">
        <f t="shared" si="125"/>
        <v>-15.800739760257143</v>
      </c>
      <c r="CN191" s="54">
        <v>68008.151679999995</v>
      </c>
      <c r="CO191" s="55">
        <v>178402.59510000001</v>
      </c>
      <c r="CP191" s="56">
        <f t="shared" si="126"/>
        <v>110394.44342000001</v>
      </c>
      <c r="CR191" s="74">
        <f t="shared" si="127"/>
        <v>18281415.969040349</v>
      </c>
      <c r="CS191" s="55"/>
      <c r="CT191" s="65" t="e">
        <f>#REF!/#REF!</f>
        <v>#REF!</v>
      </c>
      <c r="CV191" s="54">
        <v>119194.18367999999</v>
      </c>
      <c r="CW191" s="55">
        <v>175886.95920000001</v>
      </c>
      <c r="CX191" s="56">
        <f t="shared" si="128"/>
        <v>56692.775520000025</v>
      </c>
      <c r="CZ191" s="74" t="e">
        <f>#REF!+CX191</f>
        <v>#REF!</v>
      </c>
      <c r="DB191" s="6">
        <v>581</v>
      </c>
      <c r="DC191" s="6" t="s">
        <v>176</v>
      </c>
      <c r="DD191" s="7">
        <v>6562</v>
      </c>
      <c r="DE191" s="7">
        <v>18629236.496819869</v>
      </c>
      <c r="DF191" s="7">
        <v>4695761.2940910878</v>
      </c>
      <c r="DG191" s="57">
        <v>-594334</v>
      </c>
      <c r="DI191" s="39">
        <f t="shared" si="129"/>
        <v>18034902.496819869</v>
      </c>
      <c r="DK191" s="71">
        <f t="shared" si="130"/>
        <v>-239803.48310728744</v>
      </c>
      <c r="DL191" s="35">
        <f t="shared" si="131"/>
        <v>-1.3122152737816212E-2</v>
      </c>
      <c r="DM191" s="65">
        <f t="shared" si="132"/>
        <v>-36.544267465298297</v>
      </c>
      <c r="DO191" s="54">
        <v>119194.18367999999</v>
      </c>
      <c r="DP191" s="55">
        <v>175886.95920000001</v>
      </c>
      <c r="DQ191" s="56">
        <f t="shared" si="133"/>
        <v>56692.775520000025</v>
      </c>
      <c r="DS191" s="74">
        <f t="shared" si="134"/>
        <v>18091595.272339869</v>
      </c>
      <c r="DU191" s="6">
        <v>581</v>
      </c>
      <c r="DV191" s="6" t="s">
        <v>176</v>
      </c>
      <c r="DW191" s="7">
        <v>6562</v>
      </c>
      <c r="DX191" s="7">
        <v>18618500.417601153</v>
      </c>
      <c r="DY191" s="7">
        <v>4695761.2940910878</v>
      </c>
      <c r="DZ191" s="57">
        <v>-594334</v>
      </c>
      <c r="EB191" s="39">
        <f t="shared" si="135"/>
        <v>18024166.417601153</v>
      </c>
      <c r="ED191" s="71">
        <f t="shared" si="136"/>
        <v>-250539.56232600287</v>
      </c>
      <c r="EE191" s="35">
        <f t="shared" si="137"/>
        <v>-1.3709635744684168E-2</v>
      </c>
      <c r="EF191" s="65">
        <f t="shared" si="138"/>
        <v>-38.18036609661732</v>
      </c>
      <c r="EH191" s="54">
        <v>119194.18367999999</v>
      </c>
      <c r="EI191" s="55">
        <v>175886.95920000001</v>
      </c>
      <c r="EJ191" s="56">
        <f t="shared" si="139"/>
        <v>56692.775520000025</v>
      </c>
      <c r="EL191" s="74">
        <f t="shared" si="140"/>
        <v>18080859.193121154</v>
      </c>
      <c r="EM191" s="55"/>
      <c r="EN191" s="112" t="s">
        <v>176</v>
      </c>
      <c r="EO191" s="93">
        <v>6692</v>
      </c>
      <c r="EP191" s="93">
        <v>18856585.979927156</v>
      </c>
      <c r="EQ191" s="93">
        <v>4678537.9067314304</v>
      </c>
      <c r="ER191" s="93">
        <v>-581880</v>
      </c>
      <c r="ET191" s="103">
        <f t="shared" si="141"/>
        <v>18274705.979927156</v>
      </c>
      <c r="EV191" s="93">
        <v>119194.18367999999</v>
      </c>
      <c r="EW191" s="93">
        <v>175886.95920000001</v>
      </c>
      <c r="EX191" s="93">
        <v>56692.775520000025</v>
      </c>
      <c r="EZ191" s="103">
        <v>18318944.755447157</v>
      </c>
      <c r="FB191" s="116">
        <v>581</v>
      </c>
      <c r="FC191" s="57"/>
    </row>
    <row r="192" spans="1:159" x14ac:dyDescent="0.25">
      <c r="A192" s="6">
        <v>583</v>
      </c>
      <c r="B192" s="6" t="s">
        <v>177</v>
      </c>
      <c r="C192" s="6">
        <v>958</v>
      </c>
      <c r="D192" s="7">
        <v>4405946.8636243576</v>
      </c>
      <c r="E192" s="144">
        <v>582875.46777674451</v>
      </c>
      <c r="F192" s="57">
        <v>-226034</v>
      </c>
      <c r="H192" s="39">
        <f t="shared" si="99"/>
        <v>4179912.8636243576</v>
      </c>
      <c r="I192" s="142">
        <f t="shared" si="100"/>
        <v>4363.1658284179102</v>
      </c>
      <c r="K192" s="71">
        <f t="shared" si="142"/>
        <v>218861.80779934442</v>
      </c>
      <c r="L192" s="35">
        <f t="shared" si="143"/>
        <v>5.5253468010085918E-2</v>
      </c>
      <c r="M192" s="65">
        <f t="shared" si="144"/>
        <v>228.45700187823007</v>
      </c>
      <c r="O192" s="54">
        <v>0</v>
      </c>
      <c r="P192" s="55">
        <v>85934.213399999993</v>
      </c>
      <c r="Q192" s="56">
        <f t="shared" si="101"/>
        <v>85934.213399999993</v>
      </c>
      <c r="S192" s="74">
        <f t="shared" si="102"/>
        <v>4265847.0770243574</v>
      </c>
      <c r="T192" s="55"/>
      <c r="U192" s="6">
        <v>583</v>
      </c>
      <c r="V192" s="6" t="s">
        <v>177</v>
      </c>
      <c r="W192" s="6">
        <v>958</v>
      </c>
      <c r="X192" s="7">
        <v>4405966.0236243578</v>
      </c>
      <c r="Y192" s="144">
        <v>582875.46777674451</v>
      </c>
      <c r="Z192" s="57">
        <v>-226034</v>
      </c>
      <c r="AB192" s="39">
        <f t="shared" si="103"/>
        <v>4179932.0236243578</v>
      </c>
      <c r="AC192" s="142">
        <f t="shared" si="104"/>
        <v>4363.1858284179098</v>
      </c>
      <c r="AE192" s="71">
        <f t="shared" si="105"/>
        <v>218880.96779934457</v>
      </c>
      <c r="AF192" s="35">
        <f t="shared" si="106"/>
        <v>5.5258305110070273E-2</v>
      </c>
      <c r="AG192" s="65">
        <f t="shared" si="107"/>
        <v>228.47700187823023</v>
      </c>
      <c r="AI192" s="54">
        <v>0</v>
      </c>
      <c r="AJ192" s="55">
        <v>85934.213399999993</v>
      </c>
      <c r="AK192" s="56">
        <f t="shared" si="108"/>
        <v>85934.213399999993</v>
      </c>
      <c r="AM192" s="74">
        <f t="shared" si="109"/>
        <v>4265866.2370243575</v>
      </c>
      <c r="AN192" s="55"/>
      <c r="AO192" s="6">
        <v>583</v>
      </c>
      <c r="AP192" s="6" t="s">
        <v>177</v>
      </c>
      <c r="AQ192" s="6">
        <v>958</v>
      </c>
      <c r="AR192" s="7">
        <v>4364561.2636243571</v>
      </c>
      <c r="AS192" s="7">
        <v>582875.46777674451</v>
      </c>
      <c r="AT192" s="57">
        <v>-226034</v>
      </c>
      <c r="AV192" s="39">
        <f t="shared" si="110"/>
        <v>4138527.2636243571</v>
      </c>
      <c r="AX192" s="71">
        <f t="shared" si="111"/>
        <v>177476.20779934386</v>
      </c>
      <c r="AY192" s="35">
        <f t="shared" si="112"/>
        <v>4.4805332043966514E-2</v>
      </c>
      <c r="AZ192" s="65">
        <f t="shared" si="113"/>
        <v>185.25700187822949</v>
      </c>
      <c r="BB192" s="54">
        <v>0</v>
      </c>
      <c r="BC192" s="55">
        <v>85934.213399999993</v>
      </c>
      <c r="BD192" s="56">
        <f t="shared" si="114"/>
        <v>85934.213399999993</v>
      </c>
      <c r="BF192" s="74">
        <f t="shared" si="115"/>
        <v>4224461.4770243568</v>
      </c>
      <c r="BG192" s="55"/>
      <c r="BH192" s="6">
        <v>583</v>
      </c>
      <c r="BI192" s="6" t="s">
        <v>177</v>
      </c>
      <c r="BJ192" s="6">
        <v>958</v>
      </c>
      <c r="BK192" s="7">
        <v>4361600.8351999847</v>
      </c>
      <c r="BL192" s="7">
        <v>582875.46777674451</v>
      </c>
      <c r="BM192" s="57">
        <v>-165245</v>
      </c>
      <c r="BO192" s="39">
        <f t="shared" si="116"/>
        <v>4196355.8351999847</v>
      </c>
      <c r="BQ192" s="71">
        <f t="shared" si="117"/>
        <v>235304.77937497152</v>
      </c>
      <c r="BR192" s="35">
        <f t="shared" si="118"/>
        <v>5.9404631765333789E-2</v>
      </c>
      <c r="BS192" s="65">
        <f t="shared" si="119"/>
        <v>245.62085529746506</v>
      </c>
      <c r="BU192" s="54">
        <v>0</v>
      </c>
      <c r="BV192" s="55">
        <v>85934.213399999993</v>
      </c>
      <c r="BW192" s="56">
        <f t="shared" si="120"/>
        <v>85934.213399999993</v>
      </c>
      <c r="BY192" s="74">
        <f t="shared" si="121"/>
        <v>4282290.0485999845</v>
      </c>
      <c r="BZ192" s="55"/>
      <c r="CA192" s="6">
        <v>583</v>
      </c>
      <c r="CB192" s="6" t="s">
        <v>177</v>
      </c>
      <c r="CC192" s="6">
        <v>958</v>
      </c>
      <c r="CD192" s="7">
        <v>4355200.1917267302</v>
      </c>
      <c r="CE192" s="7">
        <v>583149.98469194269</v>
      </c>
      <c r="CF192" s="57">
        <v>-165245</v>
      </c>
      <c r="CH192" s="39">
        <f t="shared" si="122"/>
        <v>4189955.1917267302</v>
      </c>
      <c r="CJ192" s="71">
        <f t="shared" si="123"/>
        <v>228904.135901717</v>
      </c>
      <c r="CK192" s="35">
        <f t="shared" si="124"/>
        <v>5.778873654382638E-2</v>
      </c>
      <c r="CL192" s="65">
        <f t="shared" si="125"/>
        <v>238.93959906233508</v>
      </c>
      <c r="CN192" s="54">
        <v>0</v>
      </c>
      <c r="CO192" s="55">
        <v>85934.213399999993</v>
      </c>
      <c r="CP192" s="56">
        <f t="shared" si="126"/>
        <v>85934.213399999993</v>
      </c>
      <c r="CR192" s="74">
        <f t="shared" si="127"/>
        <v>4275889.40512673</v>
      </c>
      <c r="CS192" s="55"/>
      <c r="CT192" s="65" t="e">
        <f>#REF!/#REF!</f>
        <v>#REF!</v>
      </c>
      <c r="CV192" s="54">
        <v>0</v>
      </c>
      <c r="CW192" s="55">
        <v>100283.568</v>
      </c>
      <c r="CX192" s="56">
        <f t="shared" si="128"/>
        <v>100283.568</v>
      </c>
      <c r="CZ192" s="74" t="e">
        <f>#REF!+CX192</f>
        <v>#REF!</v>
      </c>
      <c r="DB192" s="6">
        <v>583</v>
      </c>
      <c r="DC192" s="6" t="s">
        <v>177</v>
      </c>
      <c r="DD192" s="6">
        <v>958</v>
      </c>
      <c r="DE192" s="7">
        <v>4307401.8772697896</v>
      </c>
      <c r="DF192" s="7">
        <v>533034.06556389411</v>
      </c>
      <c r="DG192" s="57">
        <v>-165245</v>
      </c>
      <c r="DI192" s="39">
        <f t="shared" si="129"/>
        <v>4142156.8772697896</v>
      </c>
      <c r="DK192" s="71">
        <f t="shared" si="130"/>
        <v>181105.82144477637</v>
      </c>
      <c r="DL192" s="35">
        <f t="shared" si="131"/>
        <v>4.5721657936836517E-2</v>
      </c>
      <c r="DM192" s="65">
        <f t="shared" si="132"/>
        <v>189.04574263546596</v>
      </c>
      <c r="DO192" s="54">
        <v>0</v>
      </c>
      <c r="DP192" s="55">
        <v>100283.568</v>
      </c>
      <c r="DQ192" s="56">
        <f t="shared" si="133"/>
        <v>100283.568</v>
      </c>
      <c r="DS192" s="74">
        <f t="shared" si="134"/>
        <v>4242440.4452697895</v>
      </c>
      <c r="DU192" s="6">
        <v>583</v>
      </c>
      <c r="DV192" s="6" t="s">
        <v>177</v>
      </c>
      <c r="DW192" s="6">
        <v>958</v>
      </c>
      <c r="DX192" s="7">
        <v>4307733.8862609398</v>
      </c>
      <c r="DY192" s="7">
        <v>533034.06556389411</v>
      </c>
      <c r="DZ192" s="57">
        <v>-165245</v>
      </c>
      <c r="EB192" s="39">
        <f t="shared" si="135"/>
        <v>4142488.8862609398</v>
      </c>
      <c r="ED192" s="71">
        <f t="shared" si="136"/>
        <v>181437.83043592656</v>
      </c>
      <c r="EE192" s="35">
        <f t="shared" si="137"/>
        <v>4.5805476344241779E-2</v>
      </c>
      <c r="EF192" s="65">
        <f t="shared" si="138"/>
        <v>189.39230734439099</v>
      </c>
      <c r="EH192" s="54">
        <v>0</v>
      </c>
      <c r="EI192" s="55">
        <v>100283.568</v>
      </c>
      <c r="EJ192" s="56">
        <f t="shared" si="139"/>
        <v>100283.568</v>
      </c>
      <c r="EL192" s="74">
        <f t="shared" si="140"/>
        <v>4242772.4542609397</v>
      </c>
      <c r="EM192" s="55"/>
      <c r="EN192" s="112" t="s">
        <v>177</v>
      </c>
      <c r="EO192" s="93">
        <v>951</v>
      </c>
      <c r="EP192" s="93">
        <v>4126085.0558250132</v>
      </c>
      <c r="EQ192" s="93">
        <v>522158.71023255849</v>
      </c>
      <c r="ER192" s="93">
        <v>-165034</v>
      </c>
      <c r="ET192" s="103">
        <f t="shared" si="141"/>
        <v>3961051.0558250132</v>
      </c>
      <c r="EV192" s="93">
        <v>0</v>
      </c>
      <c r="EW192" s="93">
        <v>100283.568</v>
      </c>
      <c r="EX192" s="93">
        <v>100283.568</v>
      </c>
      <c r="EZ192" s="103">
        <v>4061123.6238250132</v>
      </c>
      <c r="FB192" s="116">
        <v>583</v>
      </c>
      <c r="FC192" s="57"/>
    </row>
    <row r="193" spans="1:159" x14ac:dyDescent="0.25">
      <c r="A193" s="6">
        <v>584</v>
      </c>
      <c r="B193" s="6" t="s">
        <v>178</v>
      </c>
      <c r="C193" s="7">
        <v>2860</v>
      </c>
      <c r="D193" s="7">
        <v>11295703.342267307</v>
      </c>
      <c r="E193" s="144">
        <v>3373189.6735915919</v>
      </c>
      <c r="F193" s="57">
        <v>125971</v>
      </c>
      <c r="H193" s="39">
        <f t="shared" si="99"/>
        <v>11421674.342267307</v>
      </c>
      <c r="I193" s="142">
        <f t="shared" si="100"/>
        <v>3993.5924273661913</v>
      </c>
      <c r="K193" s="71">
        <f t="shared" si="142"/>
        <v>30892.275773521513</v>
      </c>
      <c r="L193" s="35">
        <f t="shared" si="143"/>
        <v>2.7120416836339768E-3</v>
      </c>
      <c r="M193" s="65">
        <f t="shared" si="144"/>
        <v>10.801495025706823</v>
      </c>
      <c r="O193" s="54">
        <v>10560.272000000001</v>
      </c>
      <c r="P193" s="55">
        <v>23760.612000000001</v>
      </c>
      <c r="Q193" s="56">
        <f t="shared" si="101"/>
        <v>13200.34</v>
      </c>
      <c r="S193" s="74">
        <f t="shared" si="102"/>
        <v>11434874.682267306</v>
      </c>
      <c r="T193" s="55"/>
      <c r="U193" s="6">
        <v>584</v>
      </c>
      <c r="V193" s="6" t="s">
        <v>178</v>
      </c>
      <c r="W193" s="7">
        <v>2860</v>
      </c>
      <c r="X193" s="7">
        <v>11295760.542267306</v>
      </c>
      <c r="Y193" s="144">
        <v>3373189.6735915919</v>
      </c>
      <c r="Z193" s="57">
        <v>125971</v>
      </c>
      <c r="AB193" s="39">
        <f t="shared" si="103"/>
        <v>11421731.542267306</v>
      </c>
      <c r="AC193" s="142">
        <f t="shared" si="104"/>
        <v>3993.6124273661908</v>
      </c>
      <c r="AE193" s="71">
        <f t="shared" si="105"/>
        <v>30949.475773520768</v>
      </c>
      <c r="AF193" s="35">
        <f t="shared" si="106"/>
        <v>2.717063287915873E-3</v>
      </c>
      <c r="AG193" s="65">
        <f t="shared" si="107"/>
        <v>10.821495025706563</v>
      </c>
      <c r="AI193" s="54">
        <v>10560.272000000001</v>
      </c>
      <c r="AJ193" s="55">
        <v>23760.612000000001</v>
      </c>
      <c r="AK193" s="56">
        <f t="shared" si="108"/>
        <v>13200.34</v>
      </c>
      <c r="AM193" s="74">
        <f t="shared" si="109"/>
        <v>11434931.882267306</v>
      </c>
      <c r="AN193" s="55"/>
      <c r="AO193" s="6">
        <v>584</v>
      </c>
      <c r="AP193" s="6" t="s">
        <v>178</v>
      </c>
      <c r="AQ193" s="7">
        <v>2860</v>
      </c>
      <c r="AR193" s="7">
        <v>11172151.342267307</v>
      </c>
      <c r="AS193" s="7">
        <v>3373189.6735915919</v>
      </c>
      <c r="AT193" s="57">
        <v>125971</v>
      </c>
      <c r="AV193" s="39">
        <f t="shared" si="110"/>
        <v>11298122.342267307</v>
      </c>
      <c r="AX193" s="71">
        <f t="shared" si="111"/>
        <v>-92659.724226478487</v>
      </c>
      <c r="AY193" s="35">
        <f t="shared" si="112"/>
        <v>-8.1346235654037261E-3</v>
      </c>
      <c r="AZ193" s="65">
        <f t="shared" si="113"/>
        <v>-32.398504974293175</v>
      </c>
      <c r="BB193" s="54">
        <v>10560.272000000001</v>
      </c>
      <c r="BC193" s="55">
        <v>23760.612000000001</v>
      </c>
      <c r="BD193" s="56">
        <f t="shared" si="114"/>
        <v>13200.34</v>
      </c>
      <c r="BF193" s="74">
        <f t="shared" si="115"/>
        <v>11311322.682267306</v>
      </c>
      <c r="BG193" s="55"/>
      <c r="BH193" s="6">
        <v>584</v>
      </c>
      <c r="BI193" s="6" t="s">
        <v>178</v>
      </c>
      <c r="BJ193" s="7">
        <v>2860</v>
      </c>
      <c r="BK193" s="7">
        <v>11172094.304540344</v>
      </c>
      <c r="BL193" s="7">
        <v>3373189.6735915919</v>
      </c>
      <c r="BM193" s="57">
        <v>166732</v>
      </c>
      <c r="BO193" s="39">
        <f t="shared" si="116"/>
        <v>11338826.304540344</v>
      </c>
      <c r="BQ193" s="71">
        <f t="shared" si="117"/>
        <v>-51955.761953441426</v>
      </c>
      <c r="BR193" s="35">
        <f t="shared" si="118"/>
        <v>-4.5612111310838217E-3</v>
      </c>
      <c r="BS193" s="65">
        <f t="shared" si="119"/>
        <v>-18.166350333371128</v>
      </c>
      <c r="BU193" s="54">
        <v>10560.272000000001</v>
      </c>
      <c r="BV193" s="55">
        <v>23760.612000000001</v>
      </c>
      <c r="BW193" s="56">
        <f t="shared" si="120"/>
        <v>13200.34</v>
      </c>
      <c r="BY193" s="74">
        <f t="shared" si="121"/>
        <v>11352026.644540343</v>
      </c>
      <c r="BZ193" s="55"/>
      <c r="CA193" s="6">
        <v>584</v>
      </c>
      <c r="CB193" s="6" t="s">
        <v>178</v>
      </c>
      <c r="CC193" s="7">
        <v>2860</v>
      </c>
      <c r="CD193" s="7">
        <v>11182915.345767951</v>
      </c>
      <c r="CE193" s="7">
        <v>3378235.15242641</v>
      </c>
      <c r="CF193" s="57">
        <v>166732</v>
      </c>
      <c r="CH193" s="39">
        <f t="shared" si="122"/>
        <v>11349647.345767951</v>
      </c>
      <c r="CJ193" s="71">
        <f t="shared" si="123"/>
        <v>-41134.72072583437</v>
      </c>
      <c r="CK193" s="35">
        <f t="shared" si="124"/>
        <v>-3.6112288415062368E-3</v>
      </c>
      <c r="CL193" s="65">
        <f t="shared" si="125"/>
        <v>-14.382769484557471</v>
      </c>
      <c r="CN193" s="54">
        <v>10560.272000000001</v>
      </c>
      <c r="CO193" s="55">
        <v>23760.612000000001</v>
      </c>
      <c r="CP193" s="56">
        <f t="shared" si="126"/>
        <v>13200.34</v>
      </c>
      <c r="CR193" s="74">
        <f t="shared" si="127"/>
        <v>11362847.68576795</v>
      </c>
      <c r="CS193" s="55"/>
      <c r="CT193" s="65" t="e">
        <f>#REF!/#REF!</f>
        <v>#REF!</v>
      </c>
      <c r="CV193" s="54">
        <v>27350.063999999998</v>
      </c>
      <c r="CW193" s="55">
        <v>19535.760000000002</v>
      </c>
      <c r="CX193" s="56">
        <f t="shared" si="128"/>
        <v>-7814.3039999999964</v>
      </c>
      <c r="CZ193" s="74" t="e">
        <f>#REF!+CX193</f>
        <v>#REF!</v>
      </c>
      <c r="DB193" s="6">
        <v>584</v>
      </c>
      <c r="DC193" s="6" t="s">
        <v>178</v>
      </c>
      <c r="DD193" s="7">
        <v>2860</v>
      </c>
      <c r="DE193" s="7">
        <v>11174992.807194721</v>
      </c>
      <c r="DF193" s="7">
        <v>3380006.6155048469</v>
      </c>
      <c r="DG193" s="57">
        <v>166732</v>
      </c>
      <c r="DI193" s="39">
        <f t="shared" si="129"/>
        <v>11341724.807194721</v>
      </c>
      <c r="DK193" s="71">
        <f t="shared" si="130"/>
        <v>-49057.259299064055</v>
      </c>
      <c r="DL193" s="35">
        <f t="shared" si="131"/>
        <v>-4.3067507579981684E-3</v>
      </c>
      <c r="DM193" s="65">
        <f t="shared" si="132"/>
        <v>-17.152887866805614</v>
      </c>
      <c r="DO193" s="54">
        <v>27350.063999999998</v>
      </c>
      <c r="DP193" s="55">
        <v>19535.760000000002</v>
      </c>
      <c r="DQ193" s="56">
        <f t="shared" si="133"/>
        <v>-7814.3039999999964</v>
      </c>
      <c r="DS193" s="74">
        <f t="shared" si="134"/>
        <v>11333910.503194721</v>
      </c>
      <c r="DU193" s="6">
        <v>584</v>
      </c>
      <c r="DV193" s="6" t="s">
        <v>178</v>
      </c>
      <c r="DW193" s="7">
        <v>2860</v>
      </c>
      <c r="DX193" s="7">
        <v>11180885.522110851</v>
      </c>
      <c r="DY193" s="7">
        <v>3380006.6155048469</v>
      </c>
      <c r="DZ193" s="57">
        <v>166732</v>
      </c>
      <c r="EB193" s="39">
        <f t="shared" si="135"/>
        <v>11347617.522110851</v>
      </c>
      <c r="ED193" s="71">
        <f t="shared" si="136"/>
        <v>-43164.544382933527</v>
      </c>
      <c r="EE193" s="35">
        <f t="shared" si="137"/>
        <v>-3.7894276381516337E-3</v>
      </c>
      <c r="EF193" s="65">
        <f t="shared" si="138"/>
        <v>-15.092498035990744</v>
      </c>
      <c r="EH193" s="54">
        <v>27350.063999999998</v>
      </c>
      <c r="EI193" s="55">
        <v>19535.760000000002</v>
      </c>
      <c r="EJ193" s="56">
        <f t="shared" si="139"/>
        <v>-7814.3039999999964</v>
      </c>
      <c r="EL193" s="74">
        <f t="shared" si="140"/>
        <v>11339803.218110852</v>
      </c>
      <c r="EM193" s="55"/>
      <c r="EN193" s="112" t="s">
        <v>178</v>
      </c>
      <c r="EO193" s="93">
        <v>2907</v>
      </c>
      <c r="EP193" s="93">
        <v>11202722.066493785</v>
      </c>
      <c r="EQ193" s="93">
        <v>3459466.786952381</v>
      </c>
      <c r="ER193" s="93">
        <v>188060</v>
      </c>
      <c r="ET193" s="103">
        <f t="shared" si="141"/>
        <v>11390782.066493785</v>
      </c>
      <c r="EV193" s="93">
        <v>27350.063999999998</v>
      </c>
      <c r="EW193" s="93">
        <v>19535.760000000002</v>
      </c>
      <c r="EX193" s="93">
        <v>-7814.3039999999964</v>
      </c>
      <c r="EZ193" s="103">
        <v>11361639.762493785</v>
      </c>
      <c r="FB193" s="116">
        <v>584</v>
      </c>
      <c r="FC193" s="57"/>
    </row>
    <row r="194" spans="1:159" x14ac:dyDescent="0.25">
      <c r="A194" s="6">
        <v>588</v>
      </c>
      <c r="B194" s="6" t="s">
        <v>179</v>
      </c>
      <c r="C194" s="7">
        <v>1739</v>
      </c>
      <c r="D194" s="7">
        <v>6218945.880336591</v>
      </c>
      <c r="E194" s="144">
        <v>1709311.7643467067</v>
      </c>
      <c r="F194" s="57">
        <v>-262760</v>
      </c>
      <c r="H194" s="39">
        <f t="shared" si="99"/>
        <v>5956185.880336591</v>
      </c>
      <c r="I194" s="142">
        <f t="shared" si="100"/>
        <v>3425.0637609756131</v>
      </c>
      <c r="K194" s="71">
        <f t="shared" si="142"/>
        <v>133264.05054044258</v>
      </c>
      <c r="L194" s="35">
        <f t="shared" si="143"/>
        <v>2.2886113610271142E-2</v>
      </c>
      <c r="M194" s="65">
        <f t="shared" si="144"/>
        <v>76.632576503992283</v>
      </c>
      <c r="O194" s="54">
        <v>23826.613700000002</v>
      </c>
      <c r="P194" s="55">
        <v>30360.782000000003</v>
      </c>
      <c r="Q194" s="56">
        <f t="shared" si="101"/>
        <v>6534.1683000000012</v>
      </c>
      <c r="S194" s="74">
        <f t="shared" si="102"/>
        <v>5962720.0486365911</v>
      </c>
      <c r="T194" s="55"/>
      <c r="U194" s="6">
        <v>588</v>
      </c>
      <c r="V194" s="6" t="s">
        <v>179</v>
      </c>
      <c r="W194" s="7">
        <v>1739</v>
      </c>
      <c r="X194" s="7">
        <v>6218980.6603365913</v>
      </c>
      <c r="Y194" s="144">
        <v>1709311.7643467067</v>
      </c>
      <c r="Z194" s="57">
        <v>-262760</v>
      </c>
      <c r="AB194" s="39">
        <f t="shared" si="103"/>
        <v>5956220.6603365913</v>
      </c>
      <c r="AC194" s="142">
        <f t="shared" si="104"/>
        <v>3425.0837609756131</v>
      </c>
      <c r="AE194" s="71">
        <f t="shared" si="105"/>
        <v>133298.83054044284</v>
      </c>
      <c r="AF194" s="35">
        <f t="shared" si="106"/>
        <v>2.289208655667449E-2</v>
      </c>
      <c r="AG194" s="65">
        <f t="shared" si="107"/>
        <v>76.652576503992435</v>
      </c>
      <c r="AI194" s="54">
        <v>23826.613700000002</v>
      </c>
      <c r="AJ194" s="55">
        <v>30360.782000000003</v>
      </c>
      <c r="AK194" s="56">
        <f t="shared" si="108"/>
        <v>6534.1683000000012</v>
      </c>
      <c r="AM194" s="74">
        <f t="shared" si="109"/>
        <v>5962754.8286365913</v>
      </c>
      <c r="AN194" s="55"/>
      <c r="AO194" s="6">
        <v>588</v>
      </c>
      <c r="AP194" s="6" t="s">
        <v>179</v>
      </c>
      <c r="AQ194" s="7">
        <v>1739</v>
      </c>
      <c r="AR194" s="7">
        <v>6143821.0803365912</v>
      </c>
      <c r="AS194" s="7">
        <v>1709311.7643467067</v>
      </c>
      <c r="AT194" s="57">
        <v>-262760</v>
      </c>
      <c r="AV194" s="39">
        <f t="shared" si="110"/>
        <v>5881061.0803365912</v>
      </c>
      <c r="AX194" s="71">
        <f t="shared" si="111"/>
        <v>58139.250540442765</v>
      </c>
      <c r="AY194" s="35">
        <f t="shared" si="112"/>
        <v>9.9845493791349983E-3</v>
      </c>
      <c r="AZ194" s="65">
        <f t="shared" si="113"/>
        <v>33.432576503992387</v>
      </c>
      <c r="BB194" s="54">
        <v>23826.613700000002</v>
      </c>
      <c r="BC194" s="55">
        <v>30360.782000000003</v>
      </c>
      <c r="BD194" s="56">
        <f t="shared" si="114"/>
        <v>6534.1683000000012</v>
      </c>
      <c r="BF194" s="74">
        <f t="shared" si="115"/>
        <v>5887595.2486365912</v>
      </c>
      <c r="BG194" s="55"/>
      <c r="BH194" s="6">
        <v>588</v>
      </c>
      <c r="BI194" s="6" t="s">
        <v>179</v>
      </c>
      <c r="BJ194" s="7">
        <v>1739</v>
      </c>
      <c r="BK194" s="7">
        <v>6143065.7289265282</v>
      </c>
      <c r="BL194" s="7">
        <v>1709311.7643467067</v>
      </c>
      <c r="BM194" s="57">
        <v>-368105</v>
      </c>
      <c r="BO194" s="39">
        <f t="shared" si="116"/>
        <v>5774960.7289265282</v>
      </c>
      <c r="BQ194" s="71">
        <f t="shared" si="117"/>
        <v>-47961.100869620219</v>
      </c>
      <c r="BR194" s="35">
        <f t="shared" si="118"/>
        <v>-8.236603937253827E-3</v>
      </c>
      <c r="BS194" s="65">
        <f t="shared" si="119"/>
        <v>-27.579701477642448</v>
      </c>
      <c r="BU194" s="54">
        <v>23826.613700000002</v>
      </c>
      <c r="BV194" s="55">
        <v>30360.782000000003</v>
      </c>
      <c r="BW194" s="56">
        <f t="shared" si="120"/>
        <v>6534.1683000000012</v>
      </c>
      <c r="BY194" s="74">
        <f t="shared" si="121"/>
        <v>5781494.8972265283</v>
      </c>
      <c r="BZ194" s="55"/>
      <c r="CA194" s="6">
        <v>588</v>
      </c>
      <c r="CB194" s="6" t="s">
        <v>179</v>
      </c>
      <c r="CC194" s="7">
        <v>1739</v>
      </c>
      <c r="CD194" s="7">
        <v>6130730.4923583707</v>
      </c>
      <c r="CE194" s="7">
        <v>1702148.2524547421</v>
      </c>
      <c r="CF194" s="57">
        <v>-368105</v>
      </c>
      <c r="CH194" s="39">
        <f t="shared" si="122"/>
        <v>5762625.4923583707</v>
      </c>
      <c r="CJ194" s="71">
        <f t="shared" si="123"/>
        <v>-60296.33743777778</v>
      </c>
      <c r="CK194" s="35">
        <f t="shared" si="124"/>
        <v>-1.0354996889918521E-2</v>
      </c>
      <c r="CL194" s="65">
        <f t="shared" si="125"/>
        <v>-34.672994501309823</v>
      </c>
      <c r="CN194" s="54">
        <v>23826.613700000002</v>
      </c>
      <c r="CO194" s="55">
        <v>30360.782000000003</v>
      </c>
      <c r="CP194" s="56">
        <f t="shared" si="126"/>
        <v>6534.1683000000012</v>
      </c>
      <c r="CR194" s="74">
        <f t="shared" si="127"/>
        <v>5769159.6606583707</v>
      </c>
      <c r="CS194" s="55"/>
      <c r="CT194" s="65" t="e">
        <f>#REF!/#REF!</f>
        <v>#REF!</v>
      </c>
      <c r="CV194" s="54">
        <v>36076.036800000002</v>
      </c>
      <c r="CW194" s="55">
        <v>29954.832000000002</v>
      </c>
      <c r="CX194" s="56">
        <f t="shared" si="128"/>
        <v>-6121.2047999999995</v>
      </c>
      <c r="CZ194" s="74" t="e">
        <f>#REF!+CX194</f>
        <v>#REF!</v>
      </c>
      <c r="DB194" s="6">
        <v>588</v>
      </c>
      <c r="DC194" s="6" t="s">
        <v>179</v>
      </c>
      <c r="DD194" s="7">
        <v>1739</v>
      </c>
      <c r="DE194" s="7">
        <v>6127637.6877738051</v>
      </c>
      <c r="DF194" s="7">
        <v>1721559.5955508489</v>
      </c>
      <c r="DG194" s="57">
        <v>-368105</v>
      </c>
      <c r="DI194" s="39">
        <f t="shared" si="129"/>
        <v>5759532.6877738051</v>
      </c>
      <c r="DK194" s="71">
        <f t="shared" si="130"/>
        <v>-63389.142022343352</v>
      </c>
      <c r="DL194" s="35">
        <f t="shared" si="131"/>
        <v>-1.0886139961209561E-2</v>
      </c>
      <c r="DM194" s="65">
        <f t="shared" si="132"/>
        <v>-36.451490524636775</v>
      </c>
      <c r="DO194" s="54">
        <v>36076.036800000002</v>
      </c>
      <c r="DP194" s="55">
        <v>29954.832000000002</v>
      </c>
      <c r="DQ194" s="56">
        <f t="shared" si="133"/>
        <v>-6121.2047999999995</v>
      </c>
      <c r="DS194" s="74">
        <f t="shared" si="134"/>
        <v>5753411.4829738047</v>
      </c>
      <c r="DU194" s="6">
        <v>588</v>
      </c>
      <c r="DV194" s="6" t="s">
        <v>179</v>
      </c>
      <c r="DW194" s="7">
        <v>1739</v>
      </c>
      <c r="DX194" s="7">
        <v>6124716.7045359761</v>
      </c>
      <c r="DY194" s="7">
        <v>1721559.5955508489</v>
      </c>
      <c r="DZ194" s="57">
        <v>-368105</v>
      </c>
      <c r="EB194" s="39">
        <f t="shared" si="135"/>
        <v>5756611.7045359761</v>
      </c>
      <c r="ED194" s="71">
        <f t="shared" si="136"/>
        <v>-66310.125260172412</v>
      </c>
      <c r="EE194" s="35">
        <f t="shared" si="137"/>
        <v>-1.1387775278187759E-2</v>
      </c>
      <c r="EF194" s="65">
        <f t="shared" si="138"/>
        <v>-38.131181863238879</v>
      </c>
      <c r="EH194" s="54">
        <v>36076.036800000002</v>
      </c>
      <c r="EI194" s="55">
        <v>29954.832000000002</v>
      </c>
      <c r="EJ194" s="56">
        <f t="shared" si="139"/>
        <v>-6121.2047999999995</v>
      </c>
      <c r="EL194" s="74">
        <f t="shared" si="140"/>
        <v>5750490.4997359756</v>
      </c>
      <c r="EM194" s="55"/>
      <c r="EN194" s="112" t="s">
        <v>179</v>
      </c>
      <c r="EO194" s="93">
        <v>1796</v>
      </c>
      <c r="EP194" s="93">
        <v>6190654.8297961485</v>
      </c>
      <c r="EQ194" s="93">
        <v>1664925.4264990478</v>
      </c>
      <c r="ER194" s="93">
        <v>-367733</v>
      </c>
      <c r="ET194" s="103">
        <f t="shared" si="141"/>
        <v>5822921.8297961485</v>
      </c>
      <c r="EV194" s="93">
        <v>36076.036800000002</v>
      </c>
      <c r="EW194" s="93">
        <v>29954.832000000002</v>
      </c>
      <c r="EX194" s="93">
        <v>-6121.2047999999995</v>
      </c>
      <c r="EZ194" s="103">
        <v>5816428.624996148</v>
      </c>
      <c r="FB194" s="116">
        <v>588</v>
      </c>
      <c r="FC194" s="57"/>
    </row>
    <row r="195" spans="1:159" x14ac:dyDescent="0.25">
      <c r="A195" s="6">
        <v>592</v>
      </c>
      <c r="B195" s="6" t="s">
        <v>180</v>
      </c>
      <c r="C195" s="7">
        <v>3920</v>
      </c>
      <c r="D195" s="7">
        <v>10106659.888219861</v>
      </c>
      <c r="E195" s="144">
        <v>2911360.3863953869</v>
      </c>
      <c r="F195" s="57">
        <v>-151036</v>
      </c>
      <c r="H195" s="39">
        <f t="shared" si="99"/>
        <v>9955623.8882198613</v>
      </c>
      <c r="I195" s="142">
        <f t="shared" si="100"/>
        <v>2539.6999714846584</v>
      </c>
      <c r="K195" s="71">
        <f t="shared" si="142"/>
        <v>-400713.54145730846</v>
      </c>
      <c r="L195" s="35">
        <f t="shared" si="143"/>
        <v>-3.8692592258438956E-2</v>
      </c>
      <c r="M195" s="65">
        <f t="shared" si="144"/>
        <v>-102.22284220849706</v>
      </c>
      <c r="O195" s="54">
        <v>27087.097680000003</v>
      </c>
      <c r="P195" s="55">
        <v>142563.67199999999</v>
      </c>
      <c r="Q195" s="56">
        <f t="shared" si="101"/>
        <v>115476.57431999999</v>
      </c>
      <c r="S195" s="74">
        <f t="shared" si="102"/>
        <v>10071100.462539861</v>
      </c>
      <c r="T195" s="55"/>
      <c r="U195" s="6">
        <v>592</v>
      </c>
      <c r="V195" s="6" t="s">
        <v>180</v>
      </c>
      <c r="W195" s="7">
        <v>3920</v>
      </c>
      <c r="X195" s="7">
        <v>10106738.288219858</v>
      </c>
      <c r="Y195" s="144">
        <v>2911360.3863953869</v>
      </c>
      <c r="Z195" s="57">
        <v>-151036</v>
      </c>
      <c r="AB195" s="39">
        <f t="shared" si="103"/>
        <v>9955702.288219858</v>
      </c>
      <c r="AC195" s="142">
        <f t="shared" si="104"/>
        <v>2539.7199714846574</v>
      </c>
      <c r="AE195" s="71">
        <f t="shared" si="105"/>
        <v>-400635.14145731181</v>
      </c>
      <c r="AF195" s="35">
        <f t="shared" si="106"/>
        <v>-3.8685022014563746E-2</v>
      </c>
      <c r="AG195" s="65">
        <f t="shared" si="107"/>
        <v>-102.20284220849791</v>
      </c>
      <c r="AI195" s="54">
        <v>27087.097680000003</v>
      </c>
      <c r="AJ195" s="55">
        <v>142563.67199999999</v>
      </c>
      <c r="AK195" s="56">
        <f t="shared" si="108"/>
        <v>115476.57431999999</v>
      </c>
      <c r="AM195" s="74">
        <f t="shared" si="109"/>
        <v>10071178.862539858</v>
      </c>
      <c r="AN195" s="55"/>
      <c r="AO195" s="6">
        <v>592</v>
      </c>
      <c r="AP195" s="6" t="s">
        <v>180</v>
      </c>
      <c r="AQ195" s="7">
        <v>3920</v>
      </c>
      <c r="AR195" s="7">
        <v>9937315.8882198576</v>
      </c>
      <c r="AS195" s="7">
        <v>2911360.3863953869</v>
      </c>
      <c r="AT195" s="57">
        <v>-151036</v>
      </c>
      <c r="AV195" s="39">
        <f t="shared" si="110"/>
        <v>9786279.8882198576</v>
      </c>
      <c r="AX195" s="71">
        <f t="shared" si="111"/>
        <v>-570057.54145731218</v>
      </c>
      <c r="AY195" s="35">
        <f t="shared" si="112"/>
        <v>-5.5044319029597527E-2</v>
      </c>
      <c r="AZ195" s="65">
        <f t="shared" si="113"/>
        <v>-145.422842208498</v>
      </c>
      <c r="BB195" s="54">
        <v>27087.097680000003</v>
      </c>
      <c r="BC195" s="55">
        <v>142563.67199999999</v>
      </c>
      <c r="BD195" s="56">
        <f t="shared" si="114"/>
        <v>115476.57431999999</v>
      </c>
      <c r="BF195" s="74">
        <f t="shared" si="115"/>
        <v>9901756.4625398573</v>
      </c>
      <c r="BG195" s="55"/>
      <c r="BH195" s="6">
        <v>592</v>
      </c>
      <c r="BI195" s="6" t="s">
        <v>180</v>
      </c>
      <c r="BJ195" s="7">
        <v>3920</v>
      </c>
      <c r="BK195" s="7">
        <v>9932433.5268906672</v>
      </c>
      <c r="BL195" s="7">
        <v>2911360.3863953869</v>
      </c>
      <c r="BM195" s="57">
        <v>-112727</v>
      </c>
      <c r="BO195" s="39">
        <f t="shared" si="116"/>
        <v>9819706.5268906672</v>
      </c>
      <c r="BQ195" s="71">
        <f t="shared" si="117"/>
        <v>-536630.90278650261</v>
      </c>
      <c r="BR195" s="35">
        <f t="shared" si="118"/>
        <v>-5.1816668434221787E-2</v>
      </c>
      <c r="BS195" s="65">
        <f t="shared" si="119"/>
        <v>-136.89563846594456</v>
      </c>
      <c r="BU195" s="54">
        <v>27087.097680000003</v>
      </c>
      <c r="BV195" s="55">
        <v>142563.67200000002</v>
      </c>
      <c r="BW195" s="56">
        <f t="shared" si="120"/>
        <v>115476.57432000001</v>
      </c>
      <c r="BY195" s="74">
        <f t="shared" si="121"/>
        <v>9935183.1012106668</v>
      </c>
      <c r="BZ195" s="55"/>
      <c r="CA195" s="6">
        <v>592</v>
      </c>
      <c r="CB195" s="6" t="s">
        <v>180</v>
      </c>
      <c r="CC195" s="7">
        <v>3920</v>
      </c>
      <c r="CD195" s="7">
        <v>9942765.2987044342</v>
      </c>
      <c r="CE195" s="7">
        <v>2920236.1939874948</v>
      </c>
      <c r="CF195" s="57">
        <v>-112727</v>
      </c>
      <c r="CH195" s="39">
        <f t="shared" si="122"/>
        <v>9830038.2987044342</v>
      </c>
      <c r="CJ195" s="71">
        <f t="shared" si="123"/>
        <v>-526299.13097273558</v>
      </c>
      <c r="CK195" s="35">
        <f t="shared" si="124"/>
        <v>-5.0819040471254857E-2</v>
      </c>
      <c r="CL195" s="65">
        <f t="shared" si="125"/>
        <v>-134.25998239100397</v>
      </c>
      <c r="CN195" s="54">
        <v>27087.097680000003</v>
      </c>
      <c r="CO195" s="55">
        <v>142563.67200000002</v>
      </c>
      <c r="CP195" s="56">
        <f t="shared" si="126"/>
        <v>115476.57432000001</v>
      </c>
      <c r="CR195" s="74">
        <f t="shared" si="127"/>
        <v>9945514.8730244339</v>
      </c>
      <c r="CS195" s="55"/>
      <c r="CT195" s="65" t="e">
        <f>#REF!/#REF!</f>
        <v>#REF!</v>
      </c>
      <c r="CV195" s="54">
        <v>46937.91936</v>
      </c>
      <c r="CW195" s="55">
        <v>171979.80720000001</v>
      </c>
      <c r="CX195" s="56">
        <f t="shared" si="128"/>
        <v>125041.88784000001</v>
      </c>
      <c r="CZ195" s="74" t="e">
        <f>#REF!+CX195</f>
        <v>#REF!</v>
      </c>
      <c r="DB195" s="6">
        <v>592</v>
      </c>
      <c r="DC195" s="6" t="s">
        <v>180</v>
      </c>
      <c r="DD195" s="7">
        <v>3920</v>
      </c>
      <c r="DE195" s="7">
        <v>9809960.8288786151</v>
      </c>
      <c r="DF195" s="7">
        <v>2845356.6584003381</v>
      </c>
      <c r="DG195" s="57">
        <v>-112727</v>
      </c>
      <c r="DI195" s="39">
        <f t="shared" si="129"/>
        <v>9697233.8288786151</v>
      </c>
      <c r="DK195" s="71">
        <f t="shared" si="130"/>
        <v>-659103.60079855472</v>
      </c>
      <c r="DL195" s="35">
        <f t="shared" si="131"/>
        <v>-6.3642538230728588E-2</v>
      </c>
      <c r="DM195" s="65">
        <f t="shared" si="132"/>
        <v>-168.1386736731007</v>
      </c>
      <c r="DO195" s="54">
        <v>46937.91936</v>
      </c>
      <c r="DP195" s="55">
        <v>171979.80720000001</v>
      </c>
      <c r="DQ195" s="56">
        <f t="shared" si="133"/>
        <v>125041.88784000001</v>
      </c>
      <c r="DS195" s="74">
        <f t="shared" si="134"/>
        <v>9822275.716718616</v>
      </c>
      <c r="DU195" s="6">
        <v>592</v>
      </c>
      <c r="DV195" s="6" t="s">
        <v>180</v>
      </c>
      <c r="DW195" s="7">
        <v>3920</v>
      </c>
      <c r="DX195" s="7">
        <v>9800275.4489352833</v>
      </c>
      <c r="DY195" s="7">
        <v>2845356.6584003381</v>
      </c>
      <c r="DZ195" s="57">
        <v>-112727</v>
      </c>
      <c r="EB195" s="39">
        <f t="shared" si="135"/>
        <v>9687548.4489352833</v>
      </c>
      <c r="ED195" s="71">
        <f t="shared" si="136"/>
        <v>-668788.98074188642</v>
      </c>
      <c r="EE195" s="35">
        <f t="shared" si="137"/>
        <v>-6.4577751090400121E-2</v>
      </c>
      <c r="EF195" s="65">
        <f t="shared" si="138"/>
        <v>-170.60943386272612</v>
      </c>
      <c r="EH195" s="54">
        <v>46937.91936</v>
      </c>
      <c r="EI195" s="55">
        <v>171979.80720000001</v>
      </c>
      <c r="EJ195" s="56">
        <f t="shared" si="139"/>
        <v>125041.88784000001</v>
      </c>
      <c r="EL195" s="74">
        <f t="shared" si="140"/>
        <v>9812590.3367752843</v>
      </c>
      <c r="EM195" s="55"/>
      <c r="EN195" s="112" t="s">
        <v>180</v>
      </c>
      <c r="EO195" s="93">
        <v>3981</v>
      </c>
      <c r="EP195" s="93">
        <v>10396540.42967717</v>
      </c>
      <c r="EQ195" s="93">
        <v>2983839.441991529</v>
      </c>
      <c r="ER195" s="93">
        <v>-40203</v>
      </c>
      <c r="ET195" s="103">
        <f t="shared" si="141"/>
        <v>10356337.42967717</v>
      </c>
      <c r="EV195" s="93">
        <v>46937.91936</v>
      </c>
      <c r="EW195" s="93">
        <v>171979.80720000001</v>
      </c>
      <c r="EX195" s="93">
        <v>125041.88784000001</v>
      </c>
      <c r="EZ195" s="103">
        <v>10408855.317517171</v>
      </c>
      <c r="FB195" s="116">
        <v>592</v>
      </c>
      <c r="FC195" s="57"/>
    </row>
    <row r="196" spans="1:159" x14ac:dyDescent="0.25">
      <c r="A196" s="6">
        <v>593</v>
      </c>
      <c r="B196" s="6" t="s">
        <v>181</v>
      </c>
      <c r="C196" s="7">
        <v>18220</v>
      </c>
      <c r="D196" s="7">
        <v>49497216.225177273</v>
      </c>
      <c r="E196" s="144">
        <v>9722147.1965407487</v>
      </c>
      <c r="F196" s="57">
        <v>-2066221</v>
      </c>
      <c r="H196" s="39">
        <f t="shared" si="99"/>
        <v>47430995.225177273</v>
      </c>
      <c r="I196" s="142">
        <f t="shared" si="100"/>
        <v>2603.2379377155476</v>
      </c>
      <c r="K196" s="71">
        <f t="shared" si="142"/>
        <v>-1117506.8700313494</v>
      </c>
      <c r="L196" s="35">
        <f t="shared" si="143"/>
        <v>-2.3018359409726033E-2</v>
      </c>
      <c r="M196" s="65">
        <f t="shared" si="144"/>
        <v>-61.334076291512041</v>
      </c>
      <c r="O196" s="54">
        <v>241307.49533600002</v>
      </c>
      <c r="P196" s="55">
        <v>194110.99970000001</v>
      </c>
      <c r="Q196" s="56">
        <f t="shared" si="101"/>
        <v>-47196.495636000007</v>
      </c>
      <c r="S196" s="74">
        <f t="shared" si="102"/>
        <v>47383798.729541272</v>
      </c>
      <c r="T196" s="55"/>
      <c r="U196" s="6">
        <v>593</v>
      </c>
      <c r="V196" s="6" t="s">
        <v>181</v>
      </c>
      <c r="W196" s="7">
        <v>18220</v>
      </c>
      <c r="X196" s="7">
        <v>49497580.625177272</v>
      </c>
      <c r="Y196" s="144">
        <v>9722147.1965407487</v>
      </c>
      <c r="Z196" s="57">
        <v>-2066221</v>
      </c>
      <c r="AB196" s="39">
        <f t="shared" si="103"/>
        <v>47431359.625177272</v>
      </c>
      <c r="AC196" s="142">
        <f t="shared" si="104"/>
        <v>2603.2579377155471</v>
      </c>
      <c r="AE196" s="71">
        <f t="shared" si="105"/>
        <v>-1117142.4700313509</v>
      </c>
      <c r="AF196" s="35">
        <f t="shared" si="106"/>
        <v>-2.3010853513884304E-2</v>
      </c>
      <c r="AG196" s="65">
        <f t="shared" si="107"/>
        <v>-61.314076291512123</v>
      </c>
      <c r="AI196" s="54">
        <v>241307.49533600002</v>
      </c>
      <c r="AJ196" s="55">
        <v>194110.99970000001</v>
      </c>
      <c r="AK196" s="56">
        <f t="shared" si="108"/>
        <v>-47196.495636000007</v>
      </c>
      <c r="AM196" s="74">
        <f t="shared" si="109"/>
        <v>47384163.12954127</v>
      </c>
      <c r="AN196" s="55"/>
      <c r="AO196" s="6">
        <v>593</v>
      </c>
      <c r="AP196" s="6" t="s">
        <v>181</v>
      </c>
      <c r="AQ196" s="7">
        <v>18220</v>
      </c>
      <c r="AR196" s="7">
        <v>48710112.225177273</v>
      </c>
      <c r="AS196" s="7">
        <v>9722147.1965407487</v>
      </c>
      <c r="AT196" s="57">
        <v>-2066221</v>
      </c>
      <c r="AV196" s="39">
        <f t="shared" si="110"/>
        <v>46643891.225177273</v>
      </c>
      <c r="AX196" s="71">
        <f t="shared" si="111"/>
        <v>-1904610.8700313494</v>
      </c>
      <c r="AY196" s="35">
        <f t="shared" si="112"/>
        <v>-3.9231094427923045E-2</v>
      </c>
      <c r="AZ196" s="65">
        <f t="shared" si="113"/>
        <v>-104.53407629151204</v>
      </c>
      <c r="BB196" s="54">
        <v>241307.49533600002</v>
      </c>
      <c r="BC196" s="55">
        <v>194110.99970000001</v>
      </c>
      <c r="BD196" s="56">
        <f t="shared" si="114"/>
        <v>-47196.495636000007</v>
      </c>
      <c r="BF196" s="74">
        <f t="shared" si="115"/>
        <v>46596694.729541272</v>
      </c>
      <c r="BG196" s="55"/>
      <c r="BH196" s="6">
        <v>593</v>
      </c>
      <c r="BI196" s="6" t="s">
        <v>181</v>
      </c>
      <c r="BJ196" s="7">
        <v>18220</v>
      </c>
      <c r="BK196" s="7">
        <v>48737220.344867602</v>
      </c>
      <c r="BL196" s="7">
        <v>9722147.1965407487</v>
      </c>
      <c r="BM196" s="57">
        <v>-2070214</v>
      </c>
      <c r="BO196" s="39">
        <f t="shared" si="116"/>
        <v>46667006.344867602</v>
      </c>
      <c r="BQ196" s="71">
        <f t="shared" si="117"/>
        <v>-1881495.7503410205</v>
      </c>
      <c r="BR196" s="35">
        <f t="shared" si="118"/>
        <v>-3.8754970166766697E-2</v>
      </c>
      <c r="BS196" s="65">
        <f t="shared" si="119"/>
        <v>-103.26540891004504</v>
      </c>
      <c r="BU196" s="54">
        <v>241307.49533600002</v>
      </c>
      <c r="BV196" s="55">
        <v>194110.99970000001</v>
      </c>
      <c r="BW196" s="56">
        <f t="shared" si="120"/>
        <v>-47196.495636000007</v>
      </c>
      <c r="BY196" s="74">
        <f t="shared" si="121"/>
        <v>46619809.849231601</v>
      </c>
      <c r="BZ196" s="55"/>
      <c r="CA196" s="6">
        <v>593</v>
      </c>
      <c r="CB196" s="6" t="s">
        <v>181</v>
      </c>
      <c r="CC196" s="7">
        <v>18220</v>
      </c>
      <c r="CD196" s="7">
        <v>48797623.885801867</v>
      </c>
      <c r="CE196" s="7">
        <v>9777128.4784080591</v>
      </c>
      <c r="CF196" s="57">
        <v>-2070214</v>
      </c>
      <c r="CH196" s="39">
        <f t="shared" si="122"/>
        <v>46727409.885801867</v>
      </c>
      <c r="CJ196" s="71">
        <f t="shared" si="123"/>
        <v>-1821092.2094067559</v>
      </c>
      <c r="CK196" s="35">
        <f t="shared" si="124"/>
        <v>-3.7510780576410087E-2</v>
      </c>
      <c r="CL196" s="65">
        <f t="shared" si="125"/>
        <v>-99.950176147461903</v>
      </c>
      <c r="CN196" s="54">
        <v>241307.49533600002</v>
      </c>
      <c r="CO196" s="55">
        <v>194110.99970000001</v>
      </c>
      <c r="CP196" s="56">
        <f t="shared" si="126"/>
        <v>-47196.495636000007</v>
      </c>
      <c r="CR196" s="74">
        <f t="shared" si="127"/>
        <v>46680213.390165865</v>
      </c>
      <c r="CS196" s="55"/>
      <c r="CT196" s="65" t="e">
        <f>#REF!/#REF!</f>
        <v>#REF!</v>
      </c>
      <c r="CV196" s="54">
        <v>213434.68992000003</v>
      </c>
      <c r="CW196" s="55">
        <v>154983.696</v>
      </c>
      <c r="CX196" s="56">
        <f t="shared" si="128"/>
        <v>-58450.993920000037</v>
      </c>
      <c r="CZ196" s="74" t="e">
        <f>#REF!+CX196</f>
        <v>#REF!</v>
      </c>
      <c r="DB196" s="6">
        <v>593</v>
      </c>
      <c r="DC196" s="6" t="s">
        <v>181</v>
      </c>
      <c r="DD196" s="7">
        <v>18220</v>
      </c>
      <c r="DE196" s="7">
        <v>48338904.147545315</v>
      </c>
      <c r="DF196" s="7">
        <v>9569942.8916004021</v>
      </c>
      <c r="DG196" s="57">
        <v>-2070214</v>
      </c>
      <c r="DI196" s="39">
        <f t="shared" si="129"/>
        <v>46268690.147545315</v>
      </c>
      <c r="DK196" s="71">
        <f t="shared" si="130"/>
        <v>-2279811.9476633072</v>
      </c>
      <c r="DL196" s="35">
        <f t="shared" si="131"/>
        <v>-4.6959470411514666E-2</v>
      </c>
      <c r="DM196" s="65">
        <f t="shared" si="132"/>
        <v>-125.12689065111455</v>
      </c>
      <c r="DO196" s="54">
        <v>213434.68992000003</v>
      </c>
      <c r="DP196" s="55">
        <v>154983.696</v>
      </c>
      <c r="DQ196" s="56">
        <f t="shared" si="133"/>
        <v>-58450.993920000037</v>
      </c>
      <c r="DS196" s="74">
        <f t="shared" si="134"/>
        <v>46210239.153625317</v>
      </c>
      <c r="DU196" s="6">
        <v>593</v>
      </c>
      <c r="DV196" s="6" t="s">
        <v>181</v>
      </c>
      <c r="DW196" s="7">
        <v>18220</v>
      </c>
      <c r="DX196" s="7">
        <v>48250752.731879093</v>
      </c>
      <c r="DY196" s="7">
        <v>9569942.8916004021</v>
      </c>
      <c r="DZ196" s="57">
        <v>-2070214</v>
      </c>
      <c r="EB196" s="39">
        <f t="shared" si="135"/>
        <v>46180538.731879093</v>
      </c>
      <c r="ED196" s="71">
        <f t="shared" si="136"/>
        <v>-2367963.3633295298</v>
      </c>
      <c r="EE196" s="35">
        <f t="shared" si="137"/>
        <v>-4.8775209556119963E-2</v>
      </c>
      <c r="EF196" s="65">
        <f t="shared" si="138"/>
        <v>-129.96505836056696</v>
      </c>
      <c r="EH196" s="54">
        <v>213434.68992000003</v>
      </c>
      <c r="EI196" s="55">
        <v>154983.696</v>
      </c>
      <c r="EJ196" s="56">
        <f t="shared" si="139"/>
        <v>-58450.993920000037</v>
      </c>
      <c r="EL196" s="74">
        <f t="shared" si="140"/>
        <v>46122087.737959094</v>
      </c>
      <c r="EM196" s="55"/>
      <c r="EN196" s="112" t="s">
        <v>181</v>
      </c>
      <c r="EO196" s="93">
        <v>18475</v>
      </c>
      <c r="EP196" s="93">
        <v>50624192.095208623</v>
      </c>
      <c r="EQ196" s="93">
        <v>9788559.8975854591</v>
      </c>
      <c r="ER196" s="93">
        <v>-2075690</v>
      </c>
      <c r="ET196" s="103">
        <f t="shared" si="141"/>
        <v>48548502.095208623</v>
      </c>
      <c r="EV196" s="93">
        <v>213434.68992000003</v>
      </c>
      <c r="EW196" s="93">
        <v>154983.696</v>
      </c>
      <c r="EX196" s="93">
        <v>-58450.993920000037</v>
      </c>
      <c r="EZ196" s="103">
        <v>48510999.101288624</v>
      </c>
      <c r="FB196" s="116">
        <v>593</v>
      </c>
      <c r="FC196" s="57"/>
    </row>
    <row r="197" spans="1:159" x14ac:dyDescent="0.25">
      <c r="A197" s="6">
        <v>595</v>
      </c>
      <c r="B197" s="6" t="s">
        <v>182</v>
      </c>
      <c r="C197" s="7">
        <v>4624</v>
      </c>
      <c r="D197" s="7">
        <v>20145355.3248244</v>
      </c>
      <c r="E197" s="144">
        <v>4892163.3290571952</v>
      </c>
      <c r="F197" s="57">
        <v>-116278</v>
      </c>
      <c r="H197" s="39">
        <f t="shared" si="99"/>
        <v>20029077.3248244</v>
      </c>
      <c r="I197" s="142">
        <f t="shared" si="100"/>
        <v>4331.5478643651386</v>
      </c>
      <c r="K197" s="71">
        <f t="shared" si="142"/>
        <v>82902.338880479336</v>
      </c>
      <c r="L197" s="35">
        <f t="shared" si="143"/>
        <v>4.1563025963073453E-3</v>
      </c>
      <c r="M197" s="65">
        <f t="shared" si="144"/>
        <v>17.928706505293974</v>
      </c>
      <c r="O197" s="54">
        <v>99688.967679999987</v>
      </c>
      <c r="P197" s="55">
        <v>158404.07999999999</v>
      </c>
      <c r="Q197" s="56">
        <f t="shared" si="101"/>
        <v>58715.11232</v>
      </c>
      <c r="S197" s="74">
        <f t="shared" si="102"/>
        <v>20087792.437144399</v>
      </c>
      <c r="T197" s="55"/>
      <c r="U197" s="6">
        <v>595</v>
      </c>
      <c r="V197" s="6" t="s">
        <v>182</v>
      </c>
      <c r="W197" s="7">
        <v>4624</v>
      </c>
      <c r="X197" s="7">
        <v>20145447.804824404</v>
      </c>
      <c r="Y197" s="144">
        <v>4892163.3290571952</v>
      </c>
      <c r="Z197" s="57">
        <v>-116278</v>
      </c>
      <c r="AB197" s="39">
        <f t="shared" si="103"/>
        <v>20029169.804824404</v>
      </c>
      <c r="AC197" s="142">
        <f t="shared" si="104"/>
        <v>4331.567864365139</v>
      </c>
      <c r="AE197" s="71">
        <f t="shared" si="105"/>
        <v>82994.818880483508</v>
      </c>
      <c r="AF197" s="35">
        <f t="shared" si="106"/>
        <v>4.1609390742320266E-3</v>
      </c>
      <c r="AG197" s="65">
        <f t="shared" si="107"/>
        <v>17.948706505294876</v>
      </c>
      <c r="AI197" s="54">
        <v>99688.967679999987</v>
      </c>
      <c r="AJ197" s="55">
        <v>158404.07999999999</v>
      </c>
      <c r="AK197" s="56">
        <f t="shared" si="108"/>
        <v>58715.11232</v>
      </c>
      <c r="AM197" s="74">
        <f t="shared" si="109"/>
        <v>20087884.917144403</v>
      </c>
      <c r="AN197" s="55"/>
      <c r="AO197" s="6">
        <v>595</v>
      </c>
      <c r="AP197" s="6" t="s">
        <v>182</v>
      </c>
      <c r="AQ197" s="7">
        <v>4624</v>
      </c>
      <c r="AR197" s="7">
        <v>19945598.524824403</v>
      </c>
      <c r="AS197" s="7">
        <v>4892163.3290571952</v>
      </c>
      <c r="AT197" s="57">
        <v>-116278</v>
      </c>
      <c r="AV197" s="39">
        <f t="shared" si="110"/>
        <v>19829320.524824403</v>
      </c>
      <c r="AX197" s="71">
        <f t="shared" si="111"/>
        <v>-116854.46111951768</v>
      </c>
      <c r="AY197" s="35">
        <f t="shared" si="112"/>
        <v>-5.8584897205536937E-3</v>
      </c>
      <c r="AZ197" s="65">
        <f t="shared" si="113"/>
        <v>-25.271293494705382</v>
      </c>
      <c r="BB197" s="54">
        <v>99688.967679999987</v>
      </c>
      <c r="BC197" s="55">
        <v>158404.07999999999</v>
      </c>
      <c r="BD197" s="56">
        <f t="shared" si="114"/>
        <v>58715.11232</v>
      </c>
      <c r="BF197" s="74">
        <f t="shared" si="115"/>
        <v>19888035.637144402</v>
      </c>
      <c r="BG197" s="55"/>
      <c r="BH197" s="6">
        <v>595</v>
      </c>
      <c r="BI197" s="6" t="s">
        <v>182</v>
      </c>
      <c r="BJ197" s="7">
        <v>4624</v>
      </c>
      <c r="BK197" s="7">
        <v>19933437.160264734</v>
      </c>
      <c r="BL197" s="7">
        <v>4892163.3290571952</v>
      </c>
      <c r="BM197" s="57">
        <v>-9372</v>
      </c>
      <c r="BO197" s="39">
        <f t="shared" si="116"/>
        <v>19924065.160264734</v>
      </c>
      <c r="BQ197" s="71">
        <f t="shared" si="117"/>
        <v>-22109.825679186732</v>
      </c>
      <c r="BR197" s="35">
        <f t="shared" si="118"/>
        <v>-1.1084744666467398E-3</v>
      </c>
      <c r="BS197" s="65">
        <f t="shared" si="119"/>
        <v>-4.7815366953258502</v>
      </c>
      <c r="BU197" s="54">
        <v>99688.967680000002</v>
      </c>
      <c r="BV197" s="55">
        <v>158404.07999999999</v>
      </c>
      <c r="BW197" s="56">
        <f t="shared" si="120"/>
        <v>58715.112319999986</v>
      </c>
      <c r="BY197" s="74">
        <f t="shared" si="121"/>
        <v>19982780.272584733</v>
      </c>
      <c r="BZ197" s="55"/>
      <c r="CA197" s="6">
        <v>595</v>
      </c>
      <c r="CB197" s="6" t="s">
        <v>182</v>
      </c>
      <c r="CC197" s="7">
        <v>4624</v>
      </c>
      <c r="CD197" s="7">
        <v>19958686.847066164</v>
      </c>
      <c r="CE197" s="7">
        <v>4909546.7661936535</v>
      </c>
      <c r="CF197" s="57">
        <v>-9372</v>
      </c>
      <c r="CH197" s="39">
        <f t="shared" si="122"/>
        <v>19949314.847066164</v>
      </c>
      <c r="CJ197" s="71">
        <f t="shared" si="123"/>
        <v>3139.8611222431064</v>
      </c>
      <c r="CK197" s="35">
        <f t="shared" si="124"/>
        <v>1.5741670392723257E-4</v>
      </c>
      <c r="CL197" s="65">
        <f t="shared" si="125"/>
        <v>0.67903570982766137</v>
      </c>
      <c r="CN197" s="54">
        <v>99688.967680000002</v>
      </c>
      <c r="CO197" s="55">
        <v>158404.07999999999</v>
      </c>
      <c r="CP197" s="56">
        <f t="shared" si="126"/>
        <v>58715.112319999986</v>
      </c>
      <c r="CR197" s="74">
        <f t="shared" si="127"/>
        <v>20008029.959386162</v>
      </c>
      <c r="CS197" s="55"/>
      <c r="CT197" s="65" t="e">
        <f>#REF!/#REF!</f>
        <v>#REF!</v>
      </c>
      <c r="CV197" s="54">
        <v>60586.903679999996</v>
      </c>
      <c r="CW197" s="55">
        <v>162863.11920000002</v>
      </c>
      <c r="CX197" s="56">
        <f t="shared" si="128"/>
        <v>102276.21552000003</v>
      </c>
      <c r="CZ197" s="74" t="e">
        <f>#REF!+CX197</f>
        <v>#REF!</v>
      </c>
      <c r="DB197" s="6">
        <v>595</v>
      </c>
      <c r="DC197" s="6" t="s">
        <v>182</v>
      </c>
      <c r="DD197" s="7">
        <v>4624</v>
      </c>
      <c r="DE197" s="7">
        <v>19964150.082289599</v>
      </c>
      <c r="DF197" s="7">
        <v>4924506.7553097457</v>
      </c>
      <c r="DG197" s="57">
        <v>-9372</v>
      </c>
      <c r="DI197" s="39">
        <f t="shared" si="129"/>
        <v>19954778.082289599</v>
      </c>
      <c r="DK197" s="71">
        <f t="shared" si="130"/>
        <v>8603.0963456779718</v>
      </c>
      <c r="DL197" s="35">
        <f t="shared" si="131"/>
        <v>4.3131559568391321E-4</v>
      </c>
      <c r="DM197" s="65">
        <f t="shared" si="132"/>
        <v>1.860531216625859</v>
      </c>
      <c r="DO197" s="54">
        <v>60586.903679999996</v>
      </c>
      <c r="DP197" s="55">
        <v>162863.11920000002</v>
      </c>
      <c r="DQ197" s="56">
        <f t="shared" si="133"/>
        <v>102276.21552000003</v>
      </c>
      <c r="DS197" s="74">
        <f t="shared" si="134"/>
        <v>20057054.297809597</v>
      </c>
      <c r="DU197" s="6">
        <v>595</v>
      </c>
      <c r="DV197" s="6" t="s">
        <v>182</v>
      </c>
      <c r="DW197" s="7">
        <v>4624</v>
      </c>
      <c r="DX197" s="7">
        <v>19960448.544518203</v>
      </c>
      <c r="DY197" s="7">
        <v>4924506.7553097457</v>
      </c>
      <c r="DZ197" s="57">
        <v>-9372</v>
      </c>
      <c r="EB197" s="39">
        <f t="shared" si="135"/>
        <v>19951076.544518203</v>
      </c>
      <c r="ED197" s="71">
        <f t="shared" si="136"/>
        <v>4901.5585742816329</v>
      </c>
      <c r="EE197" s="35">
        <f t="shared" si="137"/>
        <v>2.4573927470985109E-4</v>
      </c>
      <c r="EF197" s="65">
        <f t="shared" si="138"/>
        <v>1.0600256432269968</v>
      </c>
      <c r="EH197" s="54">
        <v>60586.903679999996</v>
      </c>
      <c r="EI197" s="55">
        <v>162863.11920000002</v>
      </c>
      <c r="EJ197" s="56">
        <f t="shared" si="139"/>
        <v>102276.21552000003</v>
      </c>
      <c r="EL197" s="74">
        <f t="shared" si="140"/>
        <v>20053352.760038201</v>
      </c>
      <c r="EM197" s="55"/>
      <c r="EN197" s="112" t="s">
        <v>182</v>
      </c>
      <c r="EO197" s="93">
        <v>4697</v>
      </c>
      <c r="EP197" s="93">
        <v>19989498.985943921</v>
      </c>
      <c r="EQ197" s="93">
        <v>4913831.6164318072</v>
      </c>
      <c r="ER197" s="93">
        <v>-43324</v>
      </c>
      <c r="ET197" s="103">
        <f t="shared" si="141"/>
        <v>19946174.985943921</v>
      </c>
      <c r="EV197" s="93">
        <v>60586.903679999996</v>
      </c>
      <c r="EW197" s="93">
        <v>162863.11920000002</v>
      </c>
      <c r="EX197" s="93">
        <v>102276.21552000003</v>
      </c>
      <c r="EZ197" s="103">
        <v>20082403.201463919</v>
      </c>
      <c r="FB197" s="116">
        <v>595</v>
      </c>
      <c r="FC197" s="57"/>
    </row>
    <row r="198" spans="1:159" x14ac:dyDescent="0.25">
      <c r="A198" s="6">
        <v>598</v>
      </c>
      <c r="B198" s="6" t="s">
        <v>183</v>
      </c>
      <c r="C198" s="7">
        <v>19379</v>
      </c>
      <c r="D198" s="7">
        <v>39518806.096687123</v>
      </c>
      <c r="E198" s="144">
        <v>3672006.1784875328</v>
      </c>
      <c r="F198" s="57">
        <v>879218</v>
      </c>
      <c r="H198" s="39">
        <f t="shared" si="99"/>
        <v>40398024.096687123</v>
      </c>
      <c r="I198" s="142">
        <f t="shared" si="100"/>
        <v>2084.6289332105434</v>
      </c>
      <c r="K198" s="71">
        <f t="shared" si="142"/>
        <v>801367.94951984286</v>
      </c>
      <c r="L198" s="35">
        <f t="shared" si="143"/>
        <v>2.0238273316348511E-2</v>
      </c>
      <c r="M198" s="65">
        <f t="shared" si="144"/>
        <v>41.352389159391244</v>
      </c>
      <c r="O198" s="54">
        <v>191035.32047999999</v>
      </c>
      <c r="P198" s="55">
        <v>1194762.7734000001</v>
      </c>
      <c r="Q198" s="56">
        <f t="shared" si="101"/>
        <v>1003727.4529200001</v>
      </c>
      <c r="S198" s="74">
        <f t="shared" si="102"/>
        <v>41401751.54960712</v>
      </c>
      <c r="T198" s="55"/>
      <c r="U198" s="6">
        <v>598</v>
      </c>
      <c r="V198" s="6" t="s">
        <v>183</v>
      </c>
      <c r="W198" s="7">
        <v>19379</v>
      </c>
      <c r="X198" s="7">
        <v>39519193.676687121</v>
      </c>
      <c r="Y198" s="144">
        <v>3672006.1784875328</v>
      </c>
      <c r="Z198" s="57">
        <v>879218</v>
      </c>
      <c r="AB198" s="39">
        <f t="shared" si="103"/>
        <v>40398411.676687121</v>
      </c>
      <c r="AC198" s="142">
        <f t="shared" si="104"/>
        <v>2084.6489332105434</v>
      </c>
      <c r="AE198" s="71">
        <f t="shared" si="105"/>
        <v>801755.52951984107</v>
      </c>
      <c r="AF198" s="35">
        <f t="shared" si="106"/>
        <v>2.0248061516608597E-2</v>
      </c>
      <c r="AG198" s="65">
        <f t="shared" si="107"/>
        <v>41.372389159391147</v>
      </c>
      <c r="AI198" s="54">
        <v>191035.32047999999</v>
      </c>
      <c r="AJ198" s="55">
        <v>1194762.7734000001</v>
      </c>
      <c r="AK198" s="56">
        <f t="shared" si="108"/>
        <v>1003727.4529200001</v>
      </c>
      <c r="AM198" s="74">
        <f t="shared" si="109"/>
        <v>41402139.129607119</v>
      </c>
      <c r="AN198" s="55"/>
      <c r="AO198" s="6">
        <v>598</v>
      </c>
      <c r="AP198" s="6" t="s">
        <v>183</v>
      </c>
      <c r="AQ198" s="7">
        <v>19379</v>
      </c>
      <c r="AR198" s="7">
        <v>38681633.296687126</v>
      </c>
      <c r="AS198" s="7">
        <v>3672006.1784875328</v>
      </c>
      <c r="AT198" s="57">
        <v>879218</v>
      </c>
      <c r="AV198" s="39">
        <f t="shared" si="110"/>
        <v>39560851.296687126</v>
      </c>
      <c r="AX198" s="71">
        <f t="shared" si="111"/>
        <v>-35804.850480154157</v>
      </c>
      <c r="AY198" s="35">
        <f t="shared" si="112"/>
        <v>-9.042392455332523E-4</v>
      </c>
      <c r="AZ198" s="65">
        <f t="shared" si="113"/>
        <v>-1.8476108406086049</v>
      </c>
      <c r="BB198" s="54">
        <v>191035.32047999999</v>
      </c>
      <c r="BC198" s="55">
        <v>1194762.7734000001</v>
      </c>
      <c r="BD198" s="56">
        <f t="shared" si="114"/>
        <v>1003727.4529200001</v>
      </c>
      <c r="BF198" s="74">
        <f t="shared" si="115"/>
        <v>40564578.749607123</v>
      </c>
      <c r="BG198" s="55"/>
      <c r="BH198" s="6">
        <v>598</v>
      </c>
      <c r="BI198" s="6" t="s">
        <v>183</v>
      </c>
      <c r="BJ198" s="7">
        <v>19379</v>
      </c>
      <c r="BK198" s="7">
        <v>38693194.039560139</v>
      </c>
      <c r="BL198" s="7">
        <v>3672006.1784875328</v>
      </c>
      <c r="BM198" s="57">
        <v>902190</v>
      </c>
      <c r="BO198" s="39">
        <f t="shared" si="116"/>
        <v>39595384.039560139</v>
      </c>
      <c r="BQ198" s="71">
        <f t="shared" si="117"/>
        <v>-1272.1076071411371</v>
      </c>
      <c r="BR198" s="35">
        <f t="shared" si="118"/>
        <v>-3.212664227032572E-5</v>
      </c>
      <c r="BS198" s="65">
        <f t="shared" si="119"/>
        <v>-6.5643614590078808E-2</v>
      </c>
      <c r="BU198" s="54">
        <v>191035.32047999999</v>
      </c>
      <c r="BV198" s="55">
        <v>1194762.7734000001</v>
      </c>
      <c r="BW198" s="56">
        <f t="shared" si="120"/>
        <v>1003727.4529200001</v>
      </c>
      <c r="BY198" s="74">
        <f t="shared" si="121"/>
        <v>40599111.492480136</v>
      </c>
      <c r="BZ198" s="55"/>
      <c r="CA198" s="6">
        <v>598</v>
      </c>
      <c r="CB198" s="6" t="s">
        <v>183</v>
      </c>
      <c r="CC198" s="7">
        <v>19379</v>
      </c>
      <c r="CD198" s="7">
        <v>38714823.011638999</v>
      </c>
      <c r="CE198" s="7">
        <v>3723724.4924043976</v>
      </c>
      <c r="CF198" s="57">
        <v>902190</v>
      </c>
      <c r="CH198" s="39">
        <f t="shared" si="122"/>
        <v>39617013.011638999</v>
      </c>
      <c r="CJ198" s="71">
        <f t="shared" si="123"/>
        <v>20356.864471718669</v>
      </c>
      <c r="CK198" s="35">
        <f t="shared" si="124"/>
        <v>5.1410564558934321E-4</v>
      </c>
      <c r="CL198" s="65">
        <f t="shared" si="125"/>
        <v>1.0504600067969796</v>
      </c>
      <c r="CN198" s="54">
        <v>191035.32047999999</v>
      </c>
      <c r="CO198" s="55">
        <v>1194762.7734000001</v>
      </c>
      <c r="CP198" s="56">
        <f t="shared" si="126"/>
        <v>1003727.4529200001</v>
      </c>
      <c r="CR198" s="74">
        <f t="shared" si="127"/>
        <v>40620740.464558996</v>
      </c>
      <c r="CS198" s="55"/>
      <c r="CT198" s="65" t="e">
        <f>#REF!/#REF!</f>
        <v>#REF!</v>
      </c>
      <c r="CV198" s="54">
        <v>218422.82063999996</v>
      </c>
      <c r="CW198" s="55">
        <v>1043795.6568</v>
      </c>
      <c r="CX198" s="56">
        <f t="shared" si="128"/>
        <v>825372.83616000006</v>
      </c>
      <c r="CZ198" s="74" t="e">
        <f>#REF!+CX198</f>
        <v>#REF!</v>
      </c>
      <c r="DB198" s="6">
        <v>598</v>
      </c>
      <c r="DC198" s="6" t="s">
        <v>183</v>
      </c>
      <c r="DD198" s="7">
        <v>19379</v>
      </c>
      <c r="DE198" s="7">
        <v>38130088.831270285</v>
      </c>
      <c r="DF198" s="7">
        <v>3393205.2260298003</v>
      </c>
      <c r="DG198" s="57">
        <v>902190</v>
      </c>
      <c r="DI198" s="39">
        <f t="shared" si="129"/>
        <v>39032278.831270285</v>
      </c>
      <c r="DK198" s="71">
        <f t="shared" si="130"/>
        <v>-564377.31589699537</v>
      </c>
      <c r="DL198" s="35">
        <f t="shared" si="131"/>
        <v>-1.4253155968508987E-2</v>
      </c>
      <c r="DM198" s="65">
        <f t="shared" si="132"/>
        <v>-29.123139269157097</v>
      </c>
      <c r="DO198" s="54">
        <v>218422.82063999996</v>
      </c>
      <c r="DP198" s="55">
        <v>1043795.6568</v>
      </c>
      <c r="DQ198" s="56">
        <f t="shared" si="133"/>
        <v>825372.83616000006</v>
      </c>
      <c r="DS198" s="74">
        <f t="shared" si="134"/>
        <v>39857651.667430282</v>
      </c>
      <c r="DU198" s="6">
        <v>598</v>
      </c>
      <c r="DV198" s="6" t="s">
        <v>183</v>
      </c>
      <c r="DW198" s="7">
        <v>19379</v>
      </c>
      <c r="DX198" s="7">
        <v>38028405.014873222</v>
      </c>
      <c r="DY198" s="7">
        <v>3393205.2260298003</v>
      </c>
      <c r="DZ198" s="57">
        <v>902190</v>
      </c>
      <c r="EB198" s="39">
        <f t="shared" si="135"/>
        <v>38930595.014873222</v>
      </c>
      <c r="ED198" s="71">
        <f t="shared" si="136"/>
        <v>-666061.1322940588</v>
      </c>
      <c r="EE198" s="35">
        <f t="shared" si="137"/>
        <v>-1.6821145952792996E-2</v>
      </c>
      <c r="EF198" s="65">
        <f t="shared" si="138"/>
        <v>-34.370252969402898</v>
      </c>
      <c r="EH198" s="54">
        <v>218422.82063999996</v>
      </c>
      <c r="EI198" s="55">
        <v>1043795.6568</v>
      </c>
      <c r="EJ198" s="56">
        <f t="shared" si="139"/>
        <v>825372.83616000006</v>
      </c>
      <c r="EL198" s="74">
        <f t="shared" si="140"/>
        <v>39755967.851033218</v>
      </c>
      <c r="EM198" s="55"/>
      <c r="EN198" s="112" t="s">
        <v>183</v>
      </c>
      <c r="EO198" s="93">
        <v>19377</v>
      </c>
      <c r="EP198" s="93">
        <v>38565762.14716728</v>
      </c>
      <c r="EQ198" s="93">
        <v>3267696.0343491724</v>
      </c>
      <c r="ER198" s="93">
        <v>1030894</v>
      </c>
      <c r="ET198" s="103">
        <f t="shared" si="141"/>
        <v>39596656.14716728</v>
      </c>
      <c r="EV198" s="93">
        <v>218422.82063999996</v>
      </c>
      <c r="EW198" s="93">
        <v>1043795.6568</v>
      </c>
      <c r="EX198" s="93">
        <v>825372.83616000006</v>
      </c>
      <c r="EZ198" s="103">
        <v>40293324.983327277</v>
      </c>
      <c r="FB198" s="116">
        <v>598</v>
      </c>
      <c r="FC198" s="57"/>
    </row>
    <row r="199" spans="1:159" x14ac:dyDescent="0.25">
      <c r="A199" s="6">
        <v>599</v>
      </c>
      <c r="B199" s="6" t="s">
        <v>184</v>
      </c>
      <c r="C199" s="7">
        <v>11084</v>
      </c>
      <c r="D199" s="7">
        <v>27189776.902046401</v>
      </c>
      <c r="E199" s="144">
        <v>7567950.96276969</v>
      </c>
      <c r="F199" s="57">
        <v>-601791</v>
      </c>
      <c r="H199" s="39">
        <f t="shared" si="99"/>
        <v>26587985.902046401</v>
      </c>
      <c r="I199" s="142">
        <f t="shared" si="100"/>
        <v>2398.7717342156625</v>
      </c>
      <c r="K199" s="71">
        <f t="shared" si="142"/>
        <v>859841.85573462024</v>
      </c>
      <c r="L199" s="35">
        <f t="shared" si="143"/>
        <v>3.3420283024957705E-2</v>
      </c>
      <c r="M199" s="65">
        <f t="shared" si="144"/>
        <v>77.575050138453648</v>
      </c>
      <c r="O199" s="54">
        <v>538573.87199999997</v>
      </c>
      <c r="P199" s="55">
        <v>112466.89679999999</v>
      </c>
      <c r="Q199" s="56">
        <f t="shared" si="101"/>
        <v>-426106.97519999999</v>
      </c>
      <c r="S199" s="74">
        <f t="shared" si="102"/>
        <v>26161878.9268464</v>
      </c>
      <c r="T199" s="55"/>
      <c r="U199" s="6">
        <v>599</v>
      </c>
      <c r="V199" s="6" t="s">
        <v>184</v>
      </c>
      <c r="W199" s="7">
        <v>11084</v>
      </c>
      <c r="X199" s="7">
        <v>27189998.582046401</v>
      </c>
      <c r="Y199" s="144">
        <v>7567950.96276969</v>
      </c>
      <c r="Z199" s="57">
        <v>-601791</v>
      </c>
      <c r="AB199" s="39">
        <f t="shared" si="103"/>
        <v>26588207.582046401</v>
      </c>
      <c r="AC199" s="142">
        <f t="shared" si="104"/>
        <v>2398.7917342156625</v>
      </c>
      <c r="AE199" s="71">
        <f t="shared" si="105"/>
        <v>860063.53573461995</v>
      </c>
      <c r="AF199" s="35">
        <f t="shared" si="106"/>
        <v>3.3428899270249265E-2</v>
      </c>
      <c r="AG199" s="65">
        <f t="shared" si="107"/>
        <v>77.595050138453615</v>
      </c>
      <c r="AI199" s="54">
        <v>538573.87199999997</v>
      </c>
      <c r="AJ199" s="55">
        <v>112466.89679999999</v>
      </c>
      <c r="AK199" s="56">
        <f t="shared" si="108"/>
        <v>-426106.97519999999</v>
      </c>
      <c r="AM199" s="74">
        <f t="shared" si="109"/>
        <v>26162100.6068464</v>
      </c>
      <c r="AN199" s="55"/>
      <c r="AO199" s="6">
        <v>599</v>
      </c>
      <c r="AP199" s="6" t="s">
        <v>184</v>
      </c>
      <c r="AQ199" s="7">
        <v>11084</v>
      </c>
      <c r="AR199" s="7">
        <v>26710948.1020464</v>
      </c>
      <c r="AS199" s="7">
        <v>7567950.96276969</v>
      </c>
      <c r="AT199" s="57">
        <v>-601791</v>
      </c>
      <c r="AV199" s="39">
        <f t="shared" si="110"/>
        <v>26109157.1020464</v>
      </c>
      <c r="AX199" s="71">
        <f t="shared" si="111"/>
        <v>381013.0557346195</v>
      </c>
      <c r="AY199" s="35">
        <f t="shared" si="112"/>
        <v>1.4809193195155446E-2</v>
      </c>
      <c r="AZ199" s="65">
        <f t="shared" si="113"/>
        <v>34.375050138453581</v>
      </c>
      <c r="BB199" s="54">
        <v>538573.87199999997</v>
      </c>
      <c r="BC199" s="55">
        <v>112466.89679999999</v>
      </c>
      <c r="BD199" s="56">
        <f t="shared" si="114"/>
        <v>-426106.97519999999</v>
      </c>
      <c r="BF199" s="74">
        <f t="shared" si="115"/>
        <v>25683050.126846399</v>
      </c>
      <c r="BG199" s="55"/>
      <c r="BH199" s="6">
        <v>599</v>
      </c>
      <c r="BI199" s="6" t="s">
        <v>184</v>
      </c>
      <c r="BJ199" s="7">
        <v>11084</v>
      </c>
      <c r="BK199" s="7">
        <v>26705230.418895569</v>
      </c>
      <c r="BL199" s="7">
        <v>7567950.96276969</v>
      </c>
      <c r="BM199" s="57">
        <v>-565271</v>
      </c>
      <c r="BO199" s="39">
        <f t="shared" si="116"/>
        <v>26139959.418895569</v>
      </c>
      <c r="BQ199" s="71">
        <f t="shared" si="117"/>
        <v>411815.37258378789</v>
      </c>
      <c r="BR199" s="35">
        <f t="shared" si="118"/>
        <v>1.6006415847272241E-2</v>
      </c>
      <c r="BS199" s="65">
        <f t="shared" si="119"/>
        <v>37.154039388649217</v>
      </c>
      <c r="BU199" s="54">
        <v>538573.87199999997</v>
      </c>
      <c r="BV199" s="55">
        <v>112466.8968</v>
      </c>
      <c r="BW199" s="56">
        <f t="shared" si="120"/>
        <v>-426106.97519999999</v>
      </c>
      <c r="BY199" s="74">
        <f t="shared" si="121"/>
        <v>25713852.443695568</v>
      </c>
      <c r="BZ199" s="55"/>
      <c r="CA199" s="6">
        <v>599</v>
      </c>
      <c r="CB199" s="6" t="s">
        <v>184</v>
      </c>
      <c r="CC199" s="7">
        <v>11084</v>
      </c>
      <c r="CD199" s="7">
        <v>26732434.809682414</v>
      </c>
      <c r="CE199" s="7">
        <v>7575780.560050562</v>
      </c>
      <c r="CF199" s="57">
        <v>-565271</v>
      </c>
      <c r="CH199" s="39">
        <f t="shared" si="122"/>
        <v>26167163.809682414</v>
      </c>
      <c r="CJ199" s="71">
        <f t="shared" si="123"/>
        <v>439019.76337063313</v>
      </c>
      <c r="CK199" s="35">
        <f t="shared" si="124"/>
        <v>1.7063794519355083E-2</v>
      </c>
      <c r="CL199" s="65">
        <f t="shared" si="125"/>
        <v>39.608423256101872</v>
      </c>
      <c r="CN199" s="54">
        <v>538573.87199999997</v>
      </c>
      <c r="CO199" s="55">
        <v>112466.8968</v>
      </c>
      <c r="CP199" s="56">
        <f t="shared" si="126"/>
        <v>-426106.97519999999</v>
      </c>
      <c r="CR199" s="74">
        <f t="shared" si="127"/>
        <v>25741056.834482413</v>
      </c>
      <c r="CS199" s="55"/>
      <c r="CT199" s="65" t="e">
        <f>#REF!/#REF!</f>
        <v>#REF!</v>
      </c>
      <c r="CV199" s="54">
        <v>589615.28448000003</v>
      </c>
      <c r="CW199" s="55">
        <v>96441.535199999998</v>
      </c>
      <c r="CX199" s="56">
        <f t="shared" si="128"/>
        <v>-493173.74928000005</v>
      </c>
      <c r="CZ199" s="74" t="e">
        <f>#REF!+CX199</f>
        <v>#REF!</v>
      </c>
      <c r="DB199" s="6">
        <v>599</v>
      </c>
      <c r="DC199" s="6" t="s">
        <v>184</v>
      </c>
      <c r="DD199" s="7">
        <v>11084</v>
      </c>
      <c r="DE199" s="7">
        <v>26369735.51433469</v>
      </c>
      <c r="DF199" s="7">
        <v>7354341.2217376018</v>
      </c>
      <c r="DG199" s="57">
        <v>-565271</v>
      </c>
      <c r="DI199" s="39">
        <f t="shared" si="129"/>
        <v>25804464.51433469</v>
      </c>
      <c r="DK199" s="71">
        <f t="shared" si="130"/>
        <v>76320.468022909015</v>
      </c>
      <c r="DL199" s="35">
        <f t="shared" si="131"/>
        <v>2.9664194932028072E-3</v>
      </c>
      <c r="DM199" s="65">
        <f t="shared" si="132"/>
        <v>6.8856430912043498</v>
      </c>
      <c r="DO199" s="54">
        <v>589615.28448000003</v>
      </c>
      <c r="DP199" s="55">
        <v>96441.535199999998</v>
      </c>
      <c r="DQ199" s="56">
        <f t="shared" si="133"/>
        <v>-493173.74928000005</v>
      </c>
      <c r="DS199" s="74">
        <f t="shared" si="134"/>
        <v>25311290.765054692</v>
      </c>
      <c r="DU199" s="6">
        <v>599</v>
      </c>
      <c r="DV199" s="6" t="s">
        <v>184</v>
      </c>
      <c r="DW199" s="7">
        <v>11084</v>
      </c>
      <c r="DX199" s="7">
        <v>26402489.255760666</v>
      </c>
      <c r="DY199" s="7">
        <v>7354341.2217376018</v>
      </c>
      <c r="DZ199" s="57">
        <v>-565271</v>
      </c>
      <c r="EB199" s="39">
        <f t="shared" si="135"/>
        <v>25837218.255760666</v>
      </c>
      <c r="ED199" s="71">
        <f t="shared" si="136"/>
        <v>109074.20944888517</v>
      </c>
      <c r="EE199" s="35">
        <f t="shared" si="137"/>
        <v>4.2394900017874142E-3</v>
      </c>
      <c r="EF199" s="65">
        <f t="shared" si="138"/>
        <v>9.8406901343274242</v>
      </c>
      <c r="EH199" s="54">
        <v>589615.28448000003</v>
      </c>
      <c r="EI199" s="55">
        <v>96441.535199999998</v>
      </c>
      <c r="EJ199" s="56">
        <f t="shared" si="139"/>
        <v>-493173.74928000005</v>
      </c>
      <c r="EL199" s="74">
        <f t="shared" si="140"/>
        <v>25344044.506480668</v>
      </c>
      <c r="EM199" s="55"/>
      <c r="EN199" s="112" t="s">
        <v>184</v>
      </c>
      <c r="EO199" s="93">
        <v>11067</v>
      </c>
      <c r="EP199" s="93">
        <v>26395718.046311781</v>
      </c>
      <c r="EQ199" s="93">
        <v>6954542.774770733</v>
      </c>
      <c r="ER199" s="93">
        <v>-667574</v>
      </c>
      <c r="ET199" s="103">
        <f t="shared" si="141"/>
        <v>25728144.046311781</v>
      </c>
      <c r="EV199" s="93">
        <v>589615.28448000003</v>
      </c>
      <c r="EW199" s="93">
        <v>96441.535199999998</v>
      </c>
      <c r="EX199" s="93">
        <v>-493173.74928000005</v>
      </c>
      <c r="EZ199" s="103">
        <v>25337273.297031783</v>
      </c>
      <c r="FB199" s="116">
        <v>599</v>
      </c>
      <c r="FC199" s="57"/>
    </row>
    <row r="200" spans="1:159" x14ac:dyDescent="0.25">
      <c r="A200" s="6">
        <v>601</v>
      </c>
      <c r="B200" s="6" t="s">
        <v>185</v>
      </c>
      <c r="C200" s="7">
        <v>4127</v>
      </c>
      <c r="D200" s="7">
        <v>16408744.428591195</v>
      </c>
      <c r="E200" s="144">
        <v>4032833.5184605303</v>
      </c>
      <c r="F200" s="57">
        <v>320314</v>
      </c>
      <c r="H200" s="39">
        <f t="shared" si="99"/>
        <v>16729058.428591195</v>
      </c>
      <c r="I200" s="142">
        <f t="shared" si="100"/>
        <v>4053.5639516818987</v>
      </c>
      <c r="K200" s="71">
        <f t="shared" si="142"/>
        <v>96197.607013724744</v>
      </c>
      <c r="L200" s="35">
        <f t="shared" si="143"/>
        <v>5.7835875647398883E-3</v>
      </c>
      <c r="M200" s="65">
        <f t="shared" si="144"/>
        <v>23.309330509746726</v>
      </c>
      <c r="O200" s="54">
        <v>75241.937999999995</v>
      </c>
      <c r="P200" s="55">
        <v>21186.545700000002</v>
      </c>
      <c r="Q200" s="56">
        <f t="shared" si="101"/>
        <v>-54055.392299999992</v>
      </c>
      <c r="S200" s="74">
        <f t="shared" si="102"/>
        <v>16675003.036291195</v>
      </c>
      <c r="T200" s="55"/>
      <c r="U200" s="6">
        <v>601</v>
      </c>
      <c r="V200" s="6" t="s">
        <v>185</v>
      </c>
      <c r="W200" s="7">
        <v>4127</v>
      </c>
      <c r="X200" s="7">
        <v>16408826.968591195</v>
      </c>
      <c r="Y200" s="144">
        <v>4032833.5184605303</v>
      </c>
      <c r="Z200" s="57">
        <v>320314</v>
      </c>
      <c r="AB200" s="39">
        <f t="shared" si="103"/>
        <v>16729140.968591195</v>
      </c>
      <c r="AC200" s="142">
        <f t="shared" si="104"/>
        <v>4053.5839516818983</v>
      </c>
      <c r="AE200" s="71">
        <f t="shared" si="105"/>
        <v>96280.14701372385</v>
      </c>
      <c r="AF200" s="35">
        <f t="shared" si="106"/>
        <v>5.7885500303604762E-3</v>
      </c>
      <c r="AG200" s="65">
        <f t="shared" si="107"/>
        <v>23.329330509746512</v>
      </c>
      <c r="AI200" s="54">
        <v>75241.937999999995</v>
      </c>
      <c r="AJ200" s="55">
        <v>21186.545700000002</v>
      </c>
      <c r="AK200" s="56">
        <f t="shared" si="108"/>
        <v>-54055.392299999992</v>
      </c>
      <c r="AM200" s="74">
        <f t="shared" si="109"/>
        <v>16675085.576291194</v>
      </c>
      <c r="AN200" s="55"/>
      <c r="AO200" s="6">
        <v>601</v>
      </c>
      <c r="AP200" s="6" t="s">
        <v>185</v>
      </c>
      <c r="AQ200" s="7">
        <v>4127</v>
      </c>
      <c r="AR200" s="7">
        <v>16230458.028591195</v>
      </c>
      <c r="AS200" s="7">
        <v>4032833.5184605303</v>
      </c>
      <c r="AT200" s="57">
        <v>320314</v>
      </c>
      <c r="AV200" s="39">
        <f t="shared" si="110"/>
        <v>16550772.028591195</v>
      </c>
      <c r="AX200" s="71">
        <f t="shared" si="111"/>
        <v>-82088.792986275628</v>
      </c>
      <c r="AY200" s="35">
        <f t="shared" si="112"/>
        <v>-4.9353381758466654E-3</v>
      </c>
      <c r="AZ200" s="65">
        <f t="shared" si="113"/>
        <v>-19.890669490253362</v>
      </c>
      <c r="BB200" s="54">
        <v>75241.937999999995</v>
      </c>
      <c r="BC200" s="55">
        <v>21186.545700000002</v>
      </c>
      <c r="BD200" s="56">
        <f t="shared" si="114"/>
        <v>-54055.392299999992</v>
      </c>
      <c r="BF200" s="74">
        <f t="shared" si="115"/>
        <v>16496716.636291195</v>
      </c>
      <c r="BG200" s="55"/>
      <c r="BH200" s="6">
        <v>601</v>
      </c>
      <c r="BI200" s="6" t="s">
        <v>185</v>
      </c>
      <c r="BJ200" s="7">
        <v>4127</v>
      </c>
      <c r="BK200" s="7">
        <v>16224323.447495602</v>
      </c>
      <c r="BL200" s="7">
        <v>4032833.5184605303</v>
      </c>
      <c r="BM200" s="57">
        <v>644090</v>
      </c>
      <c r="BO200" s="39">
        <f t="shared" si="116"/>
        <v>16868413.447495602</v>
      </c>
      <c r="BQ200" s="71">
        <f t="shared" si="117"/>
        <v>235552.62591813132</v>
      </c>
      <c r="BR200" s="35">
        <f t="shared" si="118"/>
        <v>1.4161882820095128E-2</v>
      </c>
      <c r="BS200" s="65">
        <f t="shared" si="119"/>
        <v>57.075993680186897</v>
      </c>
      <c r="BU200" s="54">
        <v>75241.937999999995</v>
      </c>
      <c r="BV200" s="55">
        <v>21186.545700000002</v>
      </c>
      <c r="BW200" s="56">
        <f t="shared" si="120"/>
        <v>-54055.392299999992</v>
      </c>
      <c r="BY200" s="74">
        <f t="shared" si="121"/>
        <v>16814358.055195604</v>
      </c>
      <c r="BZ200" s="55"/>
      <c r="CA200" s="6">
        <v>601</v>
      </c>
      <c r="CB200" s="6" t="s">
        <v>185</v>
      </c>
      <c r="CC200" s="7">
        <v>4127</v>
      </c>
      <c r="CD200" s="7">
        <v>16222789.182128666</v>
      </c>
      <c r="CE200" s="7">
        <v>4043448.8814115822</v>
      </c>
      <c r="CF200" s="57">
        <v>644090</v>
      </c>
      <c r="CH200" s="39">
        <f t="shared" si="122"/>
        <v>16866879.182128668</v>
      </c>
      <c r="CJ200" s="71">
        <f t="shared" si="123"/>
        <v>234018.36055119708</v>
      </c>
      <c r="CK200" s="35">
        <f t="shared" si="124"/>
        <v>1.4069639796877868E-2</v>
      </c>
      <c r="CL200" s="65">
        <f t="shared" si="125"/>
        <v>56.704230809594641</v>
      </c>
      <c r="CN200" s="54">
        <v>75241.937999999995</v>
      </c>
      <c r="CO200" s="55">
        <v>21186.545700000002</v>
      </c>
      <c r="CP200" s="56">
        <f t="shared" si="126"/>
        <v>-54055.392299999992</v>
      </c>
      <c r="CR200" s="74">
        <f t="shared" si="127"/>
        <v>16812823.789828669</v>
      </c>
      <c r="CS200" s="55"/>
      <c r="CT200" s="65" t="e">
        <f>#REF!/#REF!</f>
        <v>#REF!</v>
      </c>
      <c r="CV200" s="54">
        <v>46950.943200000002</v>
      </c>
      <c r="CW200" s="55">
        <v>4393722.6623999998</v>
      </c>
      <c r="CX200" s="56">
        <f t="shared" si="128"/>
        <v>4346771.7192000002</v>
      </c>
      <c r="CZ200" s="74" t="e">
        <f>#REF!+CX200</f>
        <v>#REF!</v>
      </c>
      <c r="DB200" s="6">
        <v>601</v>
      </c>
      <c r="DC200" s="6" t="s">
        <v>185</v>
      </c>
      <c r="DD200" s="7">
        <v>4127</v>
      </c>
      <c r="DE200" s="7">
        <v>16169593.517575618</v>
      </c>
      <c r="DF200" s="7">
        <v>4009682.4666616069</v>
      </c>
      <c r="DG200" s="57">
        <v>644090</v>
      </c>
      <c r="DI200" s="39">
        <f t="shared" si="129"/>
        <v>16813683.517575618</v>
      </c>
      <c r="DK200" s="71">
        <f t="shared" si="130"/>
        <v>180822.69599814713</v>
      </c>
      <c r="DL200" s="35">
        <f t="shared" si="131"/>
        <v>1.0871412797705223E-2</v>
      </c>
      <c r="DM200" s="65">
        <f t="shared" si="132"/>
        <v>43.81456166662155</v>
      </c>
      <c r="DO200" s="54">
        <v>46950.943200000002</v>
      </c>
      <c r="DP200" s="55">
        <v>4393722.6623999998</v>
      </c>
      <c r="DQ200" s="56">
        <f t="shared" si="133"/>
        <v>4346771.7192000002</v>
      </c>
      <c r="DS200" s="74">
        <f t="shared" si="134"/>
        <v>21160455.236775618</v>
      </c>
      <c r="DU200" s="6">
        <v>601</v>
      </c>
      <c r="DV200" s="6" t="s">
        <v>185</v>
      </c>
      <c r="DW200" s="7">
        <v>4127</v>
      </c>
      <c r="DX200" s="7">
        <v>16164382.529804174</v>
      </c>
      <c r="DY200" s="7">
        <v>4009682.4666616069</v>
      </c>
      <c r="DZ200" s="57">
        <v>644090</v>
      </c>
      <c r="EB200" s="39">
        <f t="shared" si="135"/>
        <v>16808472.529804174</v>
      </c>
      <c r="ED200" s="71">
        <f t="shared" si="136"/>
        <v>175611.70822670311</v>
      </c>
      <c r="EE200" s="35">
        <f t="shared" si="137"/>
        <v>1.0558118059816001E-2</v>
      </c>
      <c r="EF200" s="65">
        <f t="shared" si="138"/>
        <v>42.551904101454596</v>
      </c>
      <c r="EH200" s="54">
        <v>46950.943200000002</v>
      </c>
      <c r="EI200" s="55">
        <v>4393722.6623999998</v>
      </c>
      <c r="EJ200" s="56">
        <f t="shared" si="139"/>
        <v>4346771.7192000002</v>
      </c>
      <c r="EL200" s="74">
        <f t="shared" si="140"/>
        <v>21155244.249004174</v>
      </c>
      <c r="EM200" s="55"/>
      <c r="EN200" s="112" t="s">
        <v>185</v>
      </c>
      <c r="EO200" s="93">
        <v>4202</v>
      </c>
      <c r="EP200" s="93">
        <v>15997748.821577471</v>
      </c>
      <c r="EQ200" s="93">
        <v>3967760.8819809528</v>
      </c>
      <c r="ER200" s="93">
        <v>635112</v>
      </c>
      <c r="ET200" s="103">
        <f t="shared" si="141"/>
        <v>16632860.821577471</v>
      </c>
      <c r="EV200" s="93">
        <v>46950.943200000002</v>
      </c>
      <c r="EW200" s="93">
        <v>4393722.6623999998</v>
      </c>
      <c r="EX200" s="93">
        <v>4346771.7192000002</v>
      </c>
      <c r="EZ200" s="103">
        <v>20988610.540777471</v>
      </c>
      <c r="FB200" s="116">
        <v>601</v>
      </c>
      <c r="FC200" s="57"/>
    </row>
    <row r="201" spans="1:159" x14ac:dyDescent="0.25">
      <c r="A201" s="6">
        <v>604</v>
      </c>
      <c r="B201" s="6" t="s">
        <v>186</v>
      </c>
      <c r="C201" s="7">
        <v>19237</v>
      </c>
      <c r="D201" s="7">
        <v>14701053.801097497</v>
      </c>
      <c r="E201" s="144">
        <v>-2910245.7119211103</v>
      </c>
      <c r="F201" s="57">
        <v>-2264375</v>
      </c>
      <c r="H201" s="39">
        <f t="shared" si="99"/>
        <v>12436678.801097497</v>
      </c>
      <c r="I201" s="142">
        <f t="shared" si="100"/>
        <v>646.49783235938537</v>
      </c>
      <c r="K201" s="71">
        <f t="shared" si="142"/>
        <v>1061873.0006861445</v>
      </c>
      <c r="L201" s="35">
        <f t="shared" si="143"/>
        <v>9.3353066357207026E-2</v>
      </c>
      <c r="M201" s="65">
        <f t="shared" si="144"/>
        <v>55.199511393987862</v>
      </c>
      <c r="O201" s="54">
        <v>1464241.1143300002</v>
      </c>
      <c r="P201" s="55">
        <v>178402.59510000001</v>
      </c>
      <c r="Q201" s="56">
        <f t="shared" si="101"/>
        <v>-1285838.5192300002</v>
      </c>
      <c r="S201" s="74">
        <f t="shared" si="102"/>
        <v>11150840.281867497</v>
      </c>
      <c r="T201" s="55"/>
      <c r="U201" s="6">
        <v>604</v>
      </c>
      <c r="V201" s="6" t="s">
        <v>186</v>
      </c>
      <c r="W201" s="7">
        <v>19237</v>
      </c>
      <c r="X201" s="7">
        <v>14701438.541097496</v>
      </c>
      <c r="Y201" s="144">
        <v>-2910245.7119211098</v>
      </c>
      <c r="Z201" s="57">
        <v>-2264375</v>
      </c>
      <c r="AB201" s="39">
        <f t="shared" si="103"/>
        <v>12437063.541097496</v>
      </c>
      <c r="AC201" s="142">
        <f t="shared" si="104"/>
        <v>646.51783235938535</v>
      </c>
      <c r="AE201" s="71">
        <f t="shared" si="105"/>
        <v>1062257.7406861428</v>
      </c>
      <c r="AF201" s="35">
        <f t="shared" si="106"/>
        <v>9.3386890231367981E-2</v>
      </c>
      <c r="AG201" s="65">
        <f t="shared" si="107"/>
        <v>55.219511393987773</v>
      </c>
      <c r="AI201" s="54">
        <v>1464241.1143300002</v>
      </c>
      <c r="AJ201" s="55">
        <v>178402.59510000001</v>
      </c>
      <c r="AK201" s="56">
        <f t="shared" si="108"/>
        <v>-1285838.5192300002</v>
      </c>
      <c r="AM201" s="74">
        <f t="shared" si="109"/>
        <v>11151225.021867495</v>
      </c>
      <c r="AN201" s="55"/>
      <c r="AO201" s="6">
        <v>604</v>
      </c>
      <c r="AP201" s="6" t="s">
        <v>186</v>
      </c>
      <c r="AQ201" s="7">
        <v>19237</v>
      </c>
      <c r="AR201" s="7">
        <v>13870015.401097495</v>
      </c>
      <c r="AS201" s="7">
        <v>-2910245.7119211098</v>
      </c>
      <c r="AT201" s="57">
        <v>-2264375</v>
      </c>
      <c r="AV201" s="39">
        <f t="shared" si="110"/>
        <v>11605640.401097495</v>
      </c>
      <c r="AX201" s="71">
        <f t="shared" si="111"/>
        <v>230834.60068614222</v>
      </c>
      <c r="AY201" s="35">
        <f t="shared" si="112"/>
        <v>2.0293498169242981E-2</v>
      </c>
      <c r="AZ201" s="65">
        <f t="shared" si="113"/>
        <v>11.999511393987744</v>
      </c>
      <c r="BB201" s="54">
        <v>1464241.1143300002</v>
      </c>
      <c r="BC201" s="55">
        <v>178402.59510000001</v>
      </c>
      <c r="BD201" s="56">
        <f t="shared" si="114"/>
        <v>-1285838.5192300002</v>
      </c>
      <c r="BF201" s="74">
        <f t="shared" si="115"/>
        <v>10319801.881867494</v>
      </c>
      <c r="BG201" s="55"/>
      <c r="BH201" s="6">
        <v>604</v>
      </c>
      <c r="BI201" s="6" t="s">
        <v>186</v>
      </c>
      <c r="BJ201" s="7">
        <v>19237</v>
      </c>
      <c r="BK201" s="7">
        <v>13899394.311029077</v>
      </c>
      <c r="BL201" s="7">
        <v>-2910245.7119211098</v>
      </c>
      <c r="BM201" s="57">
        <v>-2230793</v>
      </c>
      <c r="BO201" s="39">
        <f t="shared" si="116"/>
        <v>11668601.311029077</v>
      </c>
      <c r="BQ201" s="71">
        <f t="shared" si="117"/>
        <v>293795.51061772369</v>
      </c>
      <c r="BR201" s="35">
        <f t="shared" si="118"/>
        <v>2.5828617716453586E-2</v>
      </c>
      <c r="BS201" s="65">
        <f t="shared" si="119"/>
        <v>15.272418288596127</v>
      </c>
      <c r="BU201" s="54">
        <v>1464241.1143300002</v>
      </c>
      <c r="BV201" s="55">
        <v>178402.59510000001</v>
      </c>
      <c r="BW201" s="56">
        <f t="shared" si="120"/>
        <v>-1285838.5192300002</v>
      </c>
      <c r="BY201" s="74">
        <f t="shared" si="121"/>
        <v>10382762.791799076</v>
      </c>
      <c r="BZ201" s="55"/>
      <c r="CA201" s="6">
        <v>604</v>
      </c>
      <c r="CB201" s="6" t="s">
        <v>186</v>
      </c>
      <c r="CC201" s="7">
        <v>19237</v>
      </c>
      <c r="CD201" s="7">
        <v>13915352.929627644</v>
      </c>
      <c r="CE201" s="7">
        <v>-2889297.2766048885</v>
      </c>
      <c r="CF201" s="57">
        <v>-2230793</v>
      </c>
      <c r="CH201" s="39">
        <f t="shared" si="122"/>
        <v>11684559.929627644</v>
      </c>
      <c r="CJ201" s="71">
        <f t="shared" si="123"/>
        <v>309754.12921629101</v>
      </c>
      <c r="CK201" s="35">
        <f t="shared" si="124"/>
        <v>2.7231597150000505E-2</v>
      </c>
      <c r="CL201" s="65">
        <f t="shared" si="125"/>
        <v>16.101997672001403</v>
      </c>
      <c r="CN201" s="54">
        <v>1464241.1143300002</v>
      </c>
      <c r="CO201" s="55">
        <v>178402.59510000001</v>
      </c>
      <c r="CP201" s="56">
        <f t="shared" si="126"/>
        <v>-1285838.5192300002</v>
      </c>
      <c r="CR201" s="74">
        <f t="shared" si="127"/>
        <v>10398721.410397643</v>
      </c>
      <c r="CS201" s="55"/>
      <c r="CT201" s="65" t="e">
        <f>#REF!/#REF!</f>
        <v>#REF!</v>
      </c>
      <c r="CV201" s="54">
        <v>1366370.1259199998</v>
      </c>
      <c r="CW201" s="55">
        <v>169309.92</v>
      </c>
      <c r="CX201" s="56">
        <f t="shared" si="128"/>
        <v>-1197060.2059199999</v>
      </c>
      <c r="CZ201" s="74" t="e">
        <f>#REF!+CX201</f>
        <v>#REF!</v>
      </c>
      <c r="DB201" s="6">
        <v>604</v>
      </c>
      <c r="DC201" s="6" t="s">
        <v>186</v>
      </c>
      <c r="DD201" s="7">
        <v>19237</v>
      </c>
      <c r="DE201" s="7">
        <v>13554277.28823971</v>
      </c>
      <c r="DF201" s="7">
        <v>-2864745.8048809557</v>
      </c>
      <c r="DG201" s="57">
        <v>-2230793</v>
      </c>
      <c r="DI201" s="39">
        <f t="shared" si="129"/>
        <v>11323484.28823971</v>
      </c>
      <c r="DK201" s="71">
        <f t="shared" si="130"/>
        <v>-51321.512171642855</v>
      </c>
      <c r="DL201" s="35">
        <f t="shared" si="131"/>
        <v>-4.5118583184766891E-3</v>
      </c>
      <c r="DM201" s="65">
        <f t="shared" si="132"/>
        <v>-2.6678542481490282</v>
      </c>
      <c r="DO201" s="54">
        <v>1366370.1259199998</v>
      </c>
      <c r="DP201" s="55">
        <v>169309.92</v>
      </c>
      <c r="DQ201" s="56">
        <f t="shared" si="133"/>
        <v>-1197060.2059199999</v>
      </c>
      <c r="DS201" s="74">
        <f t="shared" si="134"/>
        <v>10126424.08231971</v>
      </c>
      <c r="DU201" s="6">
        <v>604</v>
      </c>
      <c r="DV201" s="6" t="s">
        <v>186</v>
      </c>
      <c r="DW201" s="7">
        <v>19237</v>
      </c>
      <c r="DX201" s="7">
        <v>13530710.339300143</v>
      </c>
      <c r="DY201" s="7">
        <v>-2864745.8048809557</v>
      </c>
      <c r="DZ201" s="57">
        <v>-2230793</v>
      </c>
      <c r="EB201" s="39">
        <f t="shared" si="135"/>
        <v>11299917.339300143</v>
      </c>
      <c r="ED201" s="71">
        <f t="shared" si="136"/>
        <v>-74888.461111210287</v>
      </c>
      <c r="EE201" s="35">
        <f t="shared" si="137"/>
        <v>-6.5837133771991128E-3</v>
      </c>
      <c r="EF201" s="65">
        <f t="shared" si="138"/>
        <v>-3.8929386656552625</v>
      </c>
      <c r="EH201" s="54">
        <v>1366370.1259199998</v>
      </c>
      <c r="EI201" s="55">
        <v>169309.92</v>
      </c>
      <c r="EJ201" s="56">
        <f t="shared" si="139"/>
        <v>-1197060.2059199999</v>
      </c>
      <c r="EL201" s="74">
        <f t="shared" si="140"/>
        <v>10102857.133380143</v>
      </c>
      <c r="EM201" s="55"/>
      <c r="EN201" s="112" t="s">
        <v>186</v>
      </c>
      <c r="EO201" s="93">
        <v>19163</v>
      </c>
      <c r="EP201" s="93">
        <v>13582393.800411353</v>
      </c>
      <c r="EQ201" s="93">
        <v>-2925456.844153374</v>
      </c>
      <c r="ER201" s="93">
        <v>-2207588</v>
      </c>
      <c r="ET201" s="103">
        <f t="shared" si="141"/>
        <v>11374805.800411353</v>
      </c>
      <c r="EV201" s="93">
        <v>1366370.1259199998</v>
      </c>
      <c r="EW201" s="93">
        <v>169309.92</v>
      </c>
      <c r="EX201" s="93">
        <v>-1197060.2059199999</v>
      </c>
      <c r="EZ201" s="103">
        <v>10154540.594491353</v>
      </c>
      <c r="FB201" s="116">
        <v>604</v>
      </c>
      <c r="FC201" s="57"/>
    </row>
    <row r="202" spans="1:159" x14ac:dyDescent="0.25">
      <c r="A202" s="6">
        <v>607</v>
      </c>
      <c r="B202" s="6" t="s">
        <v>187</v>
      </c>
      <c r="C202" s="7">
        <v>4414</v>
      </c>
      <c r="D202" s="7">
        <v>15110637.736801829</v>
      </c>
      <c r="E202" s="144">
        <v>4922563.1838516304</v>
      </c>
      <c r="F202" s="57">
        <v>-299187</v>
      </c>
      <c r="H202" s="39">
        <f t="shared" si="99"/>
        <v>14811450.736801829</v>
      </c>
      <c r="I202" s="142">
        <f t="shared" si="100"/>
        <v>3355.5620155871839</v>
      </c>
      <c r="K202" s="71">
        <f t="shared" si="142"/>
        <v>330949.00427475758</v>
      </c>
      <c r="L202" s="35">
        <f t="shared" si="143"/>
        <v>2.2854802298138455E-2</v>
      </c>
      <c r="M202" s="65">
        <f t="shared" si="144"/>
        <v>74.977119228535926</v>
      </c>
      <c r="O202" s="54">
        <v>38861.80096</v>
      </c>
      <c r="P202" s="55">
        <v>23760.612000000001</v>
      </c>
      <c r="Q202" s="56">
        <f t="shared" si="101"/>
        <v>-15101.188959999999</v>
      </c>
      <c r="S202" s="74">
        <f t="shared" si="102"/>
        <v>14796349.547841828</v>
      </c>
      <c r="T202" s="55"/>
      <c r="U202" s="6">
        <v>607</v>
      </c>
      <c r="V202" s="6" t="s">
        <v>187</v>
      </c>
      <c r="W202" s="7">
        <v>4414</v>
      </c>
      <c r="X202" s="7">
        <v>15110726.016801834</v>
      </c>
      <c r="Y202" s="144">
        <v>4922563.1838516323</v>
      </c>
      <c r="Z202" s="57">
        <v>-299187</v>
      </c>
      <c r="AB202" s="39">
        <f t="shared" si="103"/>
        <v>14811539.016801834</v>
      </c>
      <c r="AC202" s="142">
        <f t="shared" si="104"/>
        <v>3355.5820155871847</v>
      </c>
      <c r="AE202" s="71">
        <f t="shared" si="105"/>
        <v>331037.2842747625</v>
      </c>
      <c r="AF202" s="35">
        <f t="shared" si="106"/>
        <v>2.2860898771978624E-2</v>
      </c>
      <c r="AG202" s="65">
        <f t="shared" si="107"/>
        <v>74.997119228537045</v>
      </c>
      <c r="AI202" s="54">
        <v>38861.80096</v>
      </c>
      <c r="AJ202" s="55">
        <v>23760.612000000001</v>
      </c>
      <c r="AK202" s="56">
        <f t="shared" si="108"/>
        <v>-15101.188959999999</v>
      </c>
      <c r="AM202" s="74">
        <f t="shared" si="109"/>
        <v>14796437.827841833</v>
      </c>
      <c r="AN202" s="55"/>
      <c r="AO202" s="6">
        <v>607</v>
      </c>
      <c r="AP202" s="6" t="s">
        <v>187</v>
      </c>
      <c r="AQ202" s="7">
        <v>4414</v>
      </c>
      <c r="AR202" s="7">
        <v>14919952.936801836</v>
      </c>
      <c r="AS202" s="7">
        <v>4922563.1838516323</v>
      </c>
      <c r="AT202" s="57">
        <v>-299187</v>
      </c>
      <c r="AV202" s="39">
        <f t="shared" si="110"/>
        <v>14620765.936801836</v>
      </c>
      <c r="AX202" s="71">
        <f t="shared" si="111"/>
        <v>140264.20427476428</v>
      </c>
      <c r="AY202" s="35">
        <f t="shared" si="112"/>
        <v>9.6864188041007899E-3</v>
      </c>
      <c r="AZ202" s="65">
        <f t="shared" si="113"/>
        <v>31.777119228537444</v>
      </c>
      <c r="BB202" s="54">
        <v>38861.80096</v>
      </c>
      <c r="BC202" s="55">
        <v>23760.612000000001</v>
      </c>
      <c r="BD202" s="56">
        <f t="shared" si="114"/>
        <v>-15101.188959999999</v>
      </c>
      <c r="BF202" s="74">
        <f t="shared" si="115"/>
        <v>14605664.747841835</v>
      </c>
      <c r="BG202" s="55"/>
      <c r="BH202" s="6">
        <v>607</v>
      </c>
      <c r="BI202" s="6" t="s">
        <v>187</v>
      </c>
      <c r="BJ202" s="7">
        <v>4414</v>
      </c>
      <c r="BK202" s="7">
        <v>14915681.059684061</v>
      </c>
      <c r="BL202" s="7">
        <v>4922563.1838516323</v>
      </c>
      <c r="BM202" s="57">
        <v>-354774</v>
      </c>
      <c r="BO202" s="39">
        <f t="shared" si="116"/>
        <v>14560907.059684061</v>
      </c>
      <c r="BQ202" s="71">
        <f t="shared" si="117"/>
        <v>80405.327156988904</v>
      </c>
      <c r="BR202" s="35">
        <f t="shared" si="118"/>
        <v>5.5526616854978915E-3</v>
      </c>
      <c r="BS202" s="65">
        <f t="shared" si="119"/>
        <v>18.215978060033734</v>
      </c>
      <c r="BU202" s="54">
        <v>38861.80096</v>
      </c>
      <c r="BV202" s="55">
        <v>23760.612000000001</v>
      </c>
      <c r="BW202" s="56">
        <f t="shared" si="120"/>
        <v>-15101.188959999999</v>
      </c>
      <c r="BY202" s="74">
        <f t="shared" si="121"/>
        <v>14545805.87072406</v>
      </c>
      <c r="BZ202" s="55"/>
      <c r="CA202" s="6">
        <v>607</v>
      </c>
      <c r="CB202" s="6" t="s">
        <v>187</v>
      </c>
      <c r="CC202" s="7">
        <v>4414</v>
      </c>
      <c r="CD202" s="7">
        <v>14937501.547399219</v>
      </c>
      <c r="CE202" s="7">
        <v>4938110.1367418682</v>
      </c>
      <c r="CF202" s="57">
        <v>-354774</v>
      </c>
      <c r="CH202" s="39">
        <f t="shared" si="122"/>
        <v>14582727.547399219</v>
      </c>
      <c r="CJ202" s="71">
        <f t="shared" si="123"/>
        <v>102225.81487214752</v>
      </c>
      <c r="CK202" s="35">
        <f t="shared" si="124"/>
        <v>7.0595492311237426E-3</v>
      </c>
      <c r="CL202" s="65">
        <f t="shared" si="125"/>
        <v>23.159450582724855</v>
      </c>
      <c r="CN202" s="54">
        <v>38861.80096</v>
      </c>
      <c r="CO202" s="55">
        <v>23760.612000000001</v>
      </c>
      <c r="CP202" s="56">
        <f t="shared" si="126"/>
        <v>-15101.188959999999</v>
      </c>
      <c r="CR202" s="74">
        <f t="shared" si="127"/>
        <v>14567626.358439218</v>
      </c>
      <c r="CS202" s="55"/>
      <c r="CT202" s="65" t="e">
        <f>#REF!/#REF!</f>
        <v>#REF!</v>
      </c>
      <c r="CV202" s="54">
        <v>68349.11232</v>
      </c>
      <c r="CW202" s="55">
        <v>20903.263200000001</v>
      </c>
      <c r="CX202" s="56">
        <f t="shared" si="128"/>
        <v>-47445.849119999999</v>
      </c>
      <c r="CZ202" s="74" t="e">
        <f>#REF!+CX202</f>
        <v>#REF!</v>
      </c>
      <c r="DB202" s="6">
        <v>607</v>
      </c>
      <c r="DC202" s="6" t="s">
        <v>187</v>
      </c>
      <c r="DD202" s="7">
        <v>4414</v>
      </c>
      <c r="DE202" s="7">
        <v>14727086.060022112</v>
      </c>
      <c r="DF202" s="7">
        <v>4792470.5881139422</v>
      </c>
      <c r="DG202" s="57">
        <v>-354774</v>
      </c>
      <c r="DI202" s="39">
        <f t="shared" si="129"/>
        <v>14372312.060022112</v>
      </c>
      <c r="DK202" s="71">
        <f t="shared" si="130"/>
        <v>-108189.67250495963</v>
      </c>
      <c r="DL202" s="35">
        <f t="shared" si="131"/>
        <v>-7.4714035814060741E-3</v>
      </c>
      <c r="DM202" s="65">
        <f t="shared" si="132"/>
        <v>-24.510573743760677</v>
      </c>
      <c r="DO202" s="54">
        <v>68349.11232</v>
      </c>
      <c r="DP202" s="55">
        <v>20903.263200000001</v>
      </c>
      <c r="DQ202" s="56">
        <f t="shared" si="133"/>
        <v>-47445.849119999999</v>
      </c>
      <c r="DS202" s="74">
        <f t="shared" si="134"/>
        <v>14324866.210902112</v>
      </c>
      <c r="DU202" s="6">
        <v>607</v>
      </c>
      <c r="DV202" s="6" t="s">
        <v>187</v>
      </c>
      <c r="DW202" s="7">
        <v>4414</v>
      </c>
      <c r="DX202" s="7">
        <v>14711648.192664742</v>
      </c>
      <c r="DY202" s="7">
        <v>4792470.5881139422</v>
      </c>
      <c r="DZ202" s="57">
        <v>-354774</v>
      </c>
      <c r="EB202" s="39">
        <f t="shared" si="135"/>
        <v>14356874.192664742</v>
      </c>
      <c r="ED202" s="71">
        <f t="shared" si="136"/>
        <v>-123627.53986232914</v>
      </c>
      <c r="EE202" s="35">
        <f t="shared" si="137"/>
        <v>-8.5375177011048371E-3</v>
      </c>
      <c r="EF202" s="65">
        <f t="shared" si="138"/>
        <v>-28.008051622639133</v>
      </c>
      <c r="EH202" s="54">
        <v>68349.11232</v>
      </c>
      <c r="EI202" s="55">
        <v>20903.263200000001</v>
      </c>
      <c r="EJ202" s="56">
        <f t="shared" si="139"/>
        <v>-47445.849119999999</v>
      </c>
      <c r="EL202" s="74">
        <f t="shared" si="140"/>
        <v>14309428.343544742</v>
      </c>
      <c r="EM202" s="55"/>
      <c r="EN202" s="112" t="s">
        <v>187</v>
      </c>
      <c r="EO202" s="93">
        <v>4514</v>
      </c>
      <c r="EP202" s="93">
        <v>14892354.732527072</v>
      </c>
      <c r="EQ202" s="93">
        <v>4871361.7109254319</v>
      </c>
      <c r="ER202" s="93">
        <v>-411853</v>
      </c>
      <c r="ET202" s="103">
        <f t="shared" si="141"/>
        <v>14480501.732527072</v>
      </c>
      <c r="EV202" s="93">
        <v>68349.11232</v>
      </c>
      <c r="EW202" s="93">
        <v>20903.263200000001</v>
      </c>
      <c r="EX202" s="93">
        <v>-47445.849119999999</v>
      </c>
      <c r="EZ202" s="103">
        <v>14490134.883407071</v>
      </c>
      <c r="FB202" s="116">
        <v>607</v>
      </c>
      <c r="FC202" s="57"/>
    </row>
    <row r="203" spans="1:159" x14ac:dyDescent="0.25">
      <c r="A203" s="6">
        <v>608</v>
      </c>
      <c r="B203" s="6" t="s">
        <v>188</v>
      </c>
      <c r="C203" s="7">
        <v>2166</v>
      </c>
      <c r="D203" s="7">
        <v>6903130.6637339909</v>
      </c>
      <c r="E203" s="144">
        <v>2079474.8781379987</v>
      </c>
      <c r="F203" s="57">
        <v>263043</v>
      </c>
      <c r="H203" s="39">
        <f t="shared" si="99"/>
        <v>7166173.6637339909</v>
      </c>
      <c r="I203" s="142">
        <f t="shared" si="100"/>
        <v>3308.4827625734029</v>
      </c>
      <c r="K203" s="71">
        <f t="shared" si="142"/>
        <v>-481936.34587421361</v>
      </c>
      <c r="L203" s="35">
        <f t="shared" si="143"/>
        <v>-6.301378317895065E-2</v>
      </c>
      <c r="M203" s="65">
        <f t="shared" si="144"/>
        <v>-222.50062136390287</v>
      </c>
      <c r="O203" s="54">
        <v>105602.72</v>
      </c>
      <c r="P203" s="55">
        <v>60721.564000000006</v>
      </c>
      <c r="Q203" s="56">
        <f t="shared" si="101"/>
        <v>-44881.155999999995</v>
      </c>
      <c r="S203" s="74">
        <f t="shared" si="102"/>
        <v>7121292.5077339904</v>
      </c>
      <c r="T203" s="55"/>
      <c r="U203" s="6">
        <v>608</v>
      </c>
      <c r="V203" s="6" t="s">
        <v>188</v>
      </c>
      <c r="W203" s="7">
        <v>2166</v>
      </c>
      <c r="X203" s="7">
        <v>6903173.9837339912</v>
      </c>
      <c r="Y203" s="144">
        <v>2079474.8781379987</v>
      </c>
      <c r="Z203" s="57">
        <v>263043</v>
      </c>
      <c r="AB203" s="39">
        <f t="shared" si="103"/>
        <v>7166216.9837339912</v>
      </c>
      <c r="AC203" s="142">
        <f t="shared" si="104"/>
        <v>3308.5027625734033</v>
      </c>
      <c r="AE203" s="71">
        <f t="shared" si="105"/>
        <v>-481893.02587421332</v>
      </c>
      <c r="AF203" s="35">
        <f t="shared" si="106"/>
        <v>-6.3008119034482821E-2</v>
      </c>
      <c r="AG203" s="65">
        <f t="shared" si="107"/>
        <v>-222.48062136390274</v>
      </c>
      <c r="AI203" s="54">
        <v>105602.72</v>
      </c>
      <c r="AJ203" s="55">
        <v>60721.564000000006</v>
      </c>
      <c r="AK203" s="56">
        <f t="shared" si="108"/>
        <v>-44881.155999999995</v>
      </c>
      <c r="AM203" s="74">
        <f t="shared" si="109"/>
        <v>7121335.8277339907</v>
      </c>
      <c r="AN203" s="55"/>
      <c r="AO203" s="6">
        <v>608</v>
      </c>
      <c r="AP203" s="6" t="s">
        <v>188</v>
      </c>
      <c r="AQ203" s="7">
        <v>2166</v>
      </c>
      <c r="AR203" s="7">
        <v>6809559.4637339916</v>
      </c>
      <c r="AS203" s="7">
        <v>2079474.8781379987</v>
      </c>
      <c r="AT203" s="57">
        <v>263043</v>
      </c>
      <c r="AV203" s="39">
        <f t="shared" si="110"/>
        <v>7072602.4637339916</v>
      </c>
      <c r="AX203" s="71">
        <f t="shared" si="111"/>
        <v>-575507.54587421287</v>
      </c>
      <c r="AY203" s="35">
        <f t="shared" si="112"/>
        <v>-7.5248335229384969E-2</v>
      </c>
      <c r="AZ203" s="65">
        <f t="shared" si="113"/>
        <v>-265.70062136390254</v>
      </c>
      <c r="BB203" s="54">
        <v>105602.72</v>
      </c>
      <c r="BC203" s="55">
        <v>60721.564000000006</v>
      </c>
      <c r="BD203" s="56">
        <f t="shared" si="114"/>
        <v>-44881.155999999995</v>
      </c>
      <c r="BF203" s="74">
        <f t="shared" si="115"/>
        <v>7027721.3077339912</v>
      </c>
      <c r="BG203" s="55"/>
      <c r="BH203" s="6">
        <v>608</v>
      </c>
      <c r="BI203" s="6" t="s">
        <v>188</v>
      </c>
      <c r="BJ203" s="7">
        <v>2166</v>
      </c>
      <c r="BK203" s="7">
        <v>6806043.2887376212</v>
      </c>
      <c r="BL203" s="7">
        <v>2079474.8781379987</v>
      </c>
      <c r="BM203" s="57">
        <v>298604</v>
      </c>
      <c r="BO203" s="39">
        <f t="shared" si="116"/>
        <v>7104647.2887376212</v>
      </c>
      <c r="BQ203" s="71">
        <f t="shared" si="117"/>
        <v>-543462.72087058332</v>
      </c>
      <c r="BR203" s="35">
        <f t="shared" si="118"/>
        <v>-7.1058434069049659E-2</v>
      </c>
      <c r="BS203" s="65">
        <f t="shared" si="119"/>
        <v>-250.90614998641888</v>
      </c>
      <c r="BU203" s="54">
        <v>105602.72</v>
      </c>
      <c r="BV203" s="55">
        <v>60721.564000000006</v>
      </c>
      <c r="BW203" s="56">
        <f t="shared" si="120"/>
        <v>-44881.155999999995</v>
      </c>
      <c r="BY203" s="74">
        <f t="shared" si="121"/>
        <v>7059766.1327376207</v>
      </c>
      <c r="BZ203" s="55"/>
      <c r="CA203" s="6">
        <v>608</v>
      </c>
      <c r="CB203" s="6" t="s">
        <v>188</v>
      </c>
      <c r="CC203" s="7">
        <v>2166</v>
      </c>
      <c r="CD203" s="7">
        <v>6826793.8609756017</v>
      </c>
      <c r="CE203" s="7">
        <v>2090957.7492161049</v>
      </c>
      <c r="CF203" s="57">
        <v>298604</v>
      </c>
      <c r="CH203" s="39">
        <f t="shared" si="122"/>
        <v>7125397.8609756017</v>
      </c>
      <c r="CJ203" s="71">
        <f t="shared" si="123"/>
        <v>-522712.14863260277</v>
      </c>
      <c r="CK203" s="35">
        <f t="shared" si="124"/>
        <v>-6.8345270658493065E-2</v>
      </c>
      <c r="CL203" s="65">
        <f t="shared" si="125"/>
        <v>-241.32601506583691</v>
      </c>
      <c r="CN203" s="54">
        <v>105602.72</v>
      </c>
      <c r="CO203" s="55">
        <v>60721.564000000006</v>
      </c>
      <c r="CP203" s="56">
        <f t="shared" si="126"/>
        <v>-44881.155999999995</v>
      </c>
      <c r="CR203" s="74">
        <f t="shared" si="127"/>
        <v>7080516.7049756013</v>
      </c>
      <c r="CS203" s="55"/>
      <c r="CT203" s="65" t="e">
        <f>#REF!/#REF!</f>
        <v>#REF!</v>
      </c>
      <c r="CV203" s="54">
        <v>121798.95168</v>
      </c>
      <c r="CW203" s="55">
        <v>87259.728000000003</v>
      </c>
      <c r="CX203" s="56">
        <f t="shared" si="128"/>
        <v>-34539.223679999996</v>
      </c>
      <c r="CZ203" s="74" t="e">
        <f>#REF!+CX203</f>
        <v>#REF!</v>
      </c>
      <c r="DB203" s="6">
        <v>608</v>
      </c>
      <c r="DC203" s="6" t="s">
        <v>188</v>
      </c>
      <c r="DD203" s="7">
        <v>2166</v>
      </c>
      <c r="DE203" s="7">
        <v>6712666.8877179548</v>
      </c>
      <c r="DF203" s="7">
        <v>2002779.2369669857</v>
      </c>
      <c r="DG203" s="57">
        <v>298604</v>
      </c>
      <c r="DI203" s="39">
        <f t="shared" si="129"/>
        <v>7011270.8877179548</v>
      </c>
      <c r="DK203" s="71">
        <f t="shared" si="130"/>
        <v>-636839.12189024966</v>
      </c>
      <c r="DL203" s="35">
        <f t="shared" si="131"/>
        <v>-8.3267515907877676E-2</v>
      </c>
      <c r="DM203" s="65">
        <f t="shared" si="132"/>
        <v>-294.01621509245138</v>
      </c>
      <c r="DO203" s="54">
        <v>121798.95168</v>
      </c>
      <c r="DP203" s="55">
        <v>87259.728000000003</v>
      </c>
      <c r="DQ203" s="56">
        <f t="shared" si="133"/>
        <v>-34539.223679999996</v>
      </c>
      <c r="DS203" s="74">
        <f t="shared" si="134"/>
        <v>6976731.664037955</v>
      </c>
      <c r="DU203" s="6">
        <v>608</v>
      </c>
      <c r="DV203" s="6" t="s">
        <v>188</v>
      </c>
      <c r="DW203" s="7">
        <v>2166</v>
      </c>
      <c r="DX203" s="7">
        <v>6712994.1722956598</v>
      </c>
      <c r="DY203" s="7">
        <v>2002779.2369669857</v>
      </c>
      <c r="DZ203" s="57">
        <v>298604</v>
      </c>
      <c r="EB203" s="39">
        <f t="shared" si="135"/>
        <v>7011598.1722956598</v>
      </c>
      <c r="ED203" s="71">
        <f t="shared" si="136"/>
        <v>-636511.8373125447</v>
      </c>
      <c r="EE203" s="35">
        <f t="shared" si="137"/>
        <v>-8.3224723037836082E-2</v>
      </c>
      <c r="EF203" s="65">
        <f t="shared" si="138"/>
        <v>-293.86511417938351</v>
      </c>
      <c r="EH203" s="54">
        <v>121798.95168</v>
      </c>
      <c r="EI203" s="55">
        <v>87259.728000000003</v>
      </c>
      <c r="EJ203" s="56">
        <f t="shared" si="139"/>
        <v>-34539.223679999996</v>
      </c>
      <c r="EL203" s="74">
        <f t="shared" si="140"/>
        <v>6977058.94861566</v>
      </c>
      <c r="EM203" s="55"/>
      <c r="EN203" s="112" t="s">
        <v>188</v>
      </c>
      <c r="EO203" s="93">
        <v>2233</v>
      </c>
      <c r="EP203" s="93">
        <v>7390421.0096082045</v>
      </c>
      <c r="EQ203" s="93">
        <v>2010376.6460526837</v>
      </c>
      <c r="ER203" s="93">
        <v>257689</v>
      </c>
      <c r="ET203" s="103">
        <f t="shared" si="141"/>
        <v>7648110.0096082045</v>
      </c>
      <c r="EV203" s="93">
        <v>121798.95168</v>
      </c>
      <c r="EW203" s="93">
        <v>87259.728000000003</v>
      </c>
      <c r="EX203" s="93">
        <v>-34539.223679999996</v>
      </c>
      <c r="EZ203" s="103">
        <v>7654485.7859282047</v>
      </c>
      <c r="FB203" s="116">
        <v>608</v>
      </c>
      <c r="FC203" s="57"/>
    </row>
    <row r="204" spans="1:159" x14ac:dyDescent="0.25">
      <c r="A204" s="6">
        <v>609</v>
      </c>
      <c r="B204" s="6" t="s">
        <v>189</v>
      </c>
      <c r="C204" s="7">
        <v>84587</v>
      </c>
      <c r="D204" s="7">
        <v>148348532.84643626</v>
      </c>
      <c r="E204" s="144">
        <v>26405853.241240758</v>
      </c>
      <c r="F204" s="57">
        <v>-6256864</v>
      </c>
      <c r="H204" s="39">
        <f t="shared" si="99"/>
        <v>142091668.84643626</v>
      </c>
      <c r="I204" s="142">
        <f t="shared" si="100"/>
        <v>1679.828683443511</v>
      </c>
      <c r="K204" s="71">
        <f t="shared" si="142"/>
        <v>979070.06091675162</v>
      </c>
      <c r="L204" s="35">
        <f t="shared" si="143"/>
        <v>6.9382186235891251E-3</v>
      </c>
      <c r="M204" s="65">
        <f t="shared" si="144"/>
        <v>11.574710781996661</v>
      </c>
      <c r="O204" s="54">
        <v>4146118.5512120002</v>
      </c>
      <c r="P204" s="55">
        <v>1230403.6914000001</v>
      </c>
      <c r="Q204" s="56">
        <f t="shared" si="101"/>
        <v>-2915714.8598119998</v>
      </c>
      <c r="S204" s="74">
        <f t="shared" si="102"/>
        <v>139175953.98662427</v>
      </c>
      <c r="T204" s="55"/>
      <c r="U204" s="6">
        <v>609</v>
      </c>
      <c r="V204" s="6" t="s">
        <v>189</v>
      </c>
      <c r="W204" s="7">
        <v>84587</v>
      </c>
      <c r="X204" s="7">
        <v>148350224.58643624</v>
      </c>
      <c r="Y204" s="144">
        <v>26405853.241240758</v>
      </c>
      <c r="Z204" s="57">
        <v>-6256864</v>
      </c>
      <c r="AB204" s="39">
        <f t="shared" si="103"/>
        <v>142093360.58643624</v>
      </c>
      <c r="AC204" s="142">
        <f t="shared" si="104"/>
        <v>1679.8486834435107</v>
      </c>
      <c r="AE204" s="71">
        <f t="shared" si="105"/>
        <v>980761.80091673136</v>
      </c>
      <c r="AF204" s="35">
        <f t="shared" si="106"/>
        <v>6.9502072058598768E-3</v>
      </c>
      <c r="AG204" s="65">
        <f t="shared" si="107"/>
        <v>11.594710781996422</v>
      </c>
      <c r="AI204" s="54">
        <v>4146118.5512120002</v>
      </c>
      <c r="AJ204" s="55">
        <v>1230403.6914000001</v>
      </c>
      <c r="AK204" s="56">
        <f t="shared" si="108"/>
        <v>-2915714.8598119998</v>
      </c>
      <c r="AM204" s="74">
        <f t="shared" si="109"/>
        <v>139177645.72662425</v>
      </c>
      <c r="AN204" s="55"/>
      <c r="AO204" s="6">
        <v>609</v>
      </c>
      <c r="AP204" s="6" t="s">
        <v>189</v>
      </c>
      <c r="AQ204" s="7">
        <v>84587</v>
      </c>
      <c r="AR204" s="7">
        <v>144694374.44643626</v>
      </c>
      <c r="AS204" s="7">
        <v>26405853.241240758</v>
      </c>
      <c r="AT204" s="57">
        <v>-6256864</v>
      </c>
      <c r="AV204" s="39">
        <f t="shared" si="110"/>
        <v>138437510.44643626</v>
      </c>
      <c r="AX204" s="71">
        <f t="shared" si="111"/>
        <v>-2675088.3390832543</v>
      </c>
      <c r="AY204" s="35">
        <f t="shared" si="112"/>
        <v>-1.8957119081544141E-2</v>
      </c>
      <c r="AZ204" s="65">
        <f t="shared" si="113"/>
        <v>-31.62528921800341</v>
      </c>
      <c r="BB204" s="54">
        <v>4146118.5512120002</v>
      </c>
      <c r="BC204" s="55">
        <v>1230403.6914000001</v>
      </c>
      <c r="BD204" s="56">
        <f t="shared" si="114"/>
        <v>-2915714.8598119998</v>
      </c>
      <c r="BF204" s="74">
        <f t="shared" si="115"/>
        <v>135521795.58662426</v>
      </c>
      <c r="BG204" s="55"/>
      <c r="BH204" s="6">
        <v>609</v>
      </c>
      <c r="BI204" s="6" t="s">
        <v>189</v>
      </c>
      <c r="BJ204" s="7">
        <v>84587</v>
      </c>
      <c r="BK204" s="7">
        <v>144720163.69301611</v>
      </c>
      <c r="BL204" s="7">
        <v>26405853.241240758</v>
      </c>
      <c r="BM204" s="57">
        <v>-5655972</v>
      </c>
      <c r="BO204" s="39">
        <f t="shared" si="116"/>
        <v>139064191.69301611</v>
      </c>
      <c r="BQ204" s="71">
        <f t="shared" si="117"/>
        <v>-2048407.0925033987</v>
      </c>
      <c r="BR204" s="35">
        <f t="shared" si="118"/>
        <v>-1.4516117697023089E-2</v>
      </c>
      <c r="BS204" s="65">
        <f t="shared" si="119"/>
        <v>-24.216571015680881</v>
      </c>
      <c r="BU204" s="54">
        <v>4146118.5512119997</v>
      </c>
      <c r="BV204" s="55">
        <v>1230403.6913999999</v>
      </c>
      <c r="BW204" s="56">
        <f t="shared" si="120"/>
        <v>-2915714.8598119998</v>
      </c>
      <c r="BY204" s="74">
        <f t="shared" si="121"/>
        <v>136148476.83320412</v>
      </c>
      <c r="BZ204" s="55"/>
      <c r="CA204" s="6">
        <v>609</v>
      </c>
      <c r="CB204" s="6" t="s">
        <v>189</v>
      </c>
      <c r="CC204" s="7">
        <v>84587</v>
      </c>
      <c r="CD204" s="7">
        <v>145012090.30585042</v>
      </c>
      <c r="CE204" s="7">
        <v>26753876.825494837</v>
      </c>
      <c r="CF204" s="57">
        <v>-5655972</v>
      </c>
      <c r="CH204" s="39">
        <f t="shared" si="122"/>
        <v>139356118.30585042</v>
      </c>
      <c r="CJ204" s="71">
        <f t="shared" si="123"/>
        <v>-1756480.4796690941</v>
      </c>
      <c r="CK204" s="35">
        <f t="shared" si="124"/>
        <v>-1.2447368234914387E-2</v>
      </c>
      <c r="CL204" s="65">
        <f t="shared" si="125"/>
        <v>-20.765371507076669</v>
      </c>
      <c r="CN204" s="54">
        <v>4146118.5512119997</v>
      </c>
      <c r="CO204" s="55">
        <v>1230403.6913999999</v>
      </c>
      <c r="CP204" s="56">
        <f t="shared" si="126"/>
        <v>-2915714.8598119998</v>
      </c>
      <c r="CR204" s="74">
        <f t="shared" si="127"/>
        <v>136440403.44603842</v>
      </c>
      <c r="CS204" s="55"/>
      <c r="CT204" s="65" t="e">
        <f>#REF!/#REF!</f>
        <v>#REF!</v>
      </c>
      <c r="CV204" s="54">
        <v>4089916.8491039989</v>
      </c>
      <c r="CW204" s="55">
        <v>1206072.7031999999</v>
      </c>
      <c r="CX204" s="56">
        <f t="shared" si="128"/>
        <v>-2883844.145903999</v>
      </c>
      <c r="CZ204" s="74" t="e">
        <f>#REF!+CX204</f>
        <v>#REF!</v>
      </c>
      <c r="DB204" s="6">
        <v>609</v>
      </c>
      <c r="DC204" s="6" t="s">
        <v>189</v>
      </c>
      <c r="DD204" s="7">
        <v>84587</v>
      </c>
      <c r="DE204" s="7">
        <v>143594534.56534183</v>
      </c>
      <c r="DF204" s="7">
        <v>26880926.659304015</v>
      </c>
      <c r="DG204" s="57">
        <v>-5655972</v>
      </c>
      <c r="DI204" s="39">
        <f t="shared" si="129"/>
        <v>137938562.56534183</v>
      </c>
      <c r="DK204" s="71">
        <f t="shared" si="130"/>
        <v>-3174036.2201776803</v>
      </c>
      <c r="DL204" s="35">
        <f t="shared" si="131"/>
        <v>-2.2492932930829056E-2</v>
      </c>
      <c r="DM204" s="65">
        <f t="shared" si="132"/>
        <v>-37.523924718664574</v>
      </c>
      <c r="DO204" s="54">
        <v>4089916.8491039989</v>
      </c>
      <c r="DP204" s="55">
        <v>1206072.7031999999</v>
      </c>
      <c r="DQ204" s="56">
        <f t="shared" si="133"/>
        <v>-2883844.145903999</v>
      </c>
      <c r="DS204" s="74">
        <f t="shared" si="134"/>
        <v>135054718.41943783</v>
      </c>
      <c r="DU204" s="6">
        <v>609</v>
      </c>
      <c r="DV204" s="6" t="s">
        <v>189</v>
      </c>
      <c r="DW204" s="7">
        <v>84587</v>
      </c>
      <c r="DX204" s="7">
        <v>143134898.85827452</v>
      </c>
      <c r="DY204" s="7">
        <v>26880926.659304015</v>
      </c>
      <c r="DZ204" s="57">
        <v>-5655972</v>
      </c>
      <c r="EB204" s="39">
        <f t="shared" si="135"/>
        <v>137478926.85827452</v>
      </c>
      <c r="ED204" s="71">
        <f t="shared" si="136"/>
        <v>-3633671.9272449911</v>
      </c>
      <c r="EE204" s="35">
        <f t="shared" si="137"/>
        <v>-2.5750159507500092E-2</v>
      </c>
      <c r="EF204" s="65">
        <f t="shared" si="138"/>
        <v>-42.95780589505469</v>
      </c>
      <c r="EH204" s="54">
        <v>4089916.8491039989</v>
      </c>
      <c r="EI204" s="55">
        <v>1206072.7031999999</v>
      </c>
      <c r="EJ204" s="56">
        <f t="shared" si="139"/>
        <v>-2883844.145903999</v>
      </c>
      <c r="EL204" s="74">
        <f t="shared" si="140"/>
        <v>134595082.71237051</v>
      </c>
      <c r="EM204" s="55"/>
      <c r="EN204" s="112" t="s">
        <v>189</v>
      </c>
      <c r="EO204" s="93">
        <v>85059</v>
      </c>
      <c r="EP204" s="93">
        <v>147707658.78551951</v>
      </c>
      <c r="EQ204" s="93">
        <v>27892317.921608061</v>
      </c>
      <c r="ER204" s="93">
        <v>-6595060</v>
      </c>
      <c r="ET204" s="103">
        <f t="shared" si="141"/>
        <v>141112598.78551951</v>
      </c>
      <c r="EV204" s="93">
        <v>4089916.8491039989</v>
      </c>
      <c r="EW204" s="93">
        <v>1206072.7031999999</v>
      </c>
      <c r="EX204" s="93">
        <v>-2883844.145903999</v>
      </c>
      <c r="EZ204" s="103">
        <v>139167842.63961551</v>
      </c>
      <c r="FB204" s="116">
        <v>609</v>
      </c>
      <c r="FC204" s="57"/>
    </row>
    <row r="205" spans="1:159" x14ac:dyDescent="0.25">
      <c r="A205" s="6">
        <v>611</v>
      </c>
      <c r="B205" s="6" t="s">
        <v>190</v>
      </c>
      <c r="C205" s="7">
        <v>5121</v>
      </c>
      <c r="D205" s="7">
        <v>6781137.6818253249</v>
      </c>
      <c r="E205" s="144">
        <v>951777.13695128693</v>
      </c>
      <c r="F205" s="57">
        <v>-1167494</v>
      </c>
      <c r="H205" s="39">
        <f t="shared" si="99"/>
        <v>5613643.6818253249</v>
      </c>
      <c r="I205" s="142">
        <f t="shared" si="100"/>
        <v>1096.2006799112137</v>
      </c>
      <c r="K205" s="71">
        <f t="shared" si="142"/>
        <v>-107905.82391745225</v>
      </c>
      <c r="L205" s="35">
        <f t="shared" si="143"/>
        <v>-1.885954561944209E-2</v>
      </c>
      <c r="M205" s="65">
        <f t="shared" si="144"/>
        <v>-21.071240757167008</v>
      </c>
      <c r="O205" s="54">
        <v>204037.65538000001</v>
      </c>
      <c r="P205" s="55">
        <v>92402.380000000019</v>
      </c>
      <c r="Q205" s="56">
        <f t="shared" si="101"/>
        <v>-111635.27537999999</v>
      </c>
      <c r="S205" s="74">
        <f t="shared" si="102"/>
        <v>5502008.4064453254</v>
      </c>
      <c r="T205" s="55"/>
      <c r="U205" s="6">
        <v>611</v>
      </c>
      <c r="V205" s="6" t="s">
        <v>190</v>
      </c>
      <c r="W205" s="7">
        <v>5121</v>
      </c>
      <c r="X205" s="7">
        <v>6781240.1018253257</v>
      </c>
      <c r="Y205" s="144">
        <v>951777.13695128693</v>
      </c>
      <c r="Z205" s="57">
        <v>-1167494</v>
      </c>
      <c r="AB205" s="39">
        <f t="shared" si="103"/>
        <v>5613746.1018253257</v>
      </c>
      <c r="AC205" s="142">
        <f t="shared" si="104"/>
        <v>1096.2206799112137</v>
      </c>
      <c r="AE205" s="71">
        <f t="shared" si="105"/>
        <v>-107803.40391745139</v>
      </c>
      <c r="AF205" s="35">
        <f t="shared" si="106"/>
        <v>-1.8841644874215982E-2</v>
      </c>
      <c r="AG205" s="65">
        <f t="shared" si="107"/>
        <v>-21.051240757166841</v>
      </c>
      <c r="AI205" s="54">
        <v>204037.65538000001</v>
      </c>
      <c r="AJ205" s="55">
        <v>92402.380000000019</v>
      </c>
      <c r="AK205" s="56">
        <f t="shared" si="108"/>
        <v>-111635.27537999999</v>
      </c>
      <c r="AM205" s="74">
        <f t="shared" si="109"/>
        <v>5502110.8264453262</v>
      </c>
      <c r="AN205" s="55"/>
      <c r="AO205" s="6">
        <v>611</v>
      </c>
      <c r="AP205" s="6" t="s">
        <v>190</v>
      </c>
      <c r="AQ205" s="7">
        <v>5121</v>
      </c>
      <c r="AR205" s="7">
        <v>6559910.4818253247</v>
      </c>
      <c r="AS205" s="7">
        <v>951777.13695128693</v>
      </c>
      <c r="AT205" s="57">
        <v>-1167494</v>
      </c>
      <c r="AV205" s="39">
        <f t="shared" si="110"/>
        <v>5392416.4818253247</v>
      </c>
      <c r="AX205" s="71">
        <f t="shared" si="111"/>
        <v>-329133.02391745243</v>
      </c>
      <c r="AY205" s="35">
        <f t="shared" si="112"/>
        <v>-5.7525155307508617E-2</v>
      </c>
      <c r="AZ205" s="65">
        <f t="shared" si="113"/>
        <v>-64.27124075716705</v>
      </c>
      <c r="BB205" s="54">
        <v>204037.65538000001</v>
      </c>
      <c r="BC205" s="55">
        <v>92402.380000000019</v>
      </c>
      <c r="BD205" s="56">
        <f t="shared" si="114"/>
        <v>-111635.27537999999</v>
      </c>
      <c r="BF205" s="74">
        <f t="shared" si="115"/>
        <v>5280781.2064453252</v>
      </c>
      <c r="BG205" s="55"/>
      <c r="BH205" s="6">
        <v>611</v>
      </c>
      <c r="BI205" s="6" t="s">
        <v>190</v>
      </c>
      <c r="BJ205" s="7">
        <v>5121</v>
      </c>
      <c r="BK205" s="7">
        <v>6562882.8732138937</v>
      </c>
      <c r="BL205" s="7">
        <v>951777.13695128693</v>
      </c>
      <c r="BM205" s="57">
        <v>-1149589</v>
      </c>
      <c r="BO205" s="39">
        <f t="shared" si="116"/>
        <v>5413293.8732138937</v>
      </c>
      <c r="BQ205" s="71">
        <f t="shared" si="117"/>
        <v>-308255.63252888341</v>
      </c>
      <c r="BR205" s="35">
        <f t="shared" si="118"/>
        <v>-5.3876250169553566E-2</v>
      </c>
      <c r="BS205" s="65">
        <f t="shared" si="119"/>
        <v>-60.194421505347279</v>
      </c>
      <c r="BU205" s="54">
        <v>204037.65538000001</v>
      </c>
      <c r="BV205" s="55">
        <v>92402.38</v>
      </c>
      <c r="BW205" s="56">
        <f t="shared" si="120"/>
        <v>-111635.27538000001</v>
      </c>
      <c r="BY205" s="74">
        <f t="shared" si="121"/>
        <v>5301658.5978338942</v>
      </c>
      <c r="BZ205" s="55"/>
      <c r="CA205" s="6">
        <v>611</v>
      </c>
      <c r="CB205" s="6" t="s">
        <v>190</v>
      </c>
      <c r="CC205" s="7">
        <v>5121</v>
      </c>
      <c r="CD205" s="7">
        <v>6585919.4996058419</v>
      </c>
      <c r="CE205" s="7">
        <v>972912.0033505715</v>
      </c>
      <c r="CF205" s="57">
        <v>-1149589</v>
      </c>
      <c r="CH205" s="39">
        <f t="shared" si="122"/>
        <v>5436330.4996058419</v>
      </c>
      <c r="CJ205" s="71">
        <f t="shared" si="123"/>
        <v>-285219.0061369352</v>
      </c>
      <c r="CK205" s="35">
        <f t="shared" si="124"/>
        <v>-4.984995862583344E-2</v>
      </c>
      <c r="CL205" s="65">
        <f t="shared" si="125"/>
        <v>-55.695959019124231</v>
      </c>
      <c r="CN205" s="54">
        <v>204037.65538000001</v>
      </c>
      <c r="CO205" s="55">
        <v>92402.38</v>
      </c>
      <c r="CP205" s="56">
        <f t="shared" si="126"/>
        <v>-111635.27538000001</v>
      </c>
      <c r="CR205" s="74">
        <f t="shared" si="127"/>
        <v>5324695.2242258415</v>
      </c>
      <c r="CS205" s="55"/>
      <c r="CT205" s="65" t="e">
        <f>#REF!/#REF!</f>
        <v>#REF!</v>
      </c>
      <c r="CV205" s="54">
        <v>249484.67903999996</v>
      </c>
      <c r="CW205" s="55">
        <v>121121.71199999998</v>
      </c>
      <c r="CX205" s="56">
        <f t="shared" si="128"/>
        <v>-128362.96703999997</v>
      </c>
      <c r="CZ205" s="74" t="e">
        <f>#REF!+CX205</f>
        <v>#REF!</v>
      </c>
      <c r="DB205" s="6">
        <v>611</v>
      </c>
      <c r="DC205" s="6" t="s">
        <v>190</v>
      </c>
      <c r="DD205" s="7">
        <v>5121</v>
      </c>
      <c r="DE205" s="7">
        <v>6442619.7182277758</v>
      </c>
      <c r="DF205" s="7">
        <v>921209.7564687148</v>
      </c>
      <c r="DG205" s="57">
        <v>-1149589</v>
      </c>
      <c r="DI205" s="39">
        <f t="shared" si="129"/>
        <v>5293030.7182277758</v>
      </c>
      <c r="DK205" s="71">
        <f t="shared" si="130"/>
        <v>-428518.78751500137</v>
      </c>
      <c r="DL205" s="35">
        <f t="shared" si="131"/>
        <v>-7.4895583282971287E-2</v>
      </c>
      <c r="DM205" s="65">
        <f t="shared" si="132"/>
        <v>-83.678732184143996</v>
      </c>
      <c r="DO205" s="54">
        <v>249484.67903999996</v>
      </c>
      <c r="DP205" s="55">
        <v>121121.71199999998</v>
      </c>
      <c r="DQ205" s="56">
        <f t="shared" si="133"/>
        <v>-128362.96703999997</v>
      </c>
      <c r="DS205" s="74">
        <f t="shared" si="134"/>
        <v>5164667.7511877762</v>
      </c>
      <c r="DU205" s="6">
        <v>611</v>
      </c>
      <c r="DV205" s="6" t="s">
        <v>190</v>
      </c>
      <c r="DW205" s="7">
        <v>5121</v>
      </c>
      <c r="DX205" s="7">
        <v>6449906.3506706469</v>
      </c>
      <c r="DY205" s="7">
        <v>921209.7564687148</v>
      </c>
      <c r="DZ205" s="57">
        <v>-1149589</v>
      </c>
      <c r="EB205" s="39">
        <f t="shared" si="135"/>
        <v>5300317.3506706469</v>
      </c>
      <c r="ED205" s="71">
        <f t="shared" si="136"/>
        <v>-421232.15507213026</v>
      </c>
      <c r="EE205" s="35">
        <f t="shared" si="137"/>
        <v>-7.3622041485324086E-2</v>
      </c>
      <c r="EF205" s="65">
        <f t="shared" si="138"/>
        <v>-82.255839693835242</v>
      </c>
      <c r="EH205" s="54">
        <v>249484.67903999996</v>
      </c>
      <c r="EI205" s="55">
        <v>121121.71199999998</v>
      </c>
      <c r="EJ205" s="56">
        <f t="shared" si="139"/>
        <v>-128362.96703999997</v>
      </c>
      <c r="EL205" s="74">
        <f t="shared" si="140"/>
        <v>5171954.3836306473</v>
      </c>
      <c r="EM205" s="55"/>
      <c r="EN205" s="112" t="s">
        <v>190</v>
      </c>
      <c r="EO205" s="93">
        <v>5108</v>
      </c>
      <c r="EP205" s="93">
        <v>6870107.5057427771</v>
      </c>
      <c r="EQ205" s="93">
        <v>1148815.8857756082</v>
      </c>
      <c r="ER205" s="93">
        <v>-1148558</v>
      </c>
      <c r="ET205" s="103">
        <f t="shared" si="141"/>
        <v>5721549.5057427771</v>
      </c>
      <c r="EV205" s="93">
        <v>249484.67903999996</v>
      </c>
      <c r="EW205" s="93">
        <v>121121.71199999998</v>
      </c>
      <c r="EX205" s="93">
        <v>-128362.96703999997</v>
      </c>
      <c r="EZ205" s="103">
        <v>5592155.5387027776</v>
      </c>
      <c r="FB205" s="116">
        <v>611</v>
      </c>
      <c r="FC205" s="57"/>
    </row>
    <row r="206" spans="1:159" x14ac:dyDescent="0.25">
      <c r="A206" s="6">
        <v>614</v>
      </c>
      <c r="B206" s="6" t="s">
        <v>191</v>
      </c>
      <c r="C206" s="7">
        <v>3310</v>
      </c>
      <c r="D206" s="7">
        <v>16746648.569899028</v>
      </c>
      <c r="E206" s="144">
        <v>3671398.2815566324</v>
      </c>
      <c r="F206" s="57">
        <v>35617</v>
      </c>
      <c r="H206" s="39">
        <f t="shared" si="99"/>
        <v>16782265.56989903</v>
      </c>
      <c r="I206" s="142">
        <f t="shared" si="100"/>
        <v>5070.1708670389817</v>
      </c>
      <c r="K206" s="71">
        <f t="shared" si="142"/>
        <v>-133809.53958617523</v>
      </c>
      <c r="L206" s="35">
        <f t="shared" si="143"/>
        <v>-7.910200133312565E-3</v>
      </c>
      <c r="M206" s="65">
        <f t="shared" si="144"/>
        <v>-40.425842775279527</v>
      </c>
      <c r="O206" s="54">
        <v>143949.7077</v>
      </c>
      <c r="P206" s="55">
        <v>36960.952000000005</v>
      </c>
      <c r="Q206" s="56">
        <f t="shared" si="101"/>
        <v>-106988.75569999999</v>
      </c>
      <c r="S206" s="74">
        <f t="shared" si="102"/>
        <v>16675276.81419903</v>
      </c>
      <c r="T206" s="55"/>
      <c r="U206" s="6">
        <v>614</v>
      </c>
      <c r="V206" s="6" t="s">
        <v>191</v>
      </c>
      <c r="W206" s="7">
        <v>3310</v>
      </c>
      <c r="X206" s="7">
        <v>16746714.769899027</v>
      </c>
      <c r="Y206" s="144">
        <v>3671398.2815566324</v>
      </c>
      <c r="Z206" s="57">
        <v>35617</v>
      </c>
      <c r="AB206" s="39">
        <f t="shared" si="103"/>
        <v>16782331.769899026</v>
      </c>
      <c r="AC206" s="142">
        <f t="shared" si="104"/>
        <v>5070.1908670389803</v>
      </c>
      <c r="AE206" s="71">
        <f t="shared" si="105"/>
        <v>-133743.3395861797</v>
      </c>
      <c r="AF206" s="35">
        <f t="shared" si="106"/>
        <v>-7.9062866959716295E-3</v>
      </c>
      <c r="AG206" s="65">
        <f t="shared" si="107"/>
        <v>-40.405842775280874</v>
      </c>
      <c r="AI206" s="54">
        <v>143949.7077</v>
      </c>
      <c r="AJ206" s="55">
        <v>36960.952000000005</v>
      </c>
      <c r="AK206" s="56">
        <f t="shared" si="108"/>
        <v>-106988.75569999999</v>
      </c>
      <c r="AM206" s="74">
        <f t="shared" si="109"/>
        <v>16675343.014199026</v>
      </c>
      <c r="AN206" s="55"/>
      <c r="AO206" s="6">
        <v>614</v>
      </c>
      <c r="AP206" s="6" t="s">
        <v>191</v>
      </c>
      <c r="AQ206" s="7">
        <v>3310</v>
      </c>
      <c r="AR206" s="7">
        <v>16603656.569899028</v>
      </c>
      <c r="AS206" s="7">
        <v>3671398.2815566324</v>
      </c>
      <c r="AT206" s="57">
        <v>35617</v>
      </c>
      <c r="AV206" s="39">
        <f t="shared" si="110"/>
        <v>16639273.569899028</v>
      </c>
      <c r="AX206" s="71">
        <f t="shared" si="111"/>
        <v>-276801.5395861771</v>
      </c>
      <c r="AY206" s="35">
        <f t="shared" si="112"/>
        <v>-1.6363224790304255E-2</v>
      </c>
      <c r="AZ206" s="65">
        <f t="shared" si="113"/>
        <v>-83.625842775280091</v>
      </c>
      <c r="BB206" s="54">
        <v>143949.7077</v>
      </c>
      <c r="BC206" s="55">
        <v>36960.952000000005</v>
      </c>
      <c r="BD206" s="56">
        <f t="shared" si="114"/>
        <v>-106988.75569999999</v>
      </c>
      <c r="BF206" s="74">
        <f t="shared" si="115"/>
        <v>16532284.814199029</v>
      </c>
      <c r="BG206" s="55"/>
      <c r="BH206" s="6">
        <v>614</v>
      </c>
      <c r="BI206" s="6" t="s">
        <v>191</v>
      </c>
      <c r="BJ206" s="7">
        <v>3310</v>
      </c>
      <c r="BK206" s="7">
        <v>16599158.792713188</v>
      </c>
      <c r="BL206" s="7">
        <v>3671398.2815566324</v>
      </c>
      <c r="BM206" s="57">
        <v>920</v>
      </c>
      <c r="BO206" s="39">
        <f t="shared" si="116"/>
        <v>16600078.792713188</v>
      </c>
      <c r="BQ206" s="71">
        <f t="shared" si="117"/>
        <v>-315996.31677201763</v>
      </c>
      <c r="BR206" s="35">
        <f t="shared" si="118"/>
        <v>-1.8680238455244962E-2</v>
      </c>
      <c r="BS206" s="65">
        <f t="shared" si="119"/>
        <v>-95.467165187920727</v>
      </c>
      <c r="BU206" s="54">
        <v>143949.7077</v>
      </c>
      <c r="BV206" s="55">
        <v>36960.952000000005</v>
      </c>
      <c r="BW206" s="56">
        <f t="shared" si="120"/>
        <v>-106988.75569999999</v>
      </c>
      <c r="BY206" s="74">
        <f t="shared" si="121"/>
        <v>16493090.037013188</v>
      </c>
      <c r="BZ206" s="55"/>
      <c r="CA206" s="6">
        <v>614</v>
      </c>
      <c r="CB206" s="6" t="s">
        <v>191</v>
      </c>
      <c r="CC206" s="7">
        <v>3310</v>
      </c>
      <c r="CD206" s="7">
        <v>16639227.90043751</v>
      </c>
      <c r="CE206" s="7">
        <v>3694183.6836820957</v>
      </c>
      <c r="CF206" s="57">
        <v>920</v>
      </c>
      <c r="CH206" s="39">
        <f t="shared" si="122"/>
        <v>16640147.90043751</v>
      </c>
      <c r="CJ206" s="71">
        <f t="shared" si="123"/>
        <v>-275927.20904769562</v>
      </c>
      <c r="CK206" s="35">
        <f t="shared" si="124"/>
        <v>-1.6311538419037718E-2</v>
      </c>
      <c r="CL206" s="65">
        <f t="shared" si="125"/>
        <v>-83.361694576343083</v>
      </c>
      <c r="CN206" s="54">
        <v>143949.7077</v>
      </c>
      <c r="CO206" s="55">
        <v>36960.952000000005</v>
      </c>
      <c r="CP206" s="56">
        <f t="shared" si="126"/>
        <v>-106988.75569999999</v>
      </c>
      <c r="CR206" s="74">
        <f t="shared" si="127"/>
        <v>16533159.14473751</v>
      </c>
      <c r="CS206" s="55"/>
      <c r="CT206" s="65" t="e">
        <f>#REF!/#REF!</f>
        <v>#REF!</v>
      </c>
      <c r="CV206" s="54">
        <v>114609.792</v>
      </c>
      <c r="CW206" s="55">
        <v>40373.903999999995</v>
      </c>
      <c r="CX206" s="56">
        <f t="shared" si="128"/>
        <v>-74235.888000000006</v>
      </c>
      <c r="CZ206" s="74" t="e">
        <f>#REF!+CX206</f>
        <v>#REF!</v>
      </c>
      <c r="DB206" s="6">
        <v>614</v>
      </c>
      <c r="DC206" s="6" t="s">
        <v>191</v>
      </c>
      <c r="DD206" s="7">
        <v>3310</v>
      </c>
      <c r="DE206" s="7">
        <v>16442876.565448381</v>
      </c>
      <c r="DF206" s="7">
        <v>3485024.9006717121</v>
      </c>
      <c r="DG206" s="57">
        <v>920</v>
      </c>
      <c r="DI206" s="39">
        <f t="shared" si="129"/>
        <v>16443796.565448381</v>
      </c>
      <c r="DK206" s="71">
        <f t="shared" si="130"/>
        <v>-472278.54403682426</v>
      </c>
      <c r="DL206" s="35">
        <f t="shared" si="131"/>
        <v>-2.7918919783703703E-2</v>
      </c>
      <c r="DM206" s="65">
        <f t="shared" si="132"/>
        <v>-142.68233958816444</v>
      </c>
      <c r="DO206" s="54">
        <v>114609.792</v>
      </c>
      <c r="DP206" s="55">
        <v>40373.903999999995</v>
      </c>
      <c r="DQ206" s="56">
        <f t="shared" si="133"/>
        <v>-74235.888000000006</v>
      </c>
      <c r="DS206" s="74">
        <f t="shared" si="134"/>
        <v>16369560.677448381</v>
      </c>
      <c r="DU206" s="6">
        <v>614</v>
      </c>
      <c r="DV206" s="6" t="s">
        <v>191</v>
      </c>
      <c r="DW206" s="7">
        <v>3310</v>
      </c>
      <c r="DX206" s="7">
        <v>16437282.561219245</v>
      </c>
      <c r="DY206" s="7">
        <v>3485024.9006717121</v>
      </c>
      <c r="DZ206" s="57">
        <v>920</v>
      </c>
      <c r="EB206" s="39">
        <f t="shared" si="135"/>
        <v>16438202.561219245</v>
      </c>
      <c r="ED206" s="71">
        <f t="shared" si="136"/>
        <v>-477872.54826596007</v>
      </c>
      <c r="EE206" s="35">
        <f t="shared" si="137"/>
        <v>-2.8249611400578772E-2</v>
      </c>
      <c r="EF206" s="65">
        <f t="shared" si="138"/>
        <v>-144.37237107732932</v>
      </c>
      <c r="EH206" s="54">
        <v>114609.792</v>
      </c>
      <c r="EI206" s="55">
        <v>40373.903999999995</v>
      </c>
      <c r="EJ206" s="56">
        <f t="shared" si="139"/>
        <v>-74235.888000000006</v>
      </c>
      <c r="EL206" s="74">
        <f t="shared" si="140"/>
        <v>16363966.673219245</v>
      </c>
      <c r="EM206" s="55"/>
      <c r="EN206" s="112" t="s">
        <v>191</v>
      </c>
      <c r="EO206" s="93">
        <v>3424</v>
      </c>
      <c r="EP206" s="93">
        <v>16965513.109485205</v>
      </c>
      <c r="EQ206" s="93">
        <v>3521513.3759190803</v>
      </c>
      <c r="ER206" s="93">
        <v>-49438</v>
      </c>
      <c r="ET206" s="103">
        <f t="shared" si="141"/>
        <v>16916075.109485205</v>
      </c>
      <c r="EV206" s="93">
        <v>114609.792</v>
      </c>
      <c r="EW206" s="93">
        <v>40373.903999999995</v>
      </c>
      <c r="EX206" s="93">
        <v>-74235.888000000006</v>
      </c>
      <c r="EZ206" s="103">
        <v>16892197.221485205</v>
      </c>
      <c r="FB206" s="116">
        <v>614</v>
      </c>
      <c r="FC206" s="57"/>
    </row>
    <row r="207" spans="1:159" x14ac:dyDescent="0.25">
      <c r="A207" s="6">
        <v>615</v>
      </c>
      <c r="B207" s="6" t="s">
        <v>192</v>
      </c>
      <c r="C207" s="7">
        <v>8103</v>
      </c>
      <c r="D207" s="7">
        <v>36427266.47830198</v>
      </c>
      <c r="E207" s="144">
        <v>8320311.0834298264</v>
      </c>
      <c r="F207" s="57">
        <v>-145749</v>
      </c>
      <c r="H207" s="39">
        <f t="shared" ref="H207:H270" si="145">D207+F207</f>
        <v>36281517.47830198</v>
      </c>
      <c r="I207" s="142">
        <f t="shared" ref="I207:I270" si="146">H207/C207</f>
        <v>4477.5413400347998</v>
      </c>
      <c r="K207" s="71">
        <f t="shared" si="142"/>
        <v>404809.44872261584</v>
      </c>
      <c r="L207" s="35">
        <f t="shared" si="143"/>
        <v>1.128334986556909E-2</v>
      </c>
      <c r="M207" s="65">
        <f t="shared" si="144"/>
        <v>49.957972198274199</v>
      </c>
      <c r="O207" s="54">
        <v>23760.612000000001</v>
      </c>
      <c r="P207" s="55">
        <v>39601.020000000004</v>
      </c>
      <c r="Q207" s="56">
        <f t="shared" ref="Q207:Q270" si="147">P207-O207</f>
        <v>15840.408000000003</v>
      </c>
      <c r="S207" s="74">
        <f t="shared" ref="S207:S270" si="148">H207+Q207</f>
        <v>36297357.886301979</v>
      </c>
      <c r="T207" s="55"/>
      <c r="U207" s="6">
        <v>615</v>
      </c>
      <c r="V207" s="6" t="s">
        <v>192</v>
      </c>
      <c r="W207" s="7">
        <v>8103</v>
      </c>
      <c r="X207" s="7">
        <v>36427428.538301975</v>
      </c>
      <c r="Y207" s="144">
        <v>8320311.0834298236</v>
      </c>
      <c r="Z207" s="57">
        <v>-145749</v>
      </c>
      <c r="AB207" s="39">
        <f t="shared" ref="AB207:AB270" si="149">X207+Z207</f>
        <v>36281679.538301975</v>
      </c>
      <c r="AC207" s="142">
        <f t="shared" ref="AC207:AC270" si="150">AB207/W207</f>
        <v>4477.5613400347984</v>
      </c>
      <c r="AE207" s="71">
        <f t="shared" ref="AE207:AE270" si="151">AB207-ET207</f>
        <v>404971.50872261077</v>
      </c>
      <c r="AF207" s="35">
        <f t="shared" ref="AF207:AF270" si="152">AE207/ET207</f>
        <v>1.1287867002421818E-2</v>
      </c>
      <c r="AG207" s="65">
        <f t="shared" ref="AG207:AG270" si="153">AE207/W207</f>
        <v>49.977972198273577</v>
      </c>
      <c r="AI207" s="54">
        <v>23760.612000000001</v>
      </c>
      <c r="AJ207" s="55">
        <v>39601.020000000004</v>
      </c>
      <c r="AK207" s="56">
        <f t="shared" ref="AK207:AK270" si="154">AJ207-AI207</f>
        <v>15840.408000000003</v>
      </c>
      <c r="AM207" s="74">
        <f t="shared" ref="AM207:AM270" si="155">AB207+AK207</f>
        <v>36297519.946301974</v>
      </c>
      <c r="AN207" s="55"/>
      <c r="AO207" s="6">
        <v>615</v>
      </c>
      <c r="AP207" s="6" t="s">
        <v>192</v>
      </c>
      <c r="AQ207" s="7">
        <v>8103</v>
      </c>
      <c r="AR207" s="7">
        <v>36077216.878301978</v>
      </c>
      <c r="AS207" s="7">
        <v>8320311.0834298236</v>
      </c>
      <c r="AT207" s="57">
        <v>-145749</v>
      </c>
      <c r="AV207" s="39">
        <f t="shared" ref="AV207:AV270" si="156">AR207+AT207</f>
        <v>35931467.878301978</v>
      </c>
      <c r="AX207" s="71">
        <f t="shared" ref="AX207:AX270" si="157">AV207-ET207</f>
        <v>54759.848722614348</v>
      </c>
      <c r="AY207" s="35">
        <f t="shared" ref="AY207:AY270" si="158">AX207/ET207</f>
        <v>1.5263342633740629E-3</v>
      </c>
      <c r="AZ207" s="65">
        <f t="shared" ref="AZ207:AZ270" si="159">AX207/AQ207</f>
        <v>6.7579721982740155</v>
      </c>
      <c r="BB207" s="54">
        <v>23760.612000000001</v>
      </c>
      <c r="BC207" s="55">
        <v>39601.020000000004</v>
      </c>
      <c r="BD207" s="56">
        <f t="shared" ref="BD207:BD270" si="160">BC207-BB207</f>
        <v>15840.408000000003</v>
      </c>
      <c r="BF207" s="74">
        <f t="shared" ref="BF207:BF270" si="161">AV207+BD207</f>
        <v>35947308.286301978</v>
      </c>
      <c r="BG207" s="55"/>
      <c r="BH207" s="6">
        <v>615</v>
      </c>
      <c r="BI207" s="6" t="s">
        <v>192</v>
      </c>
      <c r="BJ207" s="7">
        <v>8103</v>
      </c>
      <c r="BK207" s="7">
        <v>36077526.364666998</v>
      </c>
      <c r="BL207" s="7">
        <v>8320311.0834298236</v>
      </c>
      <c r="BM207" s="57">
        <v>-220783</v>
      </c>
      <c r="BO207" s="39">
        <f t="shared" ref="BO207:BO270" si="162">BK207+BM207</f>
        <v>35856743.364666998</v>
      </c>
      <c r="BQ207" s="71">
        <f t="shared" ref="BQ207:BQ270" si="163">BO207-ET207</f>
        <v>-19964.664912365377</v>
      </c>
      <c r="BR207" s="35">
        <f t="shared" ref="BR207:BR270" si="164">BQ207/ET207</f>
        <v>-5.564798446921344E-4</v>
      </c>
      <c r="BS207" s="65">
        <f t="shared" ref="BS207:BS270" si="165">BQ207/BJ207</f>
        <v>-2.4638609048951472</v>
      </c>
      <c r="BU207" s="54">
        <v>23760.612000000001</v>
      </c>
      <c r="BV207" s="55">
        <v>39601.020000000004</v>
      </c>
      <c r="BW207" s="56">
        <f t="shared" ref="BW207:BW270" si="166">BV207-BU207</f>
        <v>15840.408000000003</v>
      </c>
      <c r="BY207" s="74">
        <f t="shared" ref="BY207:BY270" si="167">BO207+BW207</f>
        <v>35872583.772666998</v>
      </c>
      <c r="BZ207" s="55"/>
      <c r="CA207" s="6">
        <v>615</v>
      </c>
      <c r="CB207" s="6" t="s">
        <v>192</v>
      </c>
      <c r="CC207" s="7">
        <v>8103</v>
      </c>
      <c r="CD207" s="7">
        <v>36077860.458926946</v>
      </c>
      <c r="CE207" s="7">
        <v>8324023.1485630022</v>
      </c>
      <c r="CF207" s="57">
        <v>-220783</v>
      </c>
      <c r="CH207" s="39">
        <f t="shared" ref="CH207:CH270" si="168">CD207+CF207</f>
        <v>35857077.458926946</v>
      </c>
      <c r="CJ207" s="71">
        <f t="shared" ref="CJ207:CJ270" si="169">CH207-ET207</f>
        <v>-19630.570652417839</v>
      </c>
      <c r="CK207" s="35">
        <f t="shared" ref="CK207:CK270" si="170">CJ207/ET207</f>
        <v>-5.4716755607100217E-4</v>
      </c>
      <c r="CL207" s="65">
        <f t="shared" ref="CL207:CL270" si="171">CJ207/CC207</f>
        <v>-2.4226299706797283</v>
      </c>
      <c r="CN207" s="54">
        <v>23760.612000000001</v>
      </c>
      <c r="CO207" s="55">
        <v>39601.020000000004</v>
      </c>
      <c r="CP207" s="56">
        <f t="shared" ref="CP207:CP270" si="172">CO207-CN207</f>
        <v>15840.408000000003</v>
      </c>
      <c r="CR207" s="74">
        <f t="shared" ref="CR207:CR270" si="173">CH207+CP207</f>
        <v>35872917.866926946</v>
      </c>
      <c r="CS207" s="55"/>
      <c r="CT207" s="65" t="e">
        <f>#REF!/#REF!</f>
        <v>#REF!</v>
      </c>
      <c r="CV207" s="54">
        <v>31322.335200000001</v>
      </c>
      <c r="CW207" s="55">
        <v>44411.294399999999</v>
      </c>
      <c r="CX207" s="56">
        <f t="shared" ref="CX207:CX270" si="174">CW207-CV207</f>
        <v>13088.959199999998</v>
      </c>
      <c r="CZ207" s="74" t="e">
        <f>#REF!+CX207</f>
        <v>#REF!</v>
      </c>
      <c r="DB207" s="6">
        <v>615</v>
      </c>
      <c r="DC207" s="6" t="s">
        <v>192</v>
      </c>
      <c r="DD207" s="7">
        <v>8103</v>
      </c>
      <c r="DE207" s="7">
        <v>36038514.006084062</v>
      </c>
      <c r="DF207" s="7">
        <v>8257695.4075164022</v>
      </c>
      <c r="DG207" s="57">
        <v>-220783</v>
      </c>
      <c r="DI207" s="39">
        <f t="shared" ref="DI207:DI270" si="175">DE207+DG207</f>
        <v>35817731.006084062</v>
      </c>
      <c r="DK207" s="71">
        <f t="shared" ref="DK207:DK270" si="176">DI207-ET207</f>
        <v>-58977.023495301604</v>
      </c>
      <c r="DL207" s="35">
        <f t="shared" ref="DL207:DL270" si="177">DK207/ET207</f>
        <v>-1.6438805769658873E-3</v>
      </c>
      <c r="DM207" s="65">
        <f t="shared" ref="DM207:DM270" si="178">DK207/DD207</f>
        <v>-7.278418301283673</v>
      </c>
      <c r="DO207" s="54">
        <v>31322.335200000001</v>
      </c>
      <c r="DP207" s="55">
        <v>44411.294399999999</v>
      </c>
      <c r="DQ207" s="56">
        <f t="shared" ref="DQ207:DQ270" si="179">DP207-DO207</f>
        <v>13088.959199999998</v>
      </c>
      <c r="DS207" s="74">
        <f t="shared" ref="DS207:DS270" si="180">DI207+DQ207</f>
        <v>35830819.965284064</v>
      </c>
      <c r="DU207" s="6">
        <v>615</v>
      </c>
      <c r="DV207" s="6" t="s">
        <v>192</v>
      </c>
      <c r="DW207" s="7">
        <v>8103</v>
      </c>
      <c r="DX207" s="7">
        <v>36027159.153630376</v>
      </c>
      <c r="DY207" s="7">
        <v>8257695.4075164022</v>
      </c>
      <c r="DZ207" s="57">
        <v>-220783</v>
      </c>
      <c r="EB207" s="39">
        <f t="shared" ref="EB207:EB270" si="181">DX207+DZ207</f>
        <v>35806376.153630376</v>
      </c>
      <c r="ED207" s="71">
        <f t="shared" ref="ED207:ED270" si="182">EB207-ET207</f>
        <v>-70331.875948987901</v>
      </c>
      <c r="EE207" s="35">
        <f t="shared" ref="EE207:EE270" si="183">ED207/ET207</f>
        <v>-1.9603770750371298E-3</v>
      </c>
      <c r="EF207" s="65">
        <f t="shared" ref="EF207:EF270" si="184">ED207/DW207</f>
        <v>-8.6797329321224108</v>
      </c>
      <c r="EH207" s="54">
        <v>31322.335200000001</v>
      </c>
      <c r="EI207" s="55">
        <v>44411.294399999999</v>
      </c>
      <c r="EJ207" s="56">
        <f t="shared" ref="EJ207:EJ270" si="185">EI207-EH207</f>
        <v>13088.959199999998</v>
      </c>
      <c r="EL207" s="74">
        <f t="shared" ref="EL207:EL270" si="186">EB207+EJ207</f>
        <v>35819465.112830378</v>
      </c>
      <c r="EM207" s="55"/>
      <c r="EN207" s="112" t="s">
        <v>192</v>
      </c>
      <c r="EO207" s="93">
        <v>8187</v>
      </c>
      <c r="EP207" s="93">
        <v>36081888.029579364</v>
      </c>
      <c r="EQ207" s="93">
        <v>8295912.7142478051</v>
      </c>
      <c r="ER207" s="93">
        <v>-205180</v>
      </c>
      <c r="ET207" s="103">
        <f t="shared" ref="ET207:ET270" si="187">EP207+ER207</f>
        <v>35876708.029579364</v>
      </c>
      <c r="EV207" s="93">
        <v>31322.335200000001</v>
      </c>
      <c r="EW207" s="93">
        <v>44411.294399999999</v>
      </c>
      <c r="EX207" s="93">
        <v>13088.959199999998</v>
      </c>
      <c r="EZ207" s="103">
        <v>35874193.988779366</v>
      </c>
      <c r="FB207" s="116">
        <v>615</v>
      </c>
      <c r="FC207" s="57"/>
    </row>
    <row r="208" spans="1:159" x14ac:dyDescent="0.25">
      <c r="A208" s="6">
        <v>616</v>
      </c>
      <c r="B208" s="6" t="s">
        <v>193</v>
      </c>
      <c r="C208" s="7">
        <v>1940</v>
      </c>
      <c r="D208" s="7">
        <v>3885856.9314470147</v>
      </c>
      <c r="E208" s="144">
        <v>1041326.4902688243</v>
      </c>
      <c r="F208" s="57">
        <v>-463714</v>
      </c>
      <c r="H208" s="39">
        <f t="shared" si="145"/>
        <v>3422142.9314470147</v>
      </c>
      <c r="I208" s="142">
        <f t="shared" si="146"/>
        <v>1763.9912017768117</v>
      </c>
      <c r="K208" s="71">
        <f t="shared" ref="K208:K271" si="188">H208-ET208</f>
        <v>49054.906821350567</v>
      </c>
      <c r="L208" s="35">
        <f t="shared" ref="L208:L271" si="189">K208/ET208</f>
        <v>1.4543025993753763E-2</v>
      </c>
      <c r="M208" s="65">
        <f t="shared" ref="M208:M271" si="190">K208/C208</f>
        <v>25.286034443995138</v>
      </c>
      <c r="O208" s="54">
        <v>777566.02770000009</v>
      </c>
      <c r="P208" s="55">
        <v>23826.613700000002</v>
      </c>
      <c r="Q208" s="56">
        <f t="shared" si="147"/>
        <v>-753739.41400000011</v>
      </c>
      <c r="S208" s="74">
        <f t="shared" si="148"/>
        <v>2668403.5174470143</v>
      </c>
      <c r="T208" s="55"/>
      <c r="U208" s="6">
        <v>616</v>
      </c>
      <c r="V208" s="6" t="s">
        <v>193</v>
      </c>
      <c r="W208" s="7">
        <v>1940</v>
      </c>
      <c r="X208" s="7">
        <v>3885895.7314470145</v>
      </c>
      <c r="Y208" s="144">
        <v>1041326.4902688243</v>
      </c>
      <c r="Z208" s="57">
        <v>-463714</v>
      </c>
      <c r="AB208" s="39">
        <f t="shared" si="149"/>
        <v>3422181.7314470145</v>
      </c>
      <c r="AC208" s="142">
        <f t="shared" si="150"/>
        <v>1764.0112017768115</v>
      </c>
      <c r="AE208" s="71">
        <f t="shared" si="151"/>
        <v>49093.706821350381</v>
      </c>
      <c r="AF208" s="35">
        <f t="shared" si="152"/>
        <v>1.4554528806522523E-2</v>
      </c>
      <c r="AG208" s="65">
        <f t="shared" si="153"/>
        <v>25.306034443995042</v>
      </c>
      <c r="AI208" s="54">
        <v>777566.02770000009</v>
      </c>
      <c r="AJ208" s="55">
        <v>23826.613700000002</v>
      </c>
      <c r="AK208" s="56">
        <f t="shared" si="154"/>
        <v>-753739.41400000011</v>
      </c>
      <c r="AM208" s="74">
        <f t="shared" si="155"/>
        <v>2668442.3174470142</v>
      </c>
      <c r="AN208" s="55"/>
      <c r="AO208" s="6">
        <v>616</v>
      </c>
      <c r="AP208" s="6" t="s">
        <v>193</v>
      </c>
      <c r="AQ208" s="7">
        <v>1940</v>
      </c>
      <c r="AR208" s="7">
        <v>3802048.9314470142</v>
      </c>
      <c r="AS208" s="7">
        <v>1041326.4902688243</v>
      </c>
      <c r="AT208" s="57">
        <v>-463714</v>
      </c>
      <c r="AV208" s="39">
        <f t="shared" si="156"/>
        <v>3338334.9314470142</v>
      </c>
      <c r="AX208" s="71">
        <f t="shared" si="157"/>
        <v>-34753.093178649899</v>
      </c>
      <c r="AY208" s="35">
        <f t="shared" si="158"/>
        <v>-1.03030495868861E-2</v>
      </c>
      <c r="AZ208" s="65">
        <f t="shared" si="159"/>
        <v>-17.913965556005103</v>
      </c>
      <c r="BB208" s="54">
        <v>777566.02770000009</v>
      </c>
      <c r="BC208" s="55">
        <v>23826.613700000002</v>
      </c>
      <c r="BD208" s="56">
        <f t="shared" si="160"/>
        <v>-753739.41400000011</v>
      </c>
      <c r="BF208" s="74">
        <f t="shared" si="161"/>
        <v>2584595.5174470143</v>
      </c>
      <c r="BG208" s="55"/>
      <c r="BH208" s="6">
        <v>616</v>
      </c>
      <c r="BI208" s="6" t="s">
        <v>193</v>
      </c>
      <c r="BJ208" s="7">
        <v>1940</v>
      </c>
      <c r="BK208" s="7">
        <v>3798649.0636832579</v>
      </c>
      <c r="BL208" s="7">
        <v>1041326.4902688243</v>
      </c>
      <c r="BM208" s="57">
        <v>-446084</v>
      </c>
      <c r="BO208" s="39">
        <f t="shared" si="162"/>
        <v>3352565.0636832579</v>
      </c>
      <c r="BQ208" s="71">
        <f t="shared" si="163"/>
        <v>-20522.960942406207</v>
      </c>
      <c r="BR208" s="35">
        <f t="shared" si="164"/>
        <v>-6.0843241541802895E-3</v>
      </c>
      <c r="BS208" s="65">
        <f t="shared" si="165"/>
        <v>-10.578845846601137</v>
      </c>
      <c r="BU208" s="54">
        <v>777566.02770000009</v>
      </c>
      <c r="BV208" s="55">
        <v>23826.613700000002</v>
      </c>
      <c r="BW208" s="56">
        <f t="shared" si="166"/>
        <v>-753739.41400000011</v>
      </c>
      <c r="BY208" s="74">
        <f t="shared" si="167"/>
        <v>2598825.6496832576</v>
      </c>
      <c r="BZ208" s="55"/>
      <c r="CA208" s="6">
        <v>616</v>
      </c>
      <c r="CB208" s="6" t="s">
        <v>193</v>
      </c>
      <c r="CC208" s="7">
        <v>1940</v>
      </c>
      <c r="CD208" s="7">
        <v>3810172.5099808038</v>
      </c>
      <c r="CE208" s="7">
        <v>1047499.2396460531</v>
      </c>
      <c r="CF208" s="57">
        <v>-446084</v>
      </c>
      <c r="CH208" s="39">
        <f t="shared" si="168"/>
        <v>3364088.5099808038</v>
      </c>
      <c r="CJ208" s="71">
        <f t="shared" si="169"/>
        <v>-8999.51464486029</v>
      </c>
      <c r="CK208" s="35">
        <f t="shared" si="170"/>
        <v>-2.6680343291245806E-3</v>
      </c>
      <c r="CL208" s="65">
        <f t="shared" si="171"/>
        <v>-4.6389250746702526</v>
      </c>
      <c r="CN208" s="54">
        <v>777566.02770000009</v>
      </c>
      <c r="CO208" s="55">
        <v>23826.613700000002</v>
      </c>
      <c r="CP208" s="56">
        <f t="shared" si="172"/>
        <v>-753739.41400000011</v>
      </c>
      <c r="CR208" s="74">
        <f t="shared" si="173"/>
        <v>2610349.0959808035</v>
      </c>
      <c r="CS208" s="55"/>
      <c r="CT208" s="65" t="e">
        <f>#REF!/#REF!</f>
        <v>#REF!</v>
      </c>
      <c r="CV208" s="54">
        <v>867387.74400000006</v>
      </c>
      <c r="CW208" s="55">
        <v>16996.111199999999</v>
      </c>
      <c r="CX208" s="56">
        <f t="shared" si="174"/>
        <v>-850391.63280000002</v>
      </c>
      <c r="CZ208" s="74" t="e">
        <f>#REF!+CX208</f>
        <v>#REF!</v>
      </c>
      <c r="DB208" s="6">
        <v>616</v>
      </c>
      <c r="DC208" s="6" t="s">
        <v>193</v>
      </c>
      <c r="DD208" s="7">
        <v>1940</v>
      </c>
      <c r="DE208" s="7">
        <v>3730440.7596757738</v>
      </c>
      <c r="DF208" s="7">
        <v>1004357.1752530846</v>
      </c>
      <c r="DG208" s="57">
        <v>-446084</v>
      </c>
      <c r="DI208" s="39">
        <f t="shared" si="175"/>
        <v>3284356.7596757738</v>
      </c>
      <c r="DK208" s="71">
        <f t="shared" si="176"/>
        <v>-88731.264949890319</v>
      </c>
      <c r="DL208" s="35">
        <f t="shared" si="177"/>
        <v>-2.6305647614914367E-2</v>
      </c>
      <c r="DM208" s="65">
        <f t="shared" si="178"/>
        <v>-45.737765438087791</v>
      </c>
      <c r="DO208" s="54">
        <v>867387.74400000006</v>
      </c>
      <c r="DP208" s="55">
        <v>16996.111199999999</v>
      </c>
      <c r="DQ208" s="56">
        <f t="shared" si="179"/>
        <v>-850391.63280000002</v>
      </c>
      <c r="DS208" s="74">
        <f t="shared" si="180"/>
        <v>2433965.126875774</v>
      </c>
      <c r="DU208" s="6">
        <v>616</v>
      </c>
      <c r="DV208" s="6" t="s">
        <v>193</v>
      </c>
      <c r="DW208" s="7">
        <v>1940</v>
      </c>
      <c r="DX208" s="7">
        <v>3728747.1846239008</v>
      </c>
      <c r="DY208" s="7">
        <v>1004357.1752530846</v>
      </c>
      <c r="DZ208" s="57">
        <v>-446084</v>
      </c>
      <c r="EB208" s="39">
        <f t="shared" si="181"/>
        <v>3282663.1846239008</v>
      </c>
      <c r="ED208" s="71">
        <f t="shared" si="182"/>
        <v>-90424.84000176331</v>
      </c>
      <c r="EE208" s="35">
        <f t="shared" si="183"/>
        <v>-2.6807732066760518E-2</v>
      </c>
      <c r="EF208" s="65">
        <f t="shared" si="184"/>
        <v>-46.610742268950162</v>
      </c>
      <c r="EH208" s="54">
        <v>867387.74400000006</v>
      </c>
      <c r="EI208" s="55">
        <v>16996.111199999999</v>
      </c>
      <c r="EJ208" s="56">
        <f t="shared" si="185"/>
        <v>-850391.63280000002</v>
      </c>
      <c r="EL208" s="74">
        <f t="shared" si="186"/>
        <v>2432271.551823901</v>
      </c>
      <c r="EM208" s="55"/>
      <c r="EN208" s="112" t="s">
        <v>193</v>
      </c>
      <c r="EO208" s="93">
        <v>1988</v>
      </c>
      <c r="EP208" s="93">
        <v>3818764.0246256641</v>
      </c>
      <c r="EQ208" s="93">
        <v>850559.59758181858</v>
      </c>
      <c r="ER208" s="93">
        <v>-445676</v>
      </c>
      <c r="ET208" s="103">
        <f t="shared" si="187"/>
        <v>3373088.0246256641</v>
      </c>
      <c r="EV208" s="93">
        <v>867387.74400000006</v>
      </c>
      <c r="EW208" s="93">
        <v>16996.111199999999</v>
      </c>
      <c r="EX208" s="93">
        <v>-850391.63280000002</v>
      </c>
      <c r="EZ208" s="103">
        <v>2522288.3918256639</v>
      </c>
      <c r="FB208" s="116">
        <v>616</v>
      </c>
      <c r="FC208" s="57"/>
    </row>
    <row r="209" spans="1:159" x14ac:dyDescent="0.25">
      <c r="A209" s="6">
        <v>619</v>
      </c>
      <c r="B209" s="6" t="s">
        <v>194</v>
      </c>
      <c r="C209" s="7">
        <v>2949</v>
      </c>
      <c r="D209" s="7">
        <v>10137606.35817774</v>
      </c>
      <c r="E209" s="144">
        <v>2816999.333125832</v>
      </c>
      <c r="F209" s="57">
        <v>-138361</v>
      </c>
      <c r="H209" s="39">
        <f t="shared" si="145"/>
        <v>9999245.3581777401</v>
      </c>
      <c r="I209" s="142">
        <f t="shared" si="146"/>
        <v>3390.7240956859073</v>
      </c>
      <c r="K209" s="71">
        <f t="shared" si="188"/>
        <v>-109235.07030454278</v>
      </c>
      <c r="L209" s="35">
        <f t="shared" si="189"/>
        <v>-1.0806280041533766E-2</v>
      </c>
      <c r="M209" s="65">
        <f t="shared" si="190"/>
        <v>-37.041393796047061</v>
      </c>
      <c r="O209" s="54">
        <v>66001.7</v>
      </c>
      <c r="P209" s="55">
        <v>243018.25940000001</v>
      </c>
      <c r="Q209" s="56">
        <f t="shared" si="147"/>
        <v>177016.55940000003</v>
      </c>
      <c r="S209" s="74">
        <f t="shared" si="148"/>
        <v>10176261.91757774</v>
      </c>
      <c r="T209" s="55"/>
      <c r="U209" s="6">
        <v>619</v>
      </c>
      <c r="V209" s="6" t="s">
        <v>194</v>
      </c>
      <c r="W209" s="7">
        <v>2949</v>
      </c>
      <c r="X209" s="7">
        <v>10137665.338177741</v>
      </c>
      <c r="Y209" s="144">
        <v>2816999.333125832</v>
      </c>
      <c r="Z209" s="57">
        <v>-138361</v>
      </c>
      <c r="AB209" s="39">
        <f t="shared" si="149"/>
        <v>9999304.3381777406</v>
      </c>
      <c r="AC209" s="142">
        <f t="shared" si="150"/>
        <v>3390.7440956859073</v>
      </c>
      <c r="AE209" s="71">
        <f t="shared" si="151"/>
        <v>-109176.09030454233</v>
      </c>
      <c r="AF209" s="35">
        <f t="shared" si="152"/>
        <v>-1.0800445336662174E-2</v>
      </c>
      <c r="AG209" s="65">
        <f t="shared" si="153"/>
        <v>-37.021393796046908</v>
      </c>
      <c r="AI209" s="54">
        <v>66001.7</v>
      </c>
      <c r="AJ209" s="55">
        <v>243018.25940000001</v>
      </c>
      <c r="AK209" s="56">
        <f t="shared" si="154"/>
        <v>177016.55940000003</v>
      </c>
      <c r="AM209" s="74">
        <f t="shared" si="155"/>
        <v>10176320.89757774</v>
      </c>
      <c r="AN209" s="55"/>
      <c r="AO209" s="6">
        <v>619</v>
      </c>
      <c r="AP209" s="6" t="s">
        <v>194</v>
      </c>
      <c r="AQ209" s="7">
        <v>2949</v>
      </c>
      <c r="AR209" s="7">
        <v>10010209.558177739</v>
      </c>
      <c r="AS209" s="7">
        <v>2816999.333125832</v>
      </c>
      <c r="AT209" s="57">
        <v>-138361</v>
      </c>
      <c r="AV209" s="39">
        <f t="shared" si="156"/>
        <v>9871848.5581777394</v>
      </c>
      <c r="AX209" s="71">
        <f t="shared" si="157"/>
        <v>-236631.87030454352</v>
      </c>
      <c r="AY209" s="35">
        <f t="shared" si="158"/>
        <v>-2.34092425640747E-2</v>
      </c>
      <c r="AZ209" s="65">
        <f t="shared" si="159"/>
        <v>-80.241393796047319</v>
      </c>
      <c r="BB209" s="54">
        <v>66001.7</v>
      </c>
      <c r="BC209" s="55">
        <v>243018.25940000001</v>
      </c>
      <c r="BD209" s="56">
        <f t="shared" si="160"/>
        <v>177016.55940000003</v>
      </c>
      <c r="BF209" s="74">
        <f t="shared" si="161"/>
        <v>10048865.117577739</v>
      </c>
      <c r="BG209" s="55"/>
      <c r="BH209" s="6">
        <v>619</v>
      </c>
      <c r="BI209" s="6" t="s">
        <v>194</v>
      </c>
      <c r="BJ209" s="7">
        <v>2949</v>
      </c>
      <c r="BK209" s="7">
        <v>10010359.330690611</v>
      </c>
      <c r="BL209" s="7">
        <v>2816999.333125832</v>
      </c>
      <c r="BM209" s="57">
        <v>-50726</v>
      </c>
      <c r="BO209" s="39">
        <f t="shared" si="162"/>
        <v>9959633.3306906112</v>
      </c>
      <c r="BQ209" s="71">
        <f t="shared" si="163"/>
        <v>-148847.09779167175</v>
      </c>
      <c r="BR209" s="35">
        <f t="shared" si="164"/>
        <v>-1.4724972644975493E-2</v>
      </c>
      <c r="BS209" s="65">
        <f t="shared" si="165"/>
        <v>-50.473753066012804</v>
      </c>
      <c r="BU209" s="54">
        <v>66001.700000000012</v>
      </c>
      <c r="BV209" s="55">
        <v>243018.25940000001</v>
      </c>
      <c r="BW209" s="56">
        <f t="shared" si="166"/>
        <v>177016.5594</v>
      </c>
      <c r="BY209" s="74">
        <f t="shared" si="167"/>
        <v>10136649.890090611</v>
      </c>
      <c r="BZ209" s="55"/>
      <c r="CA209" s="6">
        <v>619</v>
      </c>
      <c r="CB209" s="6" t="s">
        <v>194</v>
      </c>
      <c r="CC209" s="7">
        <v>2949</v>
      </c>
      <c r="CD209" s="7">
        <v>10014291.913540866</v>
      </c>
      <c r="CE209" s="7">
        <v>2828667.0325376438</v>
      </c>
      <c r="CF209" s="57">
        <v>-50726</v>
      </c>
      <c r="CH209" s="39">
        <f t="shared" si="168"/>
        <v>9963565.9135408662</v>
      </c>
      <c r="CJ209" s="71">
        <f t="shared" si="169"/>
        <v>-144914.51494141668</v>
      </c>
      <c r="CK209" s="35">
        <f t="shared" si="170"/>
        <v>-1.4335934660673283E-2</v>
      </c>
      <c r="CL209" s="65">
        <f t="shared" si="171"/>
        <v>-49.14022208932407</v>
      </c>
      <c r="CN209" s="54">
        <v>66001.700000000012</v>
      </c>
      <c r="CO209" s="55">
        <v>243018.25940000001</v>
      </c>
      <c r="CP209" s="56">
        <f t="shared" si="172"/>
        <v>177016.5594</v>
      </c>
      <c r="CR209" s="74">
        <f t="shared" si="173"/>
        <v>10140582.472940866</v>
      </c>
      <c r="CS209" s="55"/>
      <c r="CT209" s="65" t="e">
        <f>#REF!/#REF!</f>
        <v>#REF!</v>
      </c>
      <c r="CV209" s="54">
        <v>85332.199679999991</v>
      </c>
      <c r="CW209" s="55">
        <v>300915.82320000004</v>
      </c>
      <c r="CX209" s="56">
        <f t="shared" si="174"/>
        <v>215583.62352000005</v>
      </c>
      <c r="CZ209" s="74" t="e">
        <f>#REF!+CX209</f>
        <v>#REF!</v>
      </c>
      <c r="DB209" s="6">
        <v>619</v>
      </c>
      <c r="DC209" s="6" t="s">
        <v>194</v>
      </c>
      <c r="DD209" s="7">
        <v>2949</v>
      </c>
      <c r="DE209" s="7">
        <v>10043858.101315485</v>
      </c>
      <c r="DF209" s="7">
        <v>2898555.8913868419</v>
      </c>
      <c r="DG209" s="57">
        <v>-50726</v>
      </c>
      <c r="DI209" s="39">
        <f t="shared" si="175"/>
        <v>9993132.1013154853</v>
      </c>
      <c r="DK209" s="71">
        <f t="shared" si="176"/>
        <v>-115348.32716679759</v>
      </c>
      <c r="DL209" s="35">
        <f t="shared" si="177"/>
        <v>-1.1411045209306137E-2</v>
      </c>
      <c r="DM209" s="65">
        <f t="shared" si="178"/>
        <v>-39.114386967377953</v>
      </c>
      <c r="DO209" s="54">
        <v>85332.199679999991</v>
      </c>
      <c r="DP209" s="55">
        <v>300915.82320000004</v>
      </c>
      <c r="DQ209" s="56">
        <f t="shared" si="179"/>
        <v>215583.62352000005</v>
      </c>
      <c r="DS209" s="74">
        <f t="shared" si="180"/>
        <v>10208715.724835485</v>
      </c>
      <c r="DU209" s="6">
        <v>619</v>
      </c>
      <c r="DV209" s="6" t="s">
        <v>194</v>
      </c>
      <c r="DW209" s="7">
        <v>2949</v>
      </c>
      <c r="DX209" s="7">
        <v>10037706.305657282</v>
      </c>
      <c r="DY209" s="7">
        <v>2898555.8913868419</v>
      </c>
      <c r="DZ209" s="57">
        <v>-50726</v>
      </c>
      <c r="EB209" s="39">
        <f t="shared" si="181"/>
        <v>9986980.3056572825</v>
      </c>
      <c r="ED209" s="71">
        <f t="shared" si="182"/>
        <v>-121500.12282500044</v>
      </c>
      <c r="EE209" s="35">
        <f t="shared" si="183"/>
        <v>-1.2019622898279956E-2</v>
      </c>
      <c r="EF209" s="65">
        <f t="shared" si="184"/>
        <v>-41.200448567311099</v>
      </c>
      <c r="EH209" s="54">
        <v>85332.199679999991</v>
      </c>
      <c r="EI209" s="55">
        <v>300915.82320000004</v>
      </c>
      <c r="EJ209" s="56">
        <f t="shared" si="185"/>
        <v>215583.62352000005</v>
      </c>
      <c r="EL209" s="74">
        <f t="shared" si="186"/>
        <v>10202563.929177282</v>
      </c>
      <c r="EM209" s="55"/>
      <c r="EN209" s="112" t="s">
        <v>194</v>
      </c>
      <c r="EO209" s="93">
        <v>3003</v>
      </c>
      <c r="EP209" s="93">
        <v>10215166.428482283</v>
      </c>
      <c r="EQ209" s="93">
        <v>2909247.7029469772</v>
      </c>
      <c r="ER209" s="93">
        <v>-106686</v>
      </c>
      <c r="ET209" s="103">
        <f t="shared" si="187"/>
        <v>10108480.428482283</v>
      </c>
      <c r="EV209" s="93">
        <v>85332.199679999991</v>
      </c>
      <c r="EW209" s="93">
        <v>300915.82320000004</v>
      </c>
      <c r="EX209" s="93">
        <v>215583.62352000005</v>
      </c>
      <c r="EZ209" s="103">
        <v>10380024.052002283</v>
      </c>
      <c r="FB209" s="116">
        <v>619</v>
      </c>
      <c r="FC209" s="57"/>
    </row>
    <row r="210" spans="1:159" x14ac:dyDescent="0.25">
      <c r="A210" s="6">
        <v>620</v>
      </c>
      <c r="B210" s="6" t="s">
        <v>195</v>
      </c>
      <c r="C210" s="7">
        <v>2669</v>
      </c>
      <c r="D210" s="7">
        <v>14224852.124171402</v>
      </c>
      <c r="E210" s="144">
        <v>2354090.7161937612</v>
      </c>
      <c r="F210" s="57">
        <v>4156</v>
      </c>
      <c r="H210" s="39">
        <f t="shared" si="145"/>
        <v>14229008.124171402</v>
      </c>
      <c r="I210" s="142">
        <f t="shared" si="146"/>
        <v>5331.2132349836647</v>
      </c>
      <c r="K210" s="71">
        <f t="shared" si="188"/>
        <v>383088.93727782369</v>
      </c>
      <c r="L210" s="35">
        <f t="shared" si="189"/>
        <v>2.7668003265572443E-2</v>
      </c>
      <c r="M210" s="65">
        <f t="shared" si="190"/>
        <v>143.53276031390922</v>
      </c>
      <c r="O210" s="54">
        <v>19800.510000000002</v>
      </c>
      <c r="P210" s="55">
        <v>30360.782000000003</v>
      </c>
      <c r="Q210" s="56">
        <f t="shared" si="147"/>
        <v>10560.272000000001</v>
      </c>
      <c r="S210" s="74">
        <f t="shared" si="148"/>
        <v>14239568.396171402</v>
      </c>
      <c r="T210" s="55"/>
      <c r="U210" s="6">
        <v>620</v>
      </c>
      <c r="V210" s="6" t="s">
        <v>195</v>
      </c>
      <c r="W210" s="7">
        <v>2669</v>
      </c>
      <c r="X210" s="7">
        <v>14224905.504171401</v>
      </c>
      <c r="Y210" s="144">
        <v>2354090.7161937612</v>
      </c>
      <c r="Z210" s="57">
        <v>4156</v>
      </c>
      <c r="AB210" s="39">
        <f t="shared" si="149"/>
        <v>14229061.504171401</v>
      </c>
      <c r="AC210" s="142">
        <f t="shared" si="150"/>
        <v>5331.2332349836652</v>
      </c>
      <c r="AE210" s="71">
        <f t="shared" si="151"/>
        <v>383142.31727782264</v>
      </c>
      <c r="AF210" s="35">
        <f t="shared" si="152"/>
        <v>2.7671858553132513E-2</v>
      </c>
      <c r="AG210" s="65">
        <f t="shared" si="153"/>
        <v>143.55276031390883</v>
      </c>
      <c r="AI210" s="54">
        <v>19800.510000000002</v>
      </c>
      <c r="AJ210" s="55">
        <v>30360.782000000003</v>
      </c>
      <c r="AK210" s="56">
        <f t="shared" si="154"/>
        <v>10560.272000000001</v>
      </c>
      <c r="AM210" s="74">
        <f t="shared" si="155"/>
        <v>14239621.776171401</v>
      </c>
      <c r="AN210" s="55"/>
      <c r="AO210" s="6">
        <v>620</v>
      </c>
      <c r="AP210" s="6" t="s">
        <v>195</v>
      </c>
      <c r="AQ210" s="7">
        <v>2669</v>
      </c>
      <c r="AR210" s="7">
        <v>14109551.324171402</v>
      </c>
      <c r="AS210" s="7">
        <v>2354090.7161937612</v>
      </c>
      <c r="AT210" s="57">
        <v>4156</v>
      </c>
      <c r="AV210" s="39">
        <f t="shared" si="156"/>
        <v>14113707.324171402</v>
      </c>
      <c r="AX210" s="71">
        <f t="shared" si="157"/>
        <v>267788.13727782294</v>
      </c>
      <c r="AY210" s="35">
        <f t="shared" si="158"/>
        <v>1.9340582135659781E-2</v>
      </c>
      <c r="AZ210" s="65">
        <f t="shared" si="159"/>
        <v>100.33276031390893</v>
      </c>
      <c r="BB210" s="54">
        <v>19800.510000000002</v>
      </c>
      <c r="BC210" s="55">
        <v>30360.782000000003</v>
      </c>
      <c r="BD210" s="56">
        <f t="shared" si="160"/>
        <v>10560.272000000001</v>
      </c>
      <c r="BF210" s="74">
        <f t="shared" si="161"/>
        <v>14124267.596171401</v>
      </c>
      <c r="BG210" s="55"/>
      <c r="BH210" s="6">
        <v>620</v>
      </c>
      <c r="BI210" s="6" t="s">
        <v>195</v>
      </c>
      <c r="BJ210" s="7">
        <v>2669</v>
      </c>
      <c r="BK210" s="7">
        <v>14105596.122115506</v>
      </c>
      <c r="BL210" s="7">
        <v>2354090.7161937612</v>
      </c>
      <c r="BM210" s="57">
        <v>72064</v>
      </c>
      <c r="BO210" s="39">
        <f t="shared" si="162"/>
        <v>14177660.122115506</v>
      </c>
      <c r="BQ210" s="71">
        <f t="shared" si="163"/>
        <v>331740.93522192724</v>
      </c>
      <c r="BR210" s="35">
        <f t="shared" si="164"/>
        <v>2.3959473599697894E-2</v>
      </c>
      <c r="BS210" s="65">
        <f t="shared" si="165"/>
        <v>124.29409337651826</v>
      </c>
      <c r="BU210" s="54">
        <v>19800.510000000002</v>
      </c>
      <c r="BV210" s="55">
        <v>30360.782000000003</v>
      </c>
      <c r="BW210" s="56">
        <f t="shared" si="166"/>
        <v>10560.272000000001</v>
      </c>
      <c r="BY210" s="74">
        <f t="shared" si="167"/>
        <v>14188220.394115506</v>
      </c>
      <c r="BZ210" s="55"/>
      <c r="CA210" s="6">
        <v>620</v>
      </c>
      <c r="CB210" s="6" t="s">
        <v>195</v>
      </c>
      <c r="CC210" s="7">
        <v>2669</v>
      </c>
      <c r="CD210" s="7">
        <v>14090716.009787912</v>
      </c>
      <c r="CE210" s="7">
        <v>2347622.6067918749</v>
      </c>
      <c r="CF210" s="57">
        <v>72064</v>
      </c>
      <c r="CH210" s="39">
        <f t="shared" si="168"/>
        <v>14162780.009787912</v>
      </c>
      <c r="CJ210" s="71">
        <f t="shared" si="169"/>
        <v>316860.82289433293</v>
      </c>
      <c r="CK210" s="35">
        <f t="shared" si="170"/>
        <v>2.2884780607001557E-2</v>
      </c>
      <c r="CL210" s="65">
        <f t="shared" si="171"/>
        <v>118.71892952204306</v>
      </c>
      <c r="CN210" s="54">
        <v>19800.510000000002</v>
      </c>
      <c r="CO210" s="55">
        <v>30360.782000000003</v>
      </c>
      <c r="CP210" s="56">
        <f t="shared" si="172"/>
        <v>10560.272000000001</v>
      </c>
      <c r="CR210" s="74">
        <f t="shared" si="173"/>
        <v>14173340.281787911</v>
      </c>
      <c r="CS210" s="55"/>
      <c r="CT210" s="65" t="e">
        <f>#REF!/#REF!</f>
        <v>#REF!</v>
      </c>
      <c r="CV210" s="54">
        <v>16996.111199999999</v>
      </c>
      <c r="CW210" s="55">
        <v>26047.68</v>
      </c>
      <c r="CX210" s="56">
        <f t="shared" si="174"/>
        <v>9051.5688000000009</v>
      </c>
      <c r="CZ210" s="74" t="e">
        <f>#REF!+CX210</f>
        <v>#REF!</v>
      </c>
      <c r="DB210" s="6">
        <v>620</v>
      </c>
      <c r="DC210" s="6" t="s">
        <v>195</v>
      </c>
      <c r="DD210" s="7">
        <v>2669</v>
      </c>
      <c r="DE210" s="7">
        <v>14023289.954069922</v>
      </c>
      <c r="DF210" s="7">
        <v>2251369.3557371888</v>
      </c>
      <c r="DG210" s="57">
        <v>72064</v>
      </c>
      <c r="DI210" s="39">
        <f t="shared" si="175"/>
        <v>14095353.954069922</v>
      </c>
      <c r="DK210" s="71">
        <f t="shared" si="176"/>
        <v>249434.76717634313</v>
      </c>
      <c r="DL210" s="35">
        <f t="shared" si="177"/>
        <v>1.8015038496863089E-2</v>
      </c>
      <c r="DM210" s="65">
        <f t="shared" si="178"/>
        <v>93.456263460600653</v>
      </c>
      <c r="DO210" s="54">
        <v>16996.111199999999</v>
      </c>
      <c r="DP210" s="55">
        <v>26047.68</v>
      </c>
      <c r="DQ210" s="56">
        <f t="shared" si="179"/>
        <v>9051.5688000000009</v>
      </c>
      <c r="DS210" s="74">
        <f t="shared" si="180"/>
        <v>14104405.522869922</v>
      </c>
      <c r="DU210" s="6">
        <v>620</v>
      </c>
      <c r="DV210" s="6" t="s">
        <v>195</v>
      </c>
      <c r="DW210" s="7">
        <v>2669</v>
      </c>
      <c r="DX210" s="7">
        <v>14023706.960076919</v>
      </c>
      <c r="DY210" s="7">
        <v>2251369.3557371888</v>
      </c>
      <c r="DZ210" s="57">
        <v>72064</v>
      </c>
      <c r="EB210" s="39">
        <f t="shared" si="181"/>
        <v>14095770.960076919</v>
      </c>
      <c r="ED210" s="71">
        <f t="shared" si="182"/>
        <v>249851.77318334021</v>
      </c>
      <c r="EE210" s="35">
        <f t="shared" si="183"/>
        <v>1.8045156107790058E-2</v>
      </c>
      <c r="EF210" s="65">
        <f t="shared" si="184"/>
        <v>93.612504002750171</v>
      </c>
      <c r="EH210" s="54">
        <v>16996.111199999999</v>
      </c>
      <c r="EI210" s="55">
        <v>26047.68</v>
      </c>
      <c r="EJ210" s="56">
        <f t="shared" si="185"/>
        <v>9051.5688000000009</v>
      </c>
      <c r="EL210" s="74">
        <f t="shared" si="186"/>
        <v>14104822.528876919</v>
      </c>
      <c r="EM210" s="55"/>
      <c r="EN210" s="112" t="s">
        <v>195</v>
      </c>
      <c r="EO210" s="93">
        <v>2735</v>
      </c>
      <c r="EP210" s="93">
        <v>13850703.186893579</v>
      </c>
      <c r="EQ210" s="93">
        <v>2191463.1212465125</v>
      </c>
      <c r="ER210" s="93">
        <v>-4784</v>
      </c>
      <c r="ET210" s="103">
        <f t="shared" si="187"/>
        <v>13845919.186893579</v>
      </c>
      <c r="EV210" s="93">
        <v>16996.111199999999</v>
      </c>
      <c r="EW210" s="93">
        <v>26047.68</v>
      </c>
      <c r="EX210" s="93">
        <v>9051.5688000000009</v>
      </c>
      <c r="EZ210" s="103">
        <v>13931818.755693579</v>
      </c>
      <c r="FB210" s="116">
        <v>620</v>
      </c>
      <c r="FC210" s="57"/>
    </row>
    <row r="211" spans="1:159" x14ac:dyDescent="0.25">
      <c r="A211" s="6">
        <v>623</v>
      </c>
      <c r="B211" s="6" t="s">
        <v>196</v>
      </c>
      <c r="C211" s="7">
        <v>2208</v>
      </c>
      <c r="D211" s="7">
        <v>8407720.9478872716</v>
      </c>
      <c r="E211" s="144">
        <v>963421.88169594586</v>
      </c>
      <c r="F211" s="57">
        <v>-290728</v>
      </c>
      <c r="H211" s="39">
        <f t="shared" si="145"/>
        <v>8116992.9478872716</v>
      </c>
      <c r="I211" s="142">
        <f t="shared" si="146"/>
        <v>3676.17434234025</v>
      </c>
      <c r="K211" s="71">
        <f t="shared" si="188"/>
        <v>-140387.50798779912</v>
      </c>
      <c r="L211" s="35">
        <f t="shared" si="189"/>
        <v>-1.7001458118344828E-2</v>
      </c>
      <c r="M211" s="65">
        <f t="shared" si="190"/>
        <v>-63.58129890751772</v>
      </c>
      <c r="O211" s="54">
        <v>124083.196</v>
      </c>
      <c r="P211" s="55">
        <v>10560.272000000001</v>
      </c>
      <c r="Q211" s="56">
        <f t="shared" si="147"/>
        <v>-113522.924</v>
      </c>
      <c r="S211" s="74">
        <f t="shared" si="148"/>
        <v>8003470.023887272</v>
      </c>
      <c r="T211" s="55"/>
      <c r="U211" s="6">
        <v>623</v>
      </c>
      <c r="V211" s="6" t="s">
        <v>196</v>
      </c>
      <c r="W211" s="7">
        <v>2208</v>
      </c>
      <c r="X211" s="7">
        <v>8407765.1078872718</v>
      </c>
      <c r="Y211" s="144">
        <v>963421.88169594493</v>
      </c>
      <c r="Z211" s="57">
        <v>-290728</v>
      </c>
      <c r="AB211" s="39">
        <f t="shared" si="149"/>
        <v>8117037.1078872718</v>
      </c>
      <c r="AC211" s="142">
        <f t="shared" si="150"/>
        <v>3676.1943423402499</v>
      </c>
      <c r="AE211" s="71">
        <f t="shared" si="151"/>
        <v>-140343.34798779897</v>
      </c>
      <c r="AF211" s="35">
        <f t="shared" si="152"/>
        <v>-1.6996110175345695E-2</v>
      </c>
      <c r="AG211" s="65">
        <f t="shared" si="153"/>
        <v>-63.561298907517653</v>
      </c>
      <c r="AI211" s="54">
        <v>124083.196</v>
      </c>
      <c r="AJ211" s="55">
        <v>10560.272000000001</v>
      </c>
      <c r="AK211" s="56">
        <f t="shared" si="154"/>
        <v>-113522.924</v>
      </c>
      <c r="AM211" s="74">
        <f t="shared" si="155"/>
        <v>8003514.1838872721</v>
      </c>
      <c r="AN211" s="55"/>
      <c r="AO211" s="6">
        <v>623</v>
      </c>
      <c r="AP211" s="6" t="s">
        <v>196</v>
      </c>
      <c r="AQ211" s="7">
        <v>2208</v>
      </c>
      <c r="AR211" s="7">
        <v>8312335.3478872702</v>
      </c>
      <c r="AS211" s="7">
        <v>963421.88169594493</v>
      </c>
      <c r="AT211" s="57">
        <v>-290728</v>
      </c>
      <c r="AV211" s="39">
        <f t="shared" si="156"/>
        <v>8021607.3478872702</v>
      </c>
      <c r="AX211" s="71">
        <f t="shared" si="157"/>
        <v>-235773.10798780061</v>
      </c>
      <c r="AY211" s="35">
        <f t="shared" si="158"/>
        <v>-2.8553014996426575E-2</v>
      </c>
      <c r="AZ211" s="65">
        <f t="shared" si="159"/>
        <v>-106.78129890751839</v>
      </c>
      <c r="BB211" s="54">
        <v>124083.196</v>
      </c>
      <c r="BC211" s="55">
        <v>10560.272000000001</v>
      </c>
      <c r="BD211" s="56">
        <f t="shared" si="160"/>
        <v>-113522.924</v>
      </c>
      <c r="BF211" s="74">
        <f t="shared" si="161"/>
        <v>7908084.4238872705</v>
      </c>
      <c r="BG211" s="55"/>
      <c r="BH211" s="6">
        <v>623</v>
      </c>
      <c r="BI211" s="6" t="s">
        <v>196</v>
      </c>
      <c r="BJ211" s="7">
        <v>2208</v>
      </c>
      <c r="BK211" s="7">
        <v>8312434.5775244609</v>
      </c>
      <c r="BL211" s="7">
        <v>963421.88169594493</v>
      </c>
      <c r="BM211" s="57">
        <v>-356137</v>
      </c>
      <c r="BO211" s="39">
        <f t="shared" si="162"/>
        <v>7956297.5775244609</v>
      </c>
      <c r="BQ211" s="71">
        <f t="shared" si="163"/>
        <v>-301082.87835060991</v>
      </c>
      <c r="BR211" s="35">
        <f t="shared" si="164"/>
        <v>-3.6462275168197132E-2</v>
      </c>
      <c r="BS211" s="65">
        <f t="shared" si="165"/>
        <v>-136.35999925299362</v>
      </c>
      <c r="BU211" s="54">
        <v>124083.196</v>
      </c>
      <c r="BV211" s="55">
        <v>10560.272000000001</v>
      </c>
      <c r="BW211" s="56">
        <f t="shared" si="166"/>
        <v>-113522.924</v>
      </c>
      <c r="BY211" s="74">
        <f t="shared" si="167"/>
        <v>7842774.6535244612</v>
      </c>
      <c r="BZ211" s="55"/>
      <c r="CA211" s="6">
        <v>623</v>
      </c>
      <c r="CB211" s="6" t="s">
        <v>196</v>
      </c>
      <c r="CC211" s="7">
        <v>2208</v>
      </c>
      <c r="CD211" s="7">
        <v>8302749.2751976158</v>
      </c>
      <c r="CE211" s="7">
        <v>951033.40029601613</v>
      </c>
      <c r="CF211" s="57">
        <v>-356137</v>
      </c>
      <c r="CH211" s="39">
        <f t="shared" si="168"/>
        <v>7946612.2751976158</v>
      </c>
      <c r="CJ211" s="71">
        <f t="shared" si="169"/>
        <v>-310768.18067745492</v>
      </c>
      <c r="CK211" s="35">
        <f t="shared" si="170"/>
        <v>-3.7635201906719151E-2</v>
      </c>
      <c r="CL211" s="65">
        <f t="shared" si="171"/>
        <v>-140.74645864015167</v>
      </c>
      <c r="CN211" s="54">
        <v>124083.196</v>
      </c>
      <c r="CO211" s="55">
        <v>10560.272000000001</v>
      </c>
      <c r="CP211" s="56">
        <f t="shared" si="172"/>
        <v>-113522.924</v>
      </c>
      <c r="CR211" s="74">
        <f t="shared" si="173"/>
        <v>7833089.3511976162</v>
      </c>
      <c r="CS211" s="55"/>
      <c r="CT211" s="65" t="e">
        <f>#REF!/#REF!</f>
        <v>#REF!</v>
      </c>
      <c r="CV211" s="54">
        <v>149774.16</v>
      </c>
      <c r="CW211" s="55">
        <v>20838.144</v>
      </c>
      <c r="CX211" s="56">
        <f t="shared" si="174"/>
        <v>-128936.016</v>
      </c>
      <c r="CZ211" s="74" t="e">
        <f>#REF!+CX211</f>
        <v>#REF!</v>
      </c>
      <c r="DB211" s="6">
        <v>623</v>
      </c>
      <c r="DC211" s="6" t="s">
        <v>196</v>
      </c>
      <c r="DD211" s="7">
        <v>2208</v>
      </c>
      <c r="DE211" s="7">
        <v>8397886.1914292574</v>
      </c>
      <c r="DF211" s="7">
        <v>1048367.5331079953</v>
      </c>
      <c r="DG211" s="57">
        <v>-356137</v>
      </c>
      <c r="DI211" s="39">
        <f t="shared" si="175"/>
        <v>8041749.1914292574</v>
      </c>
      <c r="DK211" s="71">
        <f t="shared" si="176"/>
        <v>-215631.26444581337</v>
      </c>
      <c r="DL211" s="35">
        <f t="shared" si="177"/>
        <v>-2.6113761573428918E-2</v>
      </c>
      <c r="DM211" s="65">
        <f t="shared" si="178"/>
        <v>-97.659087158429969</v>
      </c>
      <c r="DO211" s="54">
        <v>149774.16</v>
      </c>
      <c r="DP211" s="55">
        <v>20838.144</v>
      </c>
      <c r="DQ211" s="56">
        <f t="shared" si="179"/>
        <v>-128936.016</v>
      </c>
      <c r="DS211" s="74">
        <f t="shared" si="180"/>
        <v>7912813.1754292576</v>
      </c>
      <c r="DU211" s="6">
        <v>623</v>
      </c>
      <c r="DV211" s="6" t="s">
        <v>196</v>
      </c>
      <c r="DW211" s="7">
        <v>2208</v>
      </c>
      <c r="DX211" s="7">
        <v>8401915.532981975</v>
      </c>
      <c r="DY211" s="7">
        <v>1048367.5331079953</v>
      </c>
      <c r="DZ211" s="57">
        <v>-356137</v>
      </c>
      <c r="EB211" s="39">
        <f t="shared" si="181"/>
        <v>8045778.532981975</v>
      </c>
      <c r="ED211" s="71">
        <f t="shared" si="182"/>
        <v>-211601.92289309576</v>
      </c>
      <c r="EE211" s="35">
        <f t="shared" si="183"/>
        <v>-2.5625793073703225E-2</v>
      </c>
      <c r="EF211" s="65">
        <f t="shared" si="184"/>
        <v>-95.834204208829604</v>
      </c>
      <c r="EH211" s="54">
        <v>149774.16</v>
      </c>
      <c r="EI211" s="55">
        <v>20838.144</v>
      </c>
      <c r="EJ211" s="56">
        <f t="shared" si="185"/>
        <v>-128936.016</v>
      </c>
      <c r="EL211" s="74">
        <f t="shared" si="186"/>
        <v>7916842.5169819752</v>
      </c>
      <c r="EM211" s="55"/>
      <c r="EN211" s="112" t="s">
        <v>196</v>
      </c>
      <c r="EO211" s="93">
        <v>2234</v>
      </c>
      <c r="EP211" s="93">
        <v>8613064.4558750708</v>
      </c>
      <c r="EQ211" s="93">
        <v>1041538.6346614636</v>
      </c>
      <c r="ER211" s="93">
        <v>-355684</v>
      </c>
      <c r="ET211" s="103">
        <f t="shared" si="187"/>
        <v>8257380.4558750708</v>
      </c>
      <c r="EV211" s="93">
        <v>149774.16</v>
      </c>
      <c r="EW211" s="93">
        <v>20838.144</v>
      </c>
      <c r="EX211" s="93">
        <v>-128936.016</v>
      </c>
      <c r="EZ211" s="103">
        <v>8127991.4398750709</v>
      </c>
      <c r="FB211" s="116">
        <v>623</v>
      </c>
      <c r="FC211" s="57"/>
    </row>
    <row r="212" spans="1:159" x14ac:dyDescent="0.25">
      <c r="A212" s="6">
        <v>624</v>
      </c>
      <c r="B212" s="6" t="s">
        <v>197</v>
      </c>
      <c r="C212" s="7">
        <v>5264</v>
      </c>
      <c r="D212" s="7">
        <v>9611674.6608523931</v>
      </c>
      <c r="E212" s="144">
        <v>1245223.5275272741</v>
      </c>
      <c r="F212" s="57">
        <v>-801739</v>
      </c>
      <c r="H212" s="39">
        <f t="shared" si="145"/>
        <v>8809935.6608523931</v>
      </c>
      <c r="I212" s="142">
        <f t="shared" si="146"/>
        <v>1673.6199963625368</v>
      </c>
      <c r="K212" s="71">
        <f t="shared" si="188"/>
        <v>-76655.854851158336</v>
      </c>
      <c r="L212" s="35">
        <f t="shared" si="189"/>
        <v>-8.6260131025150972E-3</v>
      </c>
      <c r="M212" s="65">
        <f t="shared" si="190"/>
        <v>-14.56228245652704</v>
      </c>
      <c r="O212" s="54">
        <v>135092.27956</v>
      </c>
      <c r="P212" s="55">
        <v>120255.0974</v>
      </c>
      <c r="Q212" s="56">
        <f t="shared" si="147"/>
        <v>-14837.182159999997</v>
      </c>
      <c r="S212" s="74">
        <f t="shared" si="148"/>
        <v>8795098.4786923937</v>
      </c>
      <c r="T212" s="55"/>
      <c r="U212" s="6">
        <v>624</v>
      </c>
      <c r="V212" s="6" t="s">
        <v>197</v>
      </c>
      <c r="W212" s="7">
        <v>5264</v>
      </c>
      <c r="X212" s="7">
        <v>9611779.9408523925</v>
      </c>
      <c r="Y212" s="144">
        <v>1245223.5275272741</v>
      </c>
      <c r="Z212" s="57">
        <v>-801739</v>
      </c>
      <c r="AB212" s="39">
        <f t="shared" si="149"/>
        <v>8810040.9408523925</v>
      </c>
      <c r="AC212" s="142">
        <f t="shared" si="150"/>
        <v>1673.6399963625365</v>
      </c>
      <c r="AE212" s="71">
        <f t="shared" si="151"/>
        <v>-76550.574851159006</v>
      </c>
      <c r="AF212" s="35">
        <f t="shared" si="152"/>
        <v>-8.6141660405889033E-3</v>
      </c>
      <c r="AG212" s="65">
        <f t="shared" si="153"/>
        <v>-14.542282456527166</v>
      </c>
      <c r="AI212" s="54">
        <v>135092.27956</v>
      </c>
      <c r="AJ212" s="55">
        <v>120255.0974</v>
      </c>
      <c r="AK212" s="56">
        <f t="shared" si="154"/>
        <v>-14837.182159999997</v>
      </c>
      <c r="AM212" s="74">
        <f t="shared" si="155"/>
        <v>8795203.7586923931</v>
      </c>
      <c r="AN212" s="55"/>
      <c r="AO212" s="6">
        <v>624</v>
      </c>
      <c r="AP212" s="6" t="s">
        <v>197</v>
      </c>
      <c r="AQ212" s="7">
        <v>5264</v>
      </c>
      <c r="AR212" s="7">
        <v>9384269.8608523924</v>
      </c>
      <c r="AS212" s="7">
        <v>1245223.5275272741</v>
      </c>
      <c r="AT212" s="57">
        <v>-801739</v>
      </c>
      <c r="AV212" s="39">
        <f t="shared" si="156"/>
        <v>8582530.8608523924</v>
      </c>
      <c r="AX212" s="71">
        <f t="shared" si="157"/>
        <v>-304060.65485115908</v>
      </c>
      <c r="AY212" s="35">
        <f t="shared" si="158"/>
        <v>-3.4215666863257034E-2</v>
      </c>
      <c r="AZ212" s="65">
        <f t="shared" si="159"/>
        <v>-57.762282456527181</v>
      </c>
      <c r="BB212" s="54">
        <v>135092.27956</v>
      </c>
      <c r="BC212" s="55">
        <v>120255.0974</v>
      </c>
      <c r="BD212" s="56">
        <f t="shared" si="160"/>
        <v>-14837.182159999997</v>
      </c>
      <c r="BF212" s="74">
        <f t="shared" si="161"/>
        <v>8567693.678692393</v>
      </c>
      <c r="BG212" s="55"/>
      <c r="BH212" s="6">
        <v>624</v>
      </c>
      <c r="BI212" s="6" t="s">
        <v>197</v>
      </c>
      <c r="BJ212" s="7">
        <v>5264</v>
      </c>
      <c r="BK212" s="7">
        <v>9390593.5469860379</v>
      </c>
      <c r="BL212" s="7">
        <v>1245223.5275272741</v>
      </c>
      <c r="BM212" s="57">
        <v>-806668</v>
      </c>
      <c r="BO212" s="39">
        <f t="shared" si="162"/>
        <v>8583925.5469860379</v>
      </c>
      <c r="BQ212" s="71">
        <f t="shared" si="163"/>
        <v>-302665.96871751361</v>
      </c>
      <c r="BR212" s="35">
        <f t="shared" si="164"/>
        <v>-3.4058724110663879E-2</v>
      </c>
      <c r="BS212" s="65">
        <f t="shared" si="165"/>
        <v>-57.497334482810338</v>
      </c>
      <c r="BU212" s="54">
        <v>135092.27956</v>
      </c>
      <c r="BV212" s="55">
        <v>120255.0974</v>
      </c>
      <c r="BW212" s="56">
        <f t="shared" si="166"/>
        <v>-14837.182159999997</v>
      </c>
      <c r="BY212" s="74">
        <f t="shared" si="167"/>
        <v>8569088.3648260385</v>
      </c>
      <c r="BZ212" s="55"/>
      <c r="CA212" s="6">
        <v>624</v>
      </c>
      <c r="CB212" s="6" t="s">
        <v>197</v>
      </c>
      <c r="CC212" s="7">
        <v>5264</v>
      </c>
      <c r="CD212" s="7">
        <v>9430776.0382444449</v>
      </c>
      <c r="CE212" s="7">
        <v>1282733.4125666532</v>
      </c>
      <c r="CF212" s="57">
        <v>-806668</v>
      </c>
      <c r="CH212" s="39">
        <f t="shared" si="168"/>
        <v>8624108.0382444449</v>
      </c>
      <c r="CJ212" s="71">
        <f t="shared" si="169"/>
        <v>-262483.47745910659</v>
      </c>
      <c r="CK212" s="35">
        <f t="shared" si="170"/>
        <v>-2.9537025190734874E-2</v>
      </c>
      <c r="CL212" s="65">
        <f t="shared" si="171"/>
        <v>-49.86388249603089</v>
      </c>
      <c r="CN212" s="54">
        <v>135092.27956</v>
      </c>
      <c r="CO212" s="55">
        <v>120255.0974</v>
      </c>
      <c r="CP212" s="56">
        <f t="shared" si="172"/>
        <v>-14837.182159999997</v>
      </c>
      <c r="CR212" s="74">
        <f t="shared" si="173"/>
        <v>8609270.8560844455</v>
      </c>
      <c r="CS212" s="55"/>
      <c r="CT212" s="65" t="e">
        <f>#REF!/#REF!</f>
        <v>#REF!</v>
      </c>
      <c r="CV212" s="54">
        <v>225963.62399999995</v>
      </c>
      <c r="CW212" s="55">
        <v>115977.29519999999</v>
      </c>
      <c r="CX212" s="56">
        <f t="shared" si="174"/>
        <v>-109986.32879999996</v>
      </c>
      <c r="CZ212" s="74" t="e">
        <f>#REF!+CX212</f>
        <v>#REF!</v>
      </c>
      <c r="DB212" s="6">
        <v>624</v>
      </c>
      <c r="DC212" s="6" t="s">
        <v>197</v>
      </c>
      <c r="DD212" s="7">
        <v>5264</v>
      </c>
      <c r="DE212" s="7">
        <v>9358210.7318331525</v>
      </c>
      <c r="DF212" s="7">
        <v>1290320.7334159084</v>
      </c>
      <c r="DG212" s="57">
        <v>-806668</v>
      </c>
      <c r="DI212" s="39">
        <f t="shared" si="175"/>
        <v>8551542.7318331525</v>
      </c>
      <c r="DK212" s="71">
        <f t="shared" si="176"/>
        <v>-335048.783870399</v>
      </c>
      <c r="DL212" s="35">
        <f t="shared" si="177"/>
        <v>-3.7702732625701563E-2</v>
      </c>
      <c r="DM212" s="65">
        <f t="shared" si="178"/>
        <v>-63.649085081762728</v>
      </c>
      <c r="DO212" s="54">
        <v>225963.62399999995</v>
      </c>
      <c r="DP212" s="55">
        <v>115977.29519999999</v>
      </c>
      <c r="DQ212" s="56">
        <f t="shared" si="179"/>
        <v>-109986.32879999996</v>
      </c>
      <c r="DS212" s="74">
        <f t="shared" si="180"/>
        <v>8441556.4030331522</v>
      </c>
      <c r="DU212" s="6">
        <v>624</v>
      </c>
      <c r="DV212" s="6" t="s">
        <v>197</v>
      </c>
      <c r="DW212" s="7">
        <v>5264</v>
      </c>
      <c r="DX212" s="7">
        <v>9351442.8554185536</v>
      </c>
      <c r="DY212" s="7">
        <v>1290320.7334159084</v>
      </c>
      <c r="DZ212" s="57">
        <v>-806668</v>
      </c>
      <c r="EB212" s="39">
        <f t="shared" si="181"/>
        <v>8544774.8554185536</v>
      </c>
      <c r="ED212" s="71">
        <f t="shared" si="182"/>
        <v>-341816.6602849979</v>
      </c>
      <c r="EE212" s="35">
        <f t="shared" si="183"/>
        <v>-3.846431555686694E-2</v>
      </c>
      <c r="EF212" s="65">
        <f t="shared" si="184"/>
        <v>-64.934775890007202</v>
      </c>
      <c r="EH212" s="54">
        <v>225963.62399999995</v>
      </c>
      <c r="EI212" s="55">
        <v>115977.29519999999</v>
      </c>
      <c r="EJ212" s="56">
        <f t="shared" si="185"/>
        <v>-109986.32879999996</v>
      </c>
      <c r="EL212" s="74">
        <f t="shared" si="186"/>
        <v>8434788.5266185533</v>
      </c>
      <c r="EM212" s="55"/>
      <c r="EN212" s="112" t="s">
        <v>197</v>
      </c>
      <c r="EO212" s="93">
        <v>5340</v>
      </c>
      <c r="EP212" s="93">
        <v>9692156.5157035515</v>
      </c>
      <c r="EQ212" s="93">
        <v>1300376.254206416</v>
      </c>
      <c r="ER212" s="93">
        <v>-805565</v>
      </c>
      <c r="ET212" s="103">
        <f t="shared" si="187"/>
        <v>8886591.5157035515</v>
      </c>
      <c r="EV212" s="93">
        <v>225963.62399999995</v>
      </c>
      <c r="EW212" s="93">
        <v>115977.29519999999</v>
      </c>
      <c r="EX212" s="93">
        <v>-109986.32879999996</v>
      </c>
      <c r="EZ212" s="103">
        <v>8775502.1869035512</v>
      </c>
      <c r="FB212" s="116">
        <v>624</v>
      </c>
      <c r="FC212" s="57"/>
    </row>
    <row r="213" spans="1:159" x14ac:dyDescent="0.25">
      <c r="A213" s="6">
        <v>625</v>
      </c>
      <c r="B213" s="6" t="s">
        <v>198</v>
      </c>
      <c r="C213" s="7">
        <v>3189</v>
      </c>
      <c r="D213" s="7">
        <v>9878635.5180924963</v>
      </c>
      <c r="E213" s="144">
        <v>2008319.0633423871</v>
      </c>
      <c r="F213" s="57">
        <v>195751</v>
      </c>
      <c r="H213" s="39">
        <f t="shared" si="145"/>
        <v>10074386.518092496</v>
      </c>
      <c r="I213" s="142">
        <f t="shared" si="146"/>
        <v>3159.105211066948</v>
      </c>
      <c r="K213" s="71">
        <f t="shared" si="188"/>
        <v>18367.391533993185</v>
      </c>
      <c r="L213" s="35">
        <f t="shared" si="189"/>
        <v>1.8265072194904529E-3</v>
      </c>
      <c r="M213" s="65">
        <f t="shared" si="190"/>
        <v>5.7596085086212554</v>
      </c>
      <c r="O213" s="54">
        <v>44947.157700000003</v>
      </c>
      <c r="P213" s="55">
        <v>149229.8437</v>
      </c>
      <c r="Q213" s="56">
        <f t="shared" si="147"/>
        <v>104282.68599999999</v>
      </c>
      <c r="S213" s="74">
        <f t="shared" si="148"/>
        <v>10178669.204092497</v>
      </c>
      <c r="T213" s="55"/>
      <c r="U213" s="6">
        <v>625</v>
      </c>
      <c r="V213" s="6" t="s">
        <v>198</v>
      </c>
      <c r="W213" s="7">
        <v>3189</v>
      </c>
      <c r="X213" s="7">
        <v>9878699.2980924975</v>
      </c>
      <c r="Y213" s="144">
        <v>2008319.0633423871</v>
      </c>
      <c r="Z213" s="57">
        <v>195751</v>
      </c>
      <c r="AB213" s="39">
        <f t="shared" si="149"/>
        <v>10074450.298092498</v>
      </c>
      <c r="AC213" s="142">
        <f t="shared" si="150"/>
        <v>3159.1252110669479</v>
      </c>
      <c r="AE213" s="71">
        <f t="shared" si="151"/>
        <v>18431.171533994377</v>
      </c>
      <c r="AF213" s="35">
        <f t="shared" si="152"/>
        <v>1.8328496895274027E-3</v>
      </c>
      <c r="AG213" s="65">
        <f t="shared" si="153"/>
        <v>5.7796085086216298</v>
      </c>
      <c r="AI213" s="54">
        <v>44947.157700000003</v>
      </c>
      <c r="AJ213" s="55">
        <v>149229.8437</v>
      </c>
      <c r="AK213" s="56">
        <f t="shared" si="154"/>
        <v>104282.68599999999</v>
      </c>
      <c r="AM213" s="74">
        <f t="shared" si="155"/>
        <v>10178732.984092498</v>
      </c>
      <c r="AN213" s="55"/>
      <c r="AO213" s="6">
        <v>625</v>
      </c>
      <c r="AP213" s="6" t="s">
        <v>198</v>
      </c>
      <c r="AQ213" s="7">
        <v>3189</v>
      </c>
      <c r="AR213" s="7">
        <v>9740870.7180924974</v>
      </c>
      <c r="AS213" s="7">
        <v>2008319.0633423871</v>
      </c>
      <c r="AT213" s="57">
        <v>195751</v>
      </c>
      <c r="AV213" s="39">
        <f t="shared" si="156"/>
        <v>9936621.7180924974</v>
      </c>
      <c r="AX213" s="71">
        <f t="shared" si="157"/>
        <v>-119397.4084660057</v>
      </c>
      <c r="AY213" s="35">
        <f t="shared" si="158"/>
        <v>-1.1873228060065095E-2</v>
      </c>
      <c r="AZ213" s="65">
        <f t="shared" si="159"/>
        <v>-37.440391491378392</v>
      </c>
      <c r="BB213" s="54">
        <v>44947.157700000003</v>
      </c>
      <c r="BC213" s="55">
        <v>149229.8437</v>
      </c>
      <c r="BD213" s="56">
        <f t="shared" si="160"/>
        <v>104282.68599999999</v>
      </c>
      <c r="BF213" s="74">
        <f t="shared" si="161"/>
        <v>10040904.404092498</v>
      </c>
      <c r="BG213" s="55"/>
      <c r="BH213" s="6">
        <v>625</v>
      </c>
      <c r="BI213" s="6" t="s">
        <v>198</v>
      </c>
      <c r="BJ213" s="7">
        <v>3189</v>
      </c>
      <c r="BK213" s="7">
        <v>9743028.4267102163</v>
      </c>
      <c r="BL213" s="7">
        <v>2008319.0633423871</v>
      </c>
      <c r="BM213" s="57">
        <v>198002</v>
      </c>
      <c r="BO213" s="39">
        <f t="shared" si="162"/>
        <v>9941030.4267102163</v>
      </c>
      <c r="BQ213" s="71">
        <f t="shared" si="163"/>
        <v>-114988.69984828681</v>
      </c>
      <c r="BR213" s="35">
        <f t="shared" si="164"/>
        <v>-1.1434813160268887E-2</v>
      </c>
      <c r="BS213" s="65">
        <f t="shared" si="165"/>
        <v>-36.057917795009978</v>
      </c>
      <c r="BU213" s="54">
        <v>44947.157699999996</v>
      </c>
      <c r="BV213" s="55">
        <v>149229.8437</v>
      </c>
      <c r="BW213" s="56">
        <f t="shared" si="166"/>
        <v>104282.686</v>
      </c>
      <c r="BY213" s="74">
        <f t="shared" si="167"/>
        <v>10045313.112710217</v>
      </c>
      <c r="BZ213" s="55"/>
      <c r="CA213" s="6">
        <v>625</v>
      </c>
      <c r="CB213" s="6" t="s">
        <v>198</v>
      </c>
      <c r="CC213" s="7">
        <v>3189</v>
      </c>
      <c r="CD213" s="7">
        <v>9737726.5235471204</v>
      </c>
      <c r="CE213" s="7">
        <v>2016929.3752903359</v>
      </c>
      <c r="CF213" s="57">
        <v>198002</v>
      </c>
      <c r="CH213" s="39">
        <f t="shared" si="168"/>
        <v>9935728.5235471204</v>
      </c>
      <c r="CJ213" s="71">
        <f t="shared" si="169"/>
        <v>-120290.60301138274</v>
      </c>
      <c r="CK213" s="35">
        <f t="shared" si="170"/>
        <v>-1.1962049942177278E-2</v>
      </c>
      <c r="CL213" s="65">
        <f t="shared" si="171"/>
        <v>-37.720477582747804</v>
      </c>
      <c r="CN213" s="54">
        <v>44947.157699999996</v>
      </c>
      <c r="CO213" s="55">
        <v>149229.8437</v>
      </c>
      <c r="CP213" s="56">
        <f t="shared" si="172"/>
        <v>104282.686</v>
      </c>
      <c r="CR213" s="74">
        <f t="shared" si="173"/>
        <v>10040011.209547121</v>
      </c>
      <c r="CS213" s="55"/>
      <c r="CT213" s="65" t="e">
        <f>#REF!/#REF!</f>
        <v>#REF!</v>
      </c>
      <c r="CV213" s="54">
        <v>33861.983999999997</v>
      </c>
      <c r="CW213" s="55">
        <v>160193.23199999999</v>
      </c>
      <c r="CX213" s="56">
        <f t="shared" si="174"/>
        <v>126331.24799999999</v>
      </c>
      <c r="CZ213" s="74" t="e">
        <f>#REF!+CX213</f>
        <v>#REF!</v>
      </c>
      <c r="DB213" s="6">
        <v>625</v>
      </c>
      <c r="DC213" s="6" t="s">
        <v>198</v>
      </c>
      <c r="DD213" s="7">
        <v>3189</v>
      </c>
      <c r="DE213" s="7">
        <v>9765233.9873429891</v>
      </c>
      <c r="DF213" s="7">
        <v>2062382.5567237632</v>
      </c>
      <c r="DG213" s="57">
        <v>198002</v>
      </c>
      <c r="DI213" s="39">
        <f t="shared" si="175"/>
        <v>9963235.9873429891</v>
      </c>
      <c r="DK213" s="71">
        <f t="shared" si="176"/>
        <v>-92783.139215514064</v>
      </c>
      <c r="DL213" s="35">
        <f t="shared" si="177"/>
        <v>-9.2266271620813304E-3</v>
      </c>
      <c r="DM213" s="65">
        <f t="shared" si="178"/>
        <v>-29.094744187994376</v>
      </c>
      <c r="DO213" s="54">
        <v>33861.983999999997</v>
      </c>
      <c r="DP213" s="55">
        <v>160193.23199999999</v>
      </c>
      <c r="DQ213" s="56">
        <f t="shared" si="179"/>
        <v>126331.24799999999</v>
      </c>
      <c r="DS213" s="74">
        <f t="shared" si="180"/>
        <v>10089567.235342989</v>
      </c>
      <c r="DU213" s="6">
        <v>625</v>
      </c>
      <c r="DV213" s="6" t="s">
        <v>198</v>
      </c>
      <c r="DW213" s="7">
        <v>3189</v>
      </c>
      <c r="DX213" s="7">
        <v>9770995.0289057605</v>
      </c>
      <c r="DY213" s="7">
        <v>2062382.5567237632</v>
      </c>
      <c r="DZ213" s="57">
        <v>198002</v>
      </c>
      <c r="EB213" s="39">
        <f t="shared" si="181"/>
        <v>9968997.0289057605</v>
      </c>
      <c r="ED213" s="71">
        <f t="shared" si="182"/>
        <v>-87022.097652742639</v>
      </c>
      <c r="EE213" s="35">
        <f t="shared" si="183"/>
        <v>-8.6537323127113455E-3</v>
      </c>
      <c r="EF213" s="65">
        <f t="shared" si="184"/>
        <v>-27.288208734005217</v>
      </c>
      <c r="EH213" s="54">
        <v>33861.983999999997</v>
      </c>
      <c r="EI213" s="55">
        <v>160193.23199999999</v>
      </c>
      <c r="EJ213" s="56">
        <f t="shared" si="185"/>
        <v>126331.24799999999</v>
      </c>
      <c r="EL213" s="74">
        <f t="shared" si="186"/>
        <v>10095328.27690576</v>
      </c>
      <c r="EM213" s="55"/>
      <c r="EN213" s="112" t="s">
        <v>198</v>
      </c>
      <c r="EO213" s="93">
        <v>3188</v>
      </c>
      <c r="EP213" s="93">
        <v>9821226.1265585031</v>
      </c>
      <c r="EQ213" s="93">
        <v>2074273.2563358026</v>
      </c>
      <c r="ER213" s="93">
        <v>234793</v>
      </c>
      <c r="ET213" s="103">
        <f t="shared" si="187"/>
        <v>10056019.126558503</v>
      </c>
      <c r="EV213" s="93">
        <v>33861.983999999997</v>
      </c>
      <c r="EW213" s="93">
        <v>160193.23199999999</v>
      </c>
      <c r="EX213" s="93">
        <v>126331.24799999999</v>
      </c>
      <c r="EZ213" s="103">
        <v>10145559.374558503</v>
      </c>
      <c r="FB213" s="116">
        <v>625</v>
      </c>
      <c r="FC213" s="57"/>
    </row>
    <row r="214" spans="1:159" x14ac:dyDescent="0.25">
      <c r="A214" s="6">
        <v>626</v>
      </c>
      <c r="B214" s="6" t="s">
        <v>199</v>
      </c>
      <c r="C214" s="7">
        <v>5337</v>
      </c>
      <c r="D214" s="7">
        <v>16943139.402672611</v>
      </c>
      <c r="E214" s="144">
        <v>507255.55959016777</v>
      </c>
      <c r="F214" s="57">
        <v>-300233</v>
      </c>
      <c r="H214" s="39">
        <f t="shared" si="145"/>
        <v>16642906.402672611</v>
      </c>
      <c r="I214" s="142">
        <f t="shared" si="146"/>
        <v>3118.4010497793911</v>
      </c>
      <c r="K214" s="71">
        <f t="shared" si="188"/>
        <v>474204.99725313671</v>
      </c>
      <c r="L214" s="35">
        <f t="shared" si="189"/>
        <v>2.9328576572896031E-2</v>
      </c>
      <c r="M214" s="65">
        <f t="shared" si="190"/>
        <v>88.852350993654994</v>
      </c>
      <c r="O214" s="54">
        <v>110948.85769999999</v>
      </c>
      <c r="P214" s="55">
        <v>33000.85</v>
      </c>
      <c r="Q214" s="56">
        <f t="shared" si="147"/>
        <v>-77948.007699999987</v>
      </c>
      <c r="S214" s="74">
        <f t="shared" si="148"/>
        <v>16564958.394972611</v>
      </c>
      <c r="T214" s="55"/>
      <c r="U214" s="6">
        <v>626</v>
      </c>
      <c r="V214" s="6" t="s">
        <v>199</v>
      </c>
      <c r="W214" s="7">
        <v>5337</v>
      </c>
      <c r="X214" s="7">
        <v>16943246.14267261</v>
      </c>
      <c r="Y214" s="144">
        <v>507255.55959016777</v>
      </c>
      <c r="Z214" s="57">
        <v>-300233</v>
      </c>
      <c r="AB214" s="39">
        <f t="shared" si="149"/>
        <v>16643013.14267261</v>
      </c>
      <c r="AC214" s="142">
        <f t="shared" si="150"/>
        <v>3118.4210497793911</v>
      </c>
      <c r="AE214" s="71">
        <f t="shared" si="151"/>
        <v>474311.73725313507</v>
      </c>
      <c r="AF214" s="35">
        <f t="shared" si="152"/>
        <v>2.9335178216239051E-2</v>
      </c>
      <c r="AG214" s="65">
        <f t="shared" si="153"/>
        <v>88.872350993654692</v>
      </c>
      <c r="AI214" s="54">
        <v>110948.85769999999</v>
      </c>
      <c r="AJ214" s="55">
        <v>33000.85</v>
      </c>
      <c r="AK214" s="56">
        <f t="shared" si="154"/>
        <v>-77948.007699999987</v>
      </c>
      <c r="AM214" s="74">
        <f t="shared" si="155"/>
        <v>16565065.13497261</v>
      </c>
      <c r="AN214" s="55"/>
      <c r="AO214" s="6">
        <v>626</v>
      </c>
      <c r="AP214" s="6" t="s">
        <v>199</v>
      </c>
      <c r="AQ214" s="7">
        <v>5337</v>
      </c>
      <c r="AR214" s="7">
        <v>16712581.002672611</v>
      </c>
      <c r="AS214" s="7">
        <v>507255.55959016777</v>
      </c>
      <c r="AT214" s="57">
        <v>-300233</v>
      </c>
      <c r="AV214" s="39">
        <f t="shared" si="156"/>
        <v>16412348.002672611</v>
      </c>
      <c r="AX214" s="71">
        <f t="shared" si="157"/>
        <v>243646.59725313634</v>
      </c>
      <c r="AY214" s="35">
        <f t="shared" si="158"/>
        <v>1.5069026951754464E-2</v>
      </c>
      <c r="AZ214" s="65">
        <f t="shared" si="159"/>
        <v>45.652350993654927</v>
      </c>
      <c r="BB214" s="54">
        <v>110948.85769999999</v>
      </c>
      <c r="BC214" s="55">
        <v>33000.85</v>
      </c>
      <c r="BD214" s="56">
        <f t="shared" si="160"/>
        <v>-77948.007699999987</v>
      </c>
      <c r="BF214" s="74">
        <f t="shared" si="161"/>
        <v>16334399.994972611</v>
      </c>
      <c r="BG214" s="55"/>
      <c r="BH214" s="6">
        <v>626</v>
      </c>
      <c r="BI214" s="6" t="s">
        <v>199</v>
      </c>
      <c r="BJ214" s="7">
        <v>5337</v>
      </c>
      <c r="BK214" s="7">
        <v>16716860.560399249</v>
      </c>
      <c r="BL214" s="7">
        <v>507255.55959016777</v>
      </c>
      <c r="BM214" s="57">
        <v>-475715</v>
      </c>
      <c r="BO214" s="39">
        <f t="shared" si="162"/>
        <v>16241145.560399249</v>
      </c>
      <c r="BQ214" s="71">
        <f t="shared" si="163"/>
        <v>72444.154979774728</v>
      </c>
      <c r="BR214" s="35">
        <f t="shared" si="164"/>
        <v>4.4805178327736745E-3</v>
      </c>
      <c r="BS214" s="65">
        <f t="shared" si="165"/>
        <v>13.573946970165773</v>
      </c>
      <c r="BU214" s="54">
        <v>110948.85770000001</v>
      </c>
      <c r="BV214" s="55">
        <v>33000.85</v>
      </c>
      <c r="BW214" s="56">
        <f t="shared" si="166"/>
        <v>-77948.007700000016</v>
      </c>
      <c r="BY214" s="74">
        <f t="shared" si="167"/>
        <v>16163197.552699249</v>
      </c>
      <c r="BZ214" s="55"/>
      <c r="CA214" s="6">
        <v>626</v>
      </c>
      <c r="CB214" s="6" t="s">
        <v>199</v>
      </c>
      <c r="CC214" s="7">
        <v>5337</v>
      </c>
      <c r="CD214" s="7">
        <v>16657833.006428201</v>
      </c>
      <c r="CE214" s="7">
        <v>440404.86525544291</v>
      </c>
      <c r="CF214" s="57">
        <v>-475715</v>
      </c>
      <c r="CH214" s="39">
        <f t="shared" si="168"/>
        <v>16182118.006428201</v>
      </c>
      <c r="CJ214" s="71">
        <f t="shared" si="169"/>
        <v>13416.601008726284</v>
      </c>
      <c r="CK214" s="35">
        <f t="shared" si="170"/>
        <v>8.2978840862440984E-4</v>
      </c>
      <c r="CL214" s="65">
        <f t="shared" si="171"/>
        <v>2.5138843936155677</v>
      </c>
      <c r="CN214" s="54">
        <v>110948.85770000001</v>
      </c>
      <c r="CO214" s="55">
        <v>33000.85</v>
      </c>
      <c r="CP214" s="56">
        <f t="shared" si="172"/>
        <v>-77948.007700000016</v>
      </c>
      <c r="CR214" s="74">
        <f t="shared" si="173"/>
        <v>16104169.998728201</v>
      </c>
      <c r="CS214" s="55"/>
      <c r="CT214" s="65" t="e">
        <f>#REF!/#REF!</f>
        <v>#REF!</v>
      </c>
      <c r="CV214" s="54">
        <v>114674.91119999999</v>
      </c>
      <c r="CW214" s="55">
        <v>43043.791199999992</v>
      </c>
      <c r="CX214" s="56">
        <f t="shared" si="174"/>
        <v>-71631.12</v>
      </c>
      <c r="CZ214" s="74" t="e">
        <f>#REF!+CX214</f>
        <v>#REF!</v>
      </c>
      <c r="DB214" s="6">
        <v>626</v>
      </c>
      <c r="DC214" s="6" t="s">
        <v>199</v>
      </c>
      <c r="DD214" s="7">
        <v>5337</v>
      </c>
      <c r="DE214" s="7">
        <v>16767749.190002656</v>
      </c>
      <c r="DF214" s="7">
        <v>556687.89532044192</v>
      </c>
      <c r="DG214" s="57">
        <v>-475715</v>
      </c>
      <c r="DI214" s="39">
        <f t="shared" si="175"/>
        <v>16292034.190002656</v>
      </c>
      <c r="DK214" s="71">
        <f t="shared" si="176"/>
        <v>123332.78458318114</v>
      </c>
      <c r="DL214" s="35">
        <f t="shared" si="177"/>
        <v>7.62787199111996E-3</v>
      </c>
      <c r="DM214" s="65">
        <f t="shared" si="178"/>
        <v>23.10900966520164</v>
      </c>
      <c r="DO214" s="54">
        <v>114674.91119999999</v>
      </c>
      <c r="DP214" s="55">
        <v>43043.791199999992</v>
      </c>
      <c r="DQ214" s="56">
        <f t="shared" si="179"/>
        <v>-71631.12</v>
      </c>
      <c r="DS214" s="74">
        <f t="shared" si="180"/>
        <v>16220403.070002656</v>
      </c>
      <c r="DU214" s="6">
        <v>626</v>
      </c>
      <c r="DV214" s="6" t="s">
        <v>199</v>
      </c>
      <c r="DW214" s="7">
        <v>5337</v>
      </c>
      <c r="DX214" s="7">
        <v>16763933.460944194</v>
      </c>
      <c r="DY214" s="7">
        <v>556687.89532044192</v>
      </c>
      <c r="DZ214" s="57">
        <v>-475715</v>
      </c>
      <c r="EB214" s="39">
        <f t="shared" si="181"/>
        <v>16288218.460944194</v>
      </c>
      <c r="ED214" s="71">
        <f t="shared" si="182"/>
        <v>119517.05552471988</v>
      </c>
      <c r="EE214" s="35">
        <f t="shared" si="183"/>
        <v>7.3918772156098935E-3</v>
      </c>
      <c r="EF214" s="65">
        <f t="shared" si="184"/>
        <v>22.394052000134884</v>
      </c>
      <c r="EH214" s="54">
        <v>114674.91119999999</v>
      </c>
      <c r="EI214" s="55">
        <v>43043.791199999992</v>
      </c>
      <c r="EJ214" s="56">
        <f t="shared" si="185"/>
        <v>-71631.12</v>
      </c>
      <c r="EL214" s="74">
        <f t="shared" si="186"/>
        <v>16216587.340944195</v>
      </c>
      <c r="EM214" s="55"/>
      <c r="EN214" s="112" t="s">
        <v>199</v>
      </c>
      <c r="EO214" s="93">
        <v>5446</v>
      </c>
      <c r="EP214" s="93">
        <v>16659345.405419474</v>
      </c>
      <c r="EQ214" s="93">
        <v>369868.75603443244</v>
      </c>
      <c r="ER214" s="93">
        <v>-490644</v>
      </c>
      <c r="ET214" s="103">
        <f t="shared" si="187"/>
        <v>16168701.405419474</v>
      </c>
      <c r="EV214" s="93">
        <v>114674.91119999999</v>
      </c>
      <c r="EW214" s="93">
        <v>43043.791199999992</v>
      </c>
      <c r="EX214" s="93">
        <v>-71631.12</v>
      </c>
      <c r="EZ214" s="103">
        <v>16111999.285419475</v>
      </c>
      <c r="FB214" s="116">
        <v>626</v>
      </c>
      <c r="FC214" s="57"/>
    </row>
    <row r="215" spans="1:159" x14ac:dyDescent="0.25">
      <c r="A215" s="6">
        <v>630</v>
      </c>
      <c r="B215" s="6" t="s">
        <v>200</v>
      </c>
      <c r="C215" s="7">
        <v>1579</v>
      </c>
      <c r="D215" s="7">
        <v>5690721.548179402</v>
      </c>
      <c r="E215" s="144">
        <v>1307405.8296362292</v>
      </c>
      <c r="F215" s="57">
        <v>-149316</v>
      </c>
      <c r="H215" s="39">
        <f t="shared" si="145"/>
        <v>5541405.548179402</v>
      </c>
      <c r="I215" s="142">
        <f t="shared" si="146"/>
        <v>3509.439865851426</v>
      </c>
      <c r="K215" s="71">
        <f t="shared" si="188"/>
        <v>-75899.175217644311</v>
      </c>
      <c r="L215" s="35">
        <f t="shared" si="189"/>
        <v>-1.3511671336167879E-2</v>
      </c>
      <c r="M215" s="65">
        <f t="shared" si="190"/>
        <v>-48.067875375328889</v>
      </c>
      <c r="O215" s="54">
        <v>10560.272000000001</v>
      </c>
      <c r="P215" s="55">
        <v>149229.84370000003</v>
      </c>
      <c r="Q215" s="56">
        <f t="shared" si="147"/>
        <v>138669.57170000003</v>
      </c>
      <c r="S215" s="74">
        <f t="shared" si="148"/>
        <v>5680075.1198794022</v>
      </c>
      <c r="T215" s="55"/>
      <c r="U215" s="6">
        <v>630</v>
      </c>
      <c r="V215" s="6" t="s">
        <v>200</v>
      </c>
      <c r="W215" s="7">
        <v>1579</v>
      </c>
      <c r="X215" s="7">
        <v>5690753.1281794021</v>
      </c>
      <c r="Y215" s="144">
        <v>1307405.8296362292</v>
      </c>
      <c r="Z215" s="57">
        <v>-149316</v>
      </c>
      <c r="AB215" s="39">
        <f t="shared" si="149"/>
        <v>5541437.1281794021</v>
      </c>
      <c r="AC215" s="142">
        <f t="shared" si="150"/>
        <v>3509.4598658514265</v>
      </c>
      <c r="AE215" s="71">
        <f t="shared" si="151"/>
        <v>-75867.595217644237</v>
      </c>
      <c r="AF215" s="35">
        <f t="shared" si="152"/>
        <v>-1.3506049422891832E-2</v>
      </c>
      <c r="AG215" s="65">
        <f t="shared" si="153"/>
        <v>-48.047875375328836</v>
      </c>
      <c r="AI215" s="54">
        <v>10560.272000000001</v>
      </c>
      <c r="AJ215" s="55">
        <v>149229.84370000003</v>
      </c>
      <c r="AK215" s="56">
        <f t="shared" si="154"/>
        <v>138669.57170000003</v>
      </c>
      <c r="AM215" s="74">
        <f t="shared" si="155"/>
        <v>5680106.6998794023</v>
      </c>
      <c r="AN215" s="55"/>
      <c r="AO215" s="6">
        <v>630</v>
      </c>
      <c r="AP215" s="6" t="s">
        <v>200</v>
      </c>
      <c r="AQ215" s="7">
        <v>1579</v>
      </c>
      <c r="AR215" s="7">
        <v>5622508.7481794022</v>
      </c>
      <c r="AS215" s="7">
        <v>1307405.8296362292</v>
      </c>
      <c r="AT215" s="57">
        <v>-149316</v>
      </c>
      <c r="AV215" s="39">
        <f t="shared" si="156"/>
        <v>5473192.7481794022</v>
      </c>
      <c r="AX215" s="71">
        <f t="shared" si="157"/>
        <v>-144111.97521764413</v>
      </c>
      <c r="AY215" s="35">
        <f t="shared" si="158"/>
        <v>-2.5655004012403459E-2</v>
      </c>
      <c r="AZ215" s="65">
        <f t="shared" si="159"/>
        <v>-91.267875375328771</v>
      </c>
      <c r="BB215" s="54">
        <v>10560.272000000001</v>
      </c>
      <c r="BC215" s="55">
        <v>149229.84370000003</v>
      </c>
      <c r="BD215" s="56">
        <f t="shared" si="160"/>
        <v>138669.57170000003</v>
      </c>
      <c r="BF215" s="74">
        <f t="shared" si="161"/>
        <v>5611862.3198794024</v>
      </c>
      <c r="BG215" s="55"/>
      <c r="BH215" s="6">
        <v>630</v>
      </c>
      <c r="BI215" s="6" t="s">
        <v>200</v>
      </c>
      <c r="BJ215" s="7">
        <v>1579</v>
      </c>
      <c r="BK215" s="7">
        <v>5625281.284496774</v>
      </c>
      <c r="BL215" s="7">
        <v>1307405.8296362292</v>
      </c>
      <c r="BM215" s="57">
        <v>-104374</v>
      </c>
      <c r="BO215" s="39">
        <f t="shared" si="162"/>
        <v>5520907.284496774</v>
      </c>
      <c r="BQ215" s="71">
        <f t="shared" si="163"/>
        <v>-96397.438900272362</v>
      </c>
      <c r="BR215" s="35">
        <f t="shared" si="164"/>
        <v>-1.7160799288448842E-2</v>
      </c>
      <c r="BS215" s="65">
        <f t="shared" si="165"/>
        <v>-61.049676314295354</v>
      </c>
      <c r="BU215" s="54">
        <v>10560.272000000001</v>
      </c>
      <c r="BV215" s="55">
        <v>149229.84370000003</v>
      </c>
      <c r="BW215" s="56">
        <f t="shared" si="166"/>
        <v>138669.57170000003</v>
      </c>
      <c r="BY215" s="74">
        <f t="shared" si="167"/>
        <v>5659576.8561967742</v>
      </c>
      <c r="BZ215" s="55"/>
      <c r="CA215" s="6">
        <v>630</v>
      </c>
      <c r="CB215" s="6" t="s">
        <v>200</v>
      </c>
      <c r="CC215" s="7">
        <v>1579</v>
      </c>
      <c r="CD215" s="7">
        <v>5625726.7468219344</v>
      </c>
      <c r="CE215" s="7">
        <v>1307476.2648555851</v>
      </c>
      <c r="CF215" s="57">
        <v>-104374</v>
      </c>
      <c r="CH215" s="39">
        <f t="shared" si="168"/>
        <v>5521352.7468219344</v>
      </c>
      <c r="CJ215" s="71">
        <f t="shared" si="169"/>
        <v>-95951.97657511197</v>
      </c>
      <c r="CK215" s="35">
        <f t="shared" si="170"/>
        <v>-1.7081497497448445E-2</v>
      </c>
      <c r="CL215" s="65">
        <f t="shared" si="171"/>
        <v>-60.767559578918281</v>
      </c>
      <c r="CN215" s="54">
        <v>10560.272000000001</v>
      </c>
      <c r="CO215" s="55">
        <v>149229.84370000003</v>
      </c>
      <c r="CP215" s="56">
        <f t="shared" si="172"/>
        <v>138669.57170000003</v>
      </c>
      <c r="CR215" s="74">
        <f t="shared" si="173"/>
        <v>5660022.3185219346</v>
      </c>
      <c r="CS215" s="55"/>
      <c r="CT215" s="65" t="e">
        <f>#REF!/#REF!</f>
        <v>#REF!</v>
      </c>
      <c r="CV215" s="54">
        <v>0</v>
      </c>
      <c r="CW215" s="55">
        <v>136815.43920000002</v>
      </c>
      <c r="CX215" s="56">
        <f t="shared" si="174"/>
        <v>136815.43920000002</v>
      </c>
      <c r="CZ215" s="74" t="e">
        <f>#REF!+CX215</f>
        <v>#REF!</v>
      </c>
      <c r="DB215" s="6">
        <v>630</v>
      </c>
      <c r="DC215" s="6" t="s">
        <v>200</v>
      </c>
      <c r="DD215" s="7">
        <v>1579</v>
      </c>
      <c r="DE215" s="7">
        <v>5580948.4296602281</v>
      </c>
      <c r="DF215" s="7">
        <v>1270567.0245506654</v>
      </c>
      <c r="DG215" s="57">
        <v>-104374</v>
      </c>
      <c r="DI215" s="39">
        <f t="shared" si="175"/>
        <v>5476574.4296602281</v>
      </c>
      <c r="DK215" s="71">
        <f t="shared" si="176"/>
        <v>-140730.29373681825</v>
      </c>
      <c r="DL215" s="35">
        <f t="shared" si="177"/>
        <v>-2.5052992612391529E-2</v>
      </c>
      <c r="DM215" s="65">
        <f t="shared" si="178"/>
        <v>-89.126215159479571</v>
      </c>
      <c r="DO215" s="54">
        <v>0</v>
      </c>
      <c r="DP215" s="55">
        <v>136815.43920000002</v>
      </c>
      <c r="DQ215" s="56">
        <f t="shared" si="179"/>
        <v>136815.43920000002</v>
      </c>
      <c r="DS215" s="74">
        <f t="shared" si="180"/>
        <v>5613389.868860228</v>
      </c>
      <c r="DU215" s="6">
        <v>630</v>
      </c>
      <c r="DV215" s="6" t="s">
        <v>200</v>
      </c>
      <c r="DW215" s="7">
        <v>1579</v>
      </c>
      <c r="DX215" s="7">
        <v>5584608.360056906</v>
      </c>
      <c r="DY215" s="7">
        <v>1270567.0245506654</v>
      </c>
      <c r="DZ215" s="57">
        <v>-104374</v>
      </c>
      <c r="EB215" s="39">
        <f t="shared" si="181"/>
        <v>5480234.360056906</v>
      </c>
      <c r="ED215" s="71">
        <f t="shared" si="182"/>
        <v>-137070.36334014032</v>
      </c>
      <c r="EE215" s="35">
        <f t="shared" si="183"/>
        <v>-2.4401446973175325E-2</v>
      </c>
      <c r="EF215" s="65">
        <f t="shared" si="184"/>
        <v>-86.8083365042054</v>
      </c>
      <c r="EH215" s="54">
        <v>0</v>
      </c>
      <c r="EI215" s="55">
        <v>136815.43920000002</v>
      </c>
      <c r="EJ215" s="56">
        <f t="shared" si="185"/>
        <v>136815.43920000002</v>
      </c>
      <c r="EL215" s="74">
        <f t="shared" si="186"/>
        <v>5617049.7992569059</v>
      </c>
      <c r="EM215" s="55"/>
      <c r="EN215" s="112" t="s">
        <v>200</v>
      </c>
      <c r="EO215" s="93">
        <v>1579</v>
      </c>
      <c r="EP215" s="93">
        <v>5721348.7233970463</v>
      </c>
      <c r="EQ215" s="93">
        <v>1273753.3073660762</v>
      </c>
      <c r="ER215" s="93">
        <v>-104044</v>
      </c>
      <c r="ET215" s="103">
        <f t="shared" si="187"/>
        <v>5617304.7233970463</v>
      </c>
      <c r="EV215" s="93">
        <v>0</v>
      </c>
      <c r="EW215" s="93">
        <v>136815.43920000002</v>
      </c>
      <c r="EX215" s="93">
        <v>136815.43920000002</v>
      </c>
      <c r="EZ215" s="103">
        <v>5753790.1625970462</v>
      </c>
      <c r="FB215" s="116">
        <v>630</v>
      </c>
      <c r="FC215" s="57"/>
    </row>
    <row r="216" spans="1:159" x14ac:dyDescent="0.25">
      <c r="A216" s="6">
        <v>631</v>
      </c>
      <c r="B216" s="6" t="s">
        <v>201</v>
      </c>
      <c r="C216" s="7">
        <v>2077</v>
      </c>
      <c r="D216" s="7">
        <v>3876108.6593096917</v>
      </c>
      <c r="E216" s="144">
        <v>758062.08602049993</v>
      </c>
      <c r="F216" s="57">
        <v>-434838</v>
      </c>
      <c r="H216" s="39">
        <f t="shared" si="145"/>
        <v>3441270.6593096917</v>
      </c>
      <c r="I216" s="142">
        <f t="shared" si="146"/>
        <v>1656.8467305294616</v>
      </c>
      <c r="K216" s="71">
        <f t="shared" si="188"/>
        <v>-190253.57251877431</v>
      </c>
      <c r="L216" s="35">
        <f t="shared" si="189"/>
        <v>-5.2389454227318201E-2</v>
      </c>
      <c r="M216" s="65">
        <f t="shared" si="190"/>
        <v>-91.600179354248581</v>
      </c>
      <c r="O216" s="54">
        <v>782146.5456800001</v>
      </c>
      <c r="P216" s="55">
        <v>17226.4437</v>
      </c>
      <c r="Q216" s="56">
        <f t="shared" si="147"/>
        <v>-764920.10198000015</v>
      </c>
      <c r="S216" s="74">
        <f t="shared" si="148"/>
        <v>2676350.5573296915</v>
      </c>
      <c r="T216" s="55"/>
      <c r="U216" s="6">
        <v>631</v>
      </c>
      <c r="V216" s="6" t="s">
        <v>201</v>
      </c>
      <c r="W216" s="7">
        <v>2077</v>
      </c>
      <c r="X216" s="7">
        <v>3876150.1993096904</v>
      </c>
      <c r="Y216" s="144">
        <v>758062.08602049912</v>
      </c>
      <c r="Z216" s="57">
        <v>-434838</v>
      </c>
      <c r="AB216" s="39">
        <f t="shared" si="149"/>
        <v>3441312.1993096904</v>
      </c>
      <c r="AC216" s="142">
        <f t="shared" si="150"/>
        <v>1656.8667305294609</v>
      </c>
      <c r="AE216" s="71">
        <f t="shared" si="151"/>
        <v>-190212.03251877567</v>
      </c>
      <c r="AF216" s="35">
        <f t="shared" si="152"/>
        <v>-5.2378015504251293E-2</v>
      </c>
      <c r="AG216" s="65">
        <f t="shared" si="153"/>
        <v>-91.580179354249239</v>
      </c>
      <c r="AI216" s="54">
        <v>782146.5456800001</v>
      </c>
      <c r="AJ216" s="55">
        <v>17226.4437</v>
      </c>
      <c r="AK216" s="56">
        <f t="shared" si="154"/>
        <v>-764920.10198000015</v>
      </c>
      <c r="AM216" s="74">
        <f t="shared" si="155"/>
        <v>2676392.0973296901</v>
      </c>
      <c r="AN216" s="55"/>
      <c r="AO216" s="6">
        <v>631</v>
      </c>
      <c r="AP216" s="6" t="s">
        <v>201</v>
      </c>
      <c r="AQ216" s="7">
        <v>2077</v>
      </c>
      <c r="AR216" s="7">
        <v>3786382.2593096909</v>
      </c>
      <c r="AS216" s="7">
        <v>758062.08602049912</v>
      </c>
      <c r="AT216" s="57">
        <v>-434838</v>
      </c>
      <c r="AV216" s="39">
        <f t="shared" si="156"/>
        <v>3351544.2593096909</v>
      </c>
      <c r="AX216" s="71">
        <f t="shared" si="157"/>
        <v>-279979.97251877515</v>
      </c>
      <c r="AY216" s="35">
        <f t="shared" si="158"/>
        <v>-7.7097096052641714E-2</v>
      </c>
      <c r="AZ216" s="65">
        <f t="shared" si="159"/>
        <v>-134.800179354249</v>
      </c>
      <c r="BB216" s="54">
        <v>782146.5456800001</v>
      </c>
      <c r="BC216" s="55">
        <v>17226.4437</v>
      </c>
      <c r="BD216" s="56">
        <f t="shared" si="160"/>
        <v>-764920.10198000015</v>
      </c>
      <c r="BF216" s="74">
        <f t="shared" si="161"/>
        <v>2586624.1573296906</v>
      </c>
      <c r="BG216" s="55"/>
      <c r="BH216" s="6">
        <v>631</v>
      </c>
      <c r="BI216" s="6" t="s">
        <v>201</v>
      </c>
      <c r="BJ216" s="7">
        <v>2077</v>
      </c>
      <c r="BK216" s="7">
        <v>3792797.5228419434</v>
      </c>
      <c r="BL216" s="7">
        <v>758062.08602049912</v>
      </c>
      <c r="BM216" s="57">
        <v>-396853</v>
      </c>
      <c r="BO216" s="39">
        <f t="shared" si="162"/>
        <v>3395944.5228419434</v>
      </c>
      <c r="BQ216" s="71">
        <f t="shared" si="163"/>
        <v>-235579.70898652263</v>
      </c>
      <c r="BR216" s="35">
        <f t="shared" si="164"/>
        <v>-6.4870752319862307E-2</v>
      </c>
      <c r="BS216" s="65">
        <f t="shared" si="165"/>
        <v>-113.42306643549476</v>
      </c>
      <c r="BU216" s="54">
        <v>782146.5456800001</v>
      </c>
      <c r="BV216" s="55">
        <v>17226.4437</v>
      </c>
      <c r="BW216" s="56">
        <f t="shared" si="166"/>
        <v>-764920.10198000015</v>
      </c>
      <c r="BY216" s="74">
        <f t="shared" si="167"/>
        <v>2631024.4208619432</v>
      </c>
      <c r="BZ216" s="55"/>
      <c r="CA216" s="6">
        <v>631</v>
      </c>
      <c r="CB216" s="6" t="s">
        <v>201</v>
      </c>
      <c r="CC216" s="7">
        <v>2077</v>
      </c>
      <c r="CD216" s="7">
        <v>3799180.0207397267</v>
      </c>
      <c r="CE216" s="7">
        <v>763111.76068720722</v>
      </c>
      <c r="CF216" s="57">
        <v>-396853</v>
      </c>
      <c r="CH216" s="39">
        <f t="shared" si="168"/>
        <v>3402327.0207397267</v>
      </c>
      <c r="CJ216" s="71">
        <f t="shared" si="169"/>
        <v>-229197.21108873934</v>
      </c>
      <c r="CK216" s="35">
        <f t="shared" si="170"/>
        <v>-6.3113226418797422E-2</v>
      </c>
      <c r="CL216" s="65">
        <f t="shared" si="171"/>
        <v>-110.35012570473728</v>
      </c>
      <c r="CN216" s="54">
        <v>782146.5456800001</v>
      </c>
      <c r="CO216" s="55">
        <v>17226.4437</v>
      </c>
      <c r="CP216" s="56">
        <f t="shared" si="172"/>
        <v>-764920.10198000015</v>
      </c>
      <c r="CR216" s="74">
        <f t="shared" si="173"/>
        <v>2637406.9187597265</v>
      </c>
      <c r="CS216" s="55"/>
      <c r="CT216" s="65" t="e">
        <f>#REF!/#REF!</f>
        <v>#REF!</v>
      </c>
      <c r="CV216" s="54">
        <v>794740.76448000001</v>
      </c>
      <c r="CW216" s="55">
        <v>26047.68</v>
      </c>
      <c r="CX216" s="56">
        <f t="shared" si="174"/>
        <v>-768693.08447999996</v>
      </c>
      <c r="CZ216" s="74" t="e">
        <f>#REF!+CX216</f>
        <v>#REF!</v>
      </c>
      <c r="DB216" s="6">
        <v>631</v>
      </c>
      <c r="DC216" s="6" t="s">
        <v>201</v>
      </c>
      <c r="DD216" s="7">
        <v>2077</v>
      </c>
      <c r="DE216" s="7">
        <v>3724336.4768567947</v>
      </c>
      <c r="DF216" s="7">
        <v>730002.80377357418</v>
      </c>
      <c r="DG216" s="57">
        <v>-396853</v>
      </c>
      <c r="DI216" s="39">
        <f t="shared" si="175"/>
        <v>3327483.4768567947</v>
      </c>
      <c r="DK216" s="71">
        <f t="shared" si="176"/>
        <v>-304040.75497167138</v>
      </c>
      <c r="DL216" s="35">
        <f t="shared" si="177"/>
        <v>-8.3722628726227002E-2</v>
      </c>
      <c r="DM216" s="65">
        <f t="shared" si="178"/>
        <v>-146.38457148371276</v>
      </c>
      <c r="DO216" s="54">
        <v>794740.76448000001</v>
      </c>
      <c r="DP216" s="55">
        <v>26047.68</v>
      </c>
      <c r="DQ216" s="56">
        <f t="shared" si="179"/>
        <v>-768693.08447999996</v>
      </c>
      <c r="DS216" s="74">
        <f t="shared" si="180"/>
        <v>2558790.3923767945</v>
      </c>
      <c r="DU216" s="6">
        <v>631</v>
      </c>
      <c r="DV216" s="6" t="s">
        <v>201</v>
      </c>
      <c r="DW216" s="7">
        <v>2077</v>
      </c>
      <c r="DX216" s="7">
        <v>3729806.0935273371</v>
      </c>
      <c r="DY216" s="7">
        <v>730002.80377357418</v>
      </c>
      <c r="DZ216" s="57">
        <v>-396853</v>
      </c>
      <c r="EB216" s="39">
        <f t="shared" si="181"/>
        <v>3332953.0935273371</v>
      </c>
      <c r="ED216" s="71">
        <f t="shared" si="182"/>
        <v>-298571.13830112899</v>
      </c>
      <c r="EE216" s="35">
        <f t="shared" si="183"/>
        <v>-8.221647970411558E-2</v>
      </c>
      <c r="EF216" s="65">
        <f t="shared" si="184"/>
        <v>-143.75114988017765</v>
      </c>
      <c r="EH216" s="54">
        <v>794740.76448000001</v>
      </c>
      <c r="EI216" s="55">
        <v>26047.68</v>
      </c>
      <c r="EJ216" s="56">
        <f t="shared" si="185"/>
        <v>-768693.08447999996</v>
      </c>
      <c r="EL216" s="74">
        <f t="shared" si="186"/>
        <v>2564260.0090473369</v>
      </c>
      <c r="EM216" s="55"/>
      <c r="EN216" s="112" t="s">
        <v>201</v>
      </c>
      <c r="EO216" s="93">
        <v>2075</v>
      </c>
      <c r="EP216" s="93">
        <v>4027922.2318284661</v>
      </c>
      <c r="EQ216" s="93">
        <v>851770.67161904811</v>
      </c>
      <c r="ER216" s="93">
        <v>-396398</v>
      </c>
      <c r="ET216" s="103">
        <f t="shared" si="187"/>
        <v>3631524.2318284661</v>
      </c>
      <c r="EV216" s="93">
        <v>794740.76448000001</v>
      </c>
      <c r="EW216" s="93">
        <v>26047.68</v>
      </c>
      <c r="EX216" s="93">
        <v>-768693.08447999996</v>
      </c>
      <c r="EZ216" s="103">
        <v>2862376.1473484663</v>
      </c>
      <c r="FB216" s="116">
        <v>631</v>
      </c>
      <c r="FC216" s="57"/>
    </row>
    <row r="217" spans="1:159" x14ac:dyDescent="0.25">
      <c r="A217" s="6">
        <v>635</v>
      </c>
      <c r="B217" s="6" t="s">
        <v>202</v>
      </c>
      <c r="C217" s="7">
        <v>6567</v>
      </c>
      <c r="D217" s="7">
        <v>16989456.723131698</v>
      </c>
      <c r="E217" s="144">
        <v>4243436.1701204646</v>
      </c>
      <c r="F217" s="57">
        <v>-716307</v>
      </c>
      <c r="H217" s="39">
        <f t="shared" si="145"/>
        <v>16273149.723131698</v>
      </c>
      <c r="I217" s="142">
        <f t="shared" si="146"/>
        <v>2478.0188401296937</v>
      </c>
      <c r="K217" s="71">
        <f t="shared" si="188"/>
        <v>-267340.90406353399</v>
      </c>
      <c r="L217" s="35">
        <f t="shared" si="189"/>
        <v>-1.6162815849245879E-2</v>
      </c>
      <c r="M217" s="65">
        <f t="shared" si="190"/>
        <v>-40.709746316968783</v>
      </c>
      <c r="O217" s="54">
        <v>811394.53901799989</v>
      </c>
      <c r="P217" s="55">
        <v>166390.28570000001</v>
      </c>
      <c r="Q217" s="56">
        <f t="shared" si="147"/>
        <v>-645004.25331799989</v>
      </c>
      <c r="S217" s="74">
        <f t="shared" si="148"/>
        <v>15628145.469813697</v>
      </c>
      <c r="T217" s="55"/>
      <c r="U217" s="6">
        <v>635</v>
      </c>
      <c r="V217" s="6" t="s">
        <v>202</v>
      </c>
      <c r="W217" s="7">
        <v>6567</v>
      </c>
      <c r="X217" s="7">
        <v>16989588.063131697</v>
      </c>
      <c r="Y217" s="144">
        <v>4243436.1701204628</v>
      </c>
      <c r="Z217" s="57">
        <v>-716307</v>
      </c>
      <c r="AB217" s="39">
        <f t="shared" si="149"/>
        <v>16273281.063131697</v>
      </c>
      <c r="AC217" s="142">
        <f t="shared" si="150"/>
        <v>2478.0388401296937</v>
      </c>
      <c r="AE217" s="71">
        <f t="shared" si="151"/>
        <v>-267209.56406353414</v>
      </c>
      <c r="AF217" s="35">
        <f t="shared" si="152"/>
        <v>-1.615487533508822E-2</v>
      </c>
      <c r="AG217" s="65">
        <f t="shared" si="153"/>
        <v>-40.689746316968808</v>
      </c>
      <c r="AI217" s="54">
        <v>811394.53901799989</v>
      </c>
      <c r="AJ217" s="55">
        <v>166390.28570000001</v>
      </c>
      <c r="AK217" s="56">
        <f t="shared" si="154"/>
        <v>-645004.25331799989</v>
      </c>
      <c r="AM217" s="74">
        <f t="shared" si="155"/>
        <v>15628276.809813697</v>
      </c>
      <c r="AN217" s="55"/>
      <c r="AO217" s="6">
        <v>635</v>
      </c>
      <c r="AP217" s="6" t="s">
        <v>202</v>
      </c>
      <c r="AQ217" s="7">
        <v>6567</v>
      </c>
      <c r="AR217" s="7">
        <v>16705762.323131695</v>
      </c>
      <c r="AS217" s="7">
        <v>4243436.1701204628</v>
      </c>
      <c r="AT217" s="57">
        <v>-716307</v>
      </c>
      <c r="AV217" s="39">
        <f t="shared" si="156"/>
        <v>15989455.323131695</v>
      </c>
      <c r="AX217" s="71">
        <f t="shared" si="157"/>
        <v>-551035.30406353623</v>
      </c>
      <c r="AY217" s="35">
        <f t="shared" si="158"/>
        <v>-3.3314326429806466E-2</v>
      </c>
      <c r="AZ217" s="65">
        <f t="shared" si="159"/>
        <v>-83.90974631696912</v>
      </c>
      <c r="BB217" s="54">
        <v>811394.53901799989</v>
      </c>
      <c r="BC217" s="55">
        <v>166390.28570000001</v>
      </c>
      <c r="BD217" s="56">
        <f t="shared" si="160"/>
        <v>-645004.25331799989</v>
      </c>
      <c r="BF217" s="74">
        <f t="shared" si="161"/>
        <v>15344451.069813695</v>
      </c>
      <c r="BG217" s="55"/>
      <c r="BH217" s="6">
        <v>635</v>
      </c>
      <c r="BI217" s="6" t="s">
        <v>202</v>
      </c>
      <c r="BJ217" s="7">
        <v>6567</v>
      </c>
      <c r="BK217" s="7">
        <v>16700177.020977277</v>
      </c>
      <c r="BL217" s="7">
        <v>4243436.1701204628</v>
      </c>
      <c r="BM217" s="57">
        <v>-703937</v>
      </c>
      <c r="BO217" s="39">
        <f t="shared" si="162"/>
        <v>15996240.020977277</v>
      </c>
      <c r="BQ217" s="71">
        <f t="shared" si="163"/>
        <v>-544250.60621795431</v>
      </c>
      <c r="BR217" s="35">
        <f t="shared" si="164"/>
        <v>-3.2904139211150041E-2</v>
      </c>
      <c r="BS217" s="65">
        <f t="shared" si="165"/>
        <v>-82.876596043544126</v>
      </c>
      <c r="BU217" s="54">
        <v>811394.53901800001</v>
      </c>
      <c r="BV217" s="55">
        <v>166390.28570000001</v>
      </c>
      <c r="BW217" s="56">
        <f t="shared" si="166"/>
        <v>-645004.253318</v>
      </c>
      <c r="BY217" s="74">
        <f t="shared" si="167"/>
        <v>15351235.767659277</v>
      </c>
      <c r="BZ217" s="55"/>
      <c r="CA217" s="6">
        <v>635</v>
      </c>
      <c r="CB217" s="6" t="s">
        <v>202</v>
      </c>
      <c r="CC217" s="7">
        <v>6567</v>
      </c>
      <c r="CD217" s="7">
        <v>16674364.835902531</v>
      </c>
      <c r="CE217" s="7">
        <v>4241582.8400510261</v>
      </c>
      <c r="CF217" s="57">
        <v>-703937</v>
      </c>
      <c r="CH217" s="39">
        <f t="shared" si="168"/>
        <v>15970427.835902531</v>
      </c>
      <c r="CJ217" s="71">
        <f t="shared" si="169"/>
        <v>-570062.79129270092</v>
      </c>
      <c r="CK217" s="35">
        <f t="shared" si="170"/>
        <v>-3.4464684521233357E-2</v>
      </c>
      <c r="CL217" s="65">
        <f t="shared" si="171"/>
        <v>-86.807186126496262</v>
      </c>
      <c r="CN217" s="54">
        <v>811394.53901800001</v>
      </c>
      <c r="CO217" s="55">
        <v>166390.28570000001</v>
      </c>
      <c r="CP217" s="56">
        <f t="shared" si="172"/>
        <v>-645004.253318</v>
      </c>
      <c r="CR217" s="74">
        <f t="shared" si="173"/>
        <v>15325423.58258453</v>
      </c>
      <c r="CS217" s="55"/>
      <c r="CT217" s="65" t="e">
        <f>#REF!/#REF!</f>
        <v>#REF!</v>
      </c>
      <c r="CV217" s="54">
        <v>878900.81855999981</v>
      </c>
      <c r="CW217" s="55">
        <v>187543.29599999997</v>
      </c>
      <c r="CX217" s="56">
        <f t="shared" si="174"/>
        <v>-691357.52255999984</v>
      </c>
      <c r="CZ217" s="74" t="e">
        <f>#REF!+CX217</f>
        <v>#REF!</v>
      </c>
      <c r="DB217" s="6">
        <v>635</v>
      </c>
      <c r="DC217" s="6" t="s">
        <v>202</v>
      </c>
      <c r="DD217" s="7">
        <v>6567</v>
      </c>
      <c r="DE217" s="7">
        <v>16492547.031259868</v>
      </c>
      <c r="DF217" s="7">
        <v>4163764.4199981638</v>
      </c>
      <c r="DG217" s="57">
        <v>-703937</v>
      </c>
      <c r="DI217" s="39">
        <f t="shared" si="175"/>
        <v>15788610.031259868</v>
      </c>
      <c r="DK217" s="71">
        <f t="shared" si="176"/>
        <v>-751880.59593536332</v>
      </c>
      <c r="DL217" s="35">
        <f t="shared" si="177"/>
        <v>-4.5456970587024213E-2</v>
      </c>
      <c r="DM217" s="65">
        <f t="shared" si="178"/>
        <v>-114.49377127080301</v>
      </c>
      <c r="DO217" s="54">
        <v>878900.81855999981</v>
      </c>
      <c r="DP217" s="55">
        <v>187543.29599999997</v>
      </c>
      <c r="DQ217" s="56">
        <f t="shared" si="179"/>
        <v>-691357.52255999984</v>
      </c>
      <c r="DS217" s="74">
        <f t="shared" si="180"/>
        <v>15097252.508699868</v>
      </c>
      <c r="DU217" s="6">
        <v>635</v>
      </c>
      <c r="DV217" s="6" t="s">
        <v>202</v>
      </c>
      <c r="DW217" s="7">
        <v>6567</v>
      </c>
      <c r="DX217" s="7">
        <v>16498563.228419125</v>
      </c>
      <c r="DY217" s="7">
        <v>4163764.4199981638</v>
      </c>
      <c r="DZ217" s="57">
        <v>-703937</v>
      </c>
      <c r="EB217" s="39">
        <f t="shared" si="181"/>
        <v>15794626.228419125</v>
      </c>
      <c r="ED217" s="71">
        <f t="shared" si="182"/>
        <v>-745864.39877610654</v>
      </c>
      <c r="EE217" s="35">
        <f t="shared" si="183"/>
        <v>-4.5093245151373279E-2</v>
      </c>
      <c r="EF217" s="65">
        <f t="shared" si="184"/>
        <v>-113.57764561841122</v>
      </c>
      <c r="EH217" s="54">
        <v>878900.81855999981</v>
      </c>
      <c r="EI217" s="55">
        <v>187543.29599999997</v>
      </c>
      <c r="EJ217" s="56">
        <f t="shared" si="185"/>
        <v>-691357.52255999984</v>
      </c>
      <c r="EL217" s="74">
        <f t="shared" si="186"/>
        <v>15103268.705859125</v>
      </c>
      <c r="EM217" s="55"/>
      <c r="EN217" s="112" t="s">
        <v>202</v>
      </c>
      <c r="EO217" s="93">
        <v>6627</v>
      </c>
      <c r="EP217" s="93">
        <v>17243050.627195232</v>
      </c>
      <c r="EQ217" s="93">
        <v>4143294.3972914293</v>
      </c>
      <c r="ER217" s="93">
        <v>-702560</v>
      </c>
      <c r="ET217" s="103">
        <f t="shared" si="187"/>
        <v>16540490.627195232</v>
      </c>
      <c r="EV217" s="93">
        <v>878900.81855999981</v>
      </c>
      <c r="EW217" s="93">
        <v>187543.29599999997</v>
      </c>
      <c r="EX217" s="93">
        <v>-691357.52255999984</v>
      </c>
      <c r="EZ217" s="103">
        <v>15847756.104635231</v>
      </c>
      <c r="FB217" s="116">
        <v>635</v>
      </c>
      <c r="FC217" s="57"/>
    </row>
    <row r="218" spans="1:159" x14ac:dyDescent="0.25">
      <c r="A218" s="6">
        <v>636</v>
      </c>
      <c r="B218" s="6" t="s">
        <v>203</v>
      </c>
      <c r="C218" s="7">
        <v>8422</v>
      </c>
      <c r="D218" s="7">
        <v>21528683.89597638</v>
      </c>
      <c r="E218" s="144">
        <v>6049813.3211774779</v>
      </c>
      <c r="F218" s="57">
        <v>-374769</v>
      </c>
      <c r="H218" s="39">
        <f t="shared" si="145"/>
        <v>21153914.89597638</v>
      </c>
      <c r="I218" s="142">
        <f t="shared" si="146"/>
        <v>2511.7448226046522</v>
      </c>
      <c r="K218" s="71">
        <f t="shared" si="188"/>
        <v>-798280.22519657388</v>
      </c>
      <c r="L218" s="35">
        <f t="shared" si="189"/>
        <v>-3.6364482949890982E-2</v>
      </c>
      <c r="M218" s="65">
        <f t="shared" si="190"/>
        <v>-94.785113416833752</v>
      </c>
      <c r="O218" s="54">
        <v>205080.48224000001</v>
      </c>
      <c r="P218" s="55">
        <v>155896.0154</v>
      </c>
      <c r="Q218" s="56">
        <f t="shared" si="147"/>
        <v>-49184.466840000008</v>
      </c>
      <c r="S218" s="74">
        <f t="shared" si="148"/>
        <v>21104730.429136381</v>
      </c>
      <c r="T218" s="55"/>
      <c r="U218" s="6">
        <v>636</v>
      </c>
      <c r="V218" s="6" t="s">
        <v>203</v>
      </c>
      <c r="W218" s="7">
        <v>8422</v>
      </c>
      <c r="X218" s="7">
        <v>21528852.335976377</v>
      </c>
      <c r="Y218" s="144">
        <v>6049813.3211774779</v>
      </c>
      <c r="Z218" s="57">
        <v>-374769</v>
      </c>
      <c r="AB218" s="39">
        <f t="shared" si="149"/>
        <v>21154083.335976377</v>
      </c>
      <c r="AC218" s="142">
        <f t="shared" si="150"/>
        <v>2511.7648226046517</v>
      </c>
      <c r="AE218" s="71">
        <f t="shared" si="151"/>
        <v>-798111.78519657627</v>
      </c>
      <c r="AF218" s="35">
        <f t="shared" si="152"/>
        <v>-3.6356809913136896E-2</v>
      </c>
      <c r="AG218" s="65">
        <f t="shared" si="153"/>
        <v>-94.765113416834041</v>
      </c>
      <c r="AI218" s="54">
        <v>205080.48224000001</v>
      </c>
      <c r="AJ218" s="55">
        <v>155896.0154</v>
      </c>
      <c r="AK218" s="56">
        <f t="shared" si="154"/>
        <v>-49184.466840000008</v>
      </c>
      <c r="AM218" s="74">
        <f t="shared" si="155"/>
        <v>21104898.869136378</v>
      </c>
      <c r="AN218" s="55"/>
      <c r="AO218" s="6">
        <v>636</v>
      </c>
      <c r="AP218" s="6" t="s">
        <v>203</v>
      </c>
      <c r="AQ218" s="7">
        <v>8422</v>
      </c>
      <c r="AR218" s="7">
        <v>21164853.495976377</v>
      </c>
      <c r="AS218" s="7">
        <v>6049813.3211774779</v>
      </c>
      <c r="AT218" s="57">
        <v>-374769</v>
      </c>
      <c r="AV218" s="39">
        <f t="shared" si="156"/>
        <v>20790084.495976377</v>
      </c>
      <c r="AX218" s="71">
        <f t="shared" si="157"/>
        <v>-1162110.6251965761</v>
      </c>
      <c r="AY218" s="35">
        <f t="shared" si="158"/>
        <v>-5.2938242338950295E-2</v>
      </c>
      <c r="AZ218" s="65">
        <f t="shared" si="159"/>
        <v>-137.98511341683403</v>
      </c>
      <c r="BB218" s="54">
        <v>205080.48224000001</v>
      </c>
      <c r="BC218" s="55">
        <v>155896.0154</v>
      </c>
      <c r="BD218" s="56">
        <f t="shared" si="160"/>
        <v>-49184.466840000008</v>
      </c>
      <c r="BF218" s="74">
        <f t="shared" si="161"/>
        <v>20740900.029136378</v>
      </c>
      <c r="BG218" s="55"/>
      <c r="BH218" s="6">
        <v>636</v>
      </c>
      <c r="BI218" s="6" t="s">
        <v>203</v>
      </c>
      <c r="BJ218" s="7">
        <v>8422</v>
      </c>
      <c r="BK218" s="7">
        <v>21158035.799612246</v>
      </c>
      <c r="BL218" s="7">
        <v>6049813.3211774779</v>
      </c>
      <c r="BM218" s="57">
        <v>-333842</v>
      </c>
      <c r="BO218" s="39">
        <f t="shared" si="162"/>
        <v>20824193.799612246</v>
      </c>
      <c r="BQ218" s="71">
        <f t="shared" si="163"/>
        <v>-1128001.3215607069</v>
      </c>
      <c r="BR218" s="35">
        <f t="shared" si="164"/>
        <v>-5.1384443119893125E-2</v>
      </c>
      <c r="BS218" s="65">
        <f t="shared" si="165"/>
        <v>-133.9350892377947</v>
      </c>
      <c r="BU218" s="54">
        <v>205080.48223999998</v>
      </c>
      <c r="BV218" s="55">
        <v>155896.01540000003</v>
      </c>
      <c r="BW218" s="56">
        <f t="shared" si="166"/>
        <v>-49184.46683999995</v>
      </c>
      <c r="BY218" s="74">
        <f t="shared" si="167"/>
        <v>20775009.332772247</v>
      </c>
      <c r="BZ218" s="55"/>
      <c r="CA218" s="6">
        <v>636</v>
      </c>
      <c r="CB218" s="6" t="s">
        <v>203</v>
      </c>
      <c r="CC218" s="7">
        <v>8422</v>
      </c>
      <c r="CD218" s="7">
        <v>21221757.944837112</v>
      </c>
      <c r="CE218" s="7">
        <v>6125133.2530510863</v>
      </c>
      <c r="CF218" s="57">
        <v>-333842</v>
      </c>
      <c r="CH218" s="39">
        <f t="shared" si="168"/>
        <v>20887915.944837112</v>
      </c>
      <c r="CJ218" s="71">
        <f t="shared" si="169"/>
        <v>-1064279.1763358414</v>
      </c>
      <c r="CK218" s="35">
        <f t="shared" si="170"/>
        <v>-4.848167440482256E-2</v>
      </c>
      <c r="CL218" s="65">
        <f t="shared" si="171"/>
        <v>-126.36893568461664</v>
      </c>
      <c r="CN218" s="54">
        <v>205080.48223999998</v>
      </c>
      <c r="CO218" s="55">
        <v>155896.01540000003</v>
      </c>
      <c r="CP218" s="56">
        <f t="shared" si="172"/>
        <v>-49184.46683999995</v>
      </c>
      <c r="CR218" s="74">
        <f t="shared" si="173"/>
        <v>20838731.477997113</v>
      </c>
      <c r="CS218" s="55"/>
      <c r="CT218" s="65" t="e">
        <f>#REF!/#REF!</f>
        <v>#REF!</v>
      </c>
      <c r="CV218" s="54">
        <v>153798.52656</v>
      </c>
      <c r="CW218" s="55">
        <v>118516.94399999999</v>
      </c>
      <c r="CX218" s="56">
        <f t="shared" si="174"/>
        <v>-35281.58256000001</v>
      </c>
      <c r="CZ218" s="74" t="e">
        <f>#REF!+CX218</f>
        <v>#REF!</v>
      </c>
      <c r="DB218" s="6">
        <v>636</v>
      </c>
      <c r="DC218" s="6" t="s">
        <v>203</v>
      </c>
      <c r="DD218" s="7">
        <v>8422</v>
      </c>
      <c r="DE218" s="7">
        <v>20995244.165603925</v>
      </c>
      <c r="DF218" s="7">
        <v>6023981.1220941339</v>
      </c>
      <c r="DG218" s="57">
        <v>-333842</v>
      </c>
      <c r="DI218" s="39">
        <f t="shared" si="175"/>
        <v>20661402.165603925</v>
      </c>
      <c r="DK218" s="71">
        <f t="shared" si="176"/>
        <v>-1290792.9555690289</v>
      </c>
      <c r="DL218" s="35">
        <f t="shared" si="177"/>
        <v>-5.8800176859035637E-2</v>
      </c>
      <c r="DM218" s="65">
        <f t="shared" si="178"/>
        <v>-153.26442122643419</v>
      </c>
      <c r="DO218" s="54">
        <v>153798.52656</v>
      </c>
      <c r="DP218" s="55">
        <v>118516.94399999999</v>
      </c>
      <c r="DQ218" s="56">
        <f t="shared" si="179"/>
        <v>-35281.58256000001</v>
      </c>
      <c r="DS218" s="74">
        <f t="shared" si="180"/>
        <v>20626120.583043925</v>
      </c>
      <c r="DU218" s="6">
        <v>636</v>
      </c>
      <c r="DV218" s="6" t="s">
        <v>203</v>
      </c>
      <c r="DW218" s="7">
        <v>8422</v>
      </c>
      <c r="DX218" s="7">
        <v>21003606.21907248</v>
      </c>
      <c r="DY218" s="7">
        <v>6023981.1220941339</v>
      </c>
      <c r="DZ218" s="57">
        <v>-333842</v>
      </c>
      <c r="EB218" s="39">
        <f t="shared" si="181"/>
        <v>20669764.21907248</v>
      </c>
      <c r="ED218" s="71">
        <f t="shared" si="182"/>
        <v>-1282430.9021004736</v>
      </c>
      <c r="EE218" s="35">
        <f t="shared" si="183"/>
        <v>-5.841925579750179E-2</v>
      </c>
      <c r="EF218" s="65">
        <f t="shared" si="184"/>
        <v>-152.27153907628517</v>
      </c>
      <c r="EH218" s="54">
        <v>153798.52656</v>
      </c>
      <c r="EI218" s="55">
        <v>118516.94399999999</v>
      </c>
      <c r="EJ218" s="56">
        <f t="shared" si="185"/>
        <v>-35281.58256000001</v>
      </c>
      <c r="EL218" s="74">
        <f t="shared" si="186"/>
        <v>20634482.636512481</v>
      </c>
      <c r="EM218" s="55"/>
      <c r="EN218" s="112" t="s">
        <v>203</v>
      </c>
      <c r="EO218" s="93">
        <v>8503</v>
      </c>
      <c r="EP218" s="93">
        <v>22371711.121172953</v>
      </c>
      <c r="EQ218" s="93">
        <v>6202025.3391510556</v>
      </c>
      <c r="ER218" s="93">
        <v>-419516</v>
      </c>
      <c r="ET218" s="103">
        <f t="shared" si="187"/>
        <v>21952195.121172953</v>
      </c>
      <c r="EV218" s="93">
        <v>153798.52656</v>
      </c>
      <c r="EW218" s="93">
        <v>118516.94399999999</v>
      </c>
      <c r="EX218" s="93">
        <v>-35281.58256000001</v>
      </c>
      <c r="EZ218" s="103">
        <v>22002587.538612954</v>
      </c>
      <c r="FB218" s="116">
        <v>636</v>
      </c>
      <c r="FC218" s="57"/>
    </row>
    <row r="219" spans="1:159" x14ac:dyDescent="0.25">
      <c r="A219" s="6">
        <v>638</v>
      </c>
      <c r="B219" s="6" t="s">
        <v>204</v>
      </c>
      <c r="C219" s="7">
        <v>50159</v>
      </c>
      <c r="D219" s="7">
        <v>56898221.139066152</v>
      </c>
      <c r="E219" s="144">
        <v>-6294858.3143770723</v>
      </c>
      <c r="F219" s="57">
        <v>-2789752</v>
      </c>
      <c r="H219" s="39">
        <f t="shared" si="145"/>
        <v>54108469.139066152</v>
      </c>
      <c r="I219" s="142">
        <f t="shared" si="146"/>
        <v>1078.7389927842692</v>
      </c>
      <c r="K219" s="71">
        <f t="shared" si="188"/>
        <v>3643900.5240473822</v>
      </c>
      <c r="L219" s="35">
        <f t="shared" si="189"/>
        <v>7.2207107363698342E-2</v>
      </c>
      <c r="M219" s="65">
        <f t="shared" si="190"/>
        <v>72.64699304307068</v>
      </c>
      <c r="O219" s="54">
        <v>1148614.3847600003</v>
      </c>
      <c r="P219" s="55">
        <v>701070.05740000017</v>
      </c>
      <c r="Q219" s="56">
        <f t="shared" si="147"/>
        <v>-447544.32736000011</v>
      </c>
      <c r="S219" s="74">
        <f t="shared" si="148"/>
        <v>53660924.811706156</v>
      </c>
      <c r="T219" s="55"/>
      <c r="U219" s="6">
        <v>638</v>
      </c>
      <c r="V219" s="6" t="s">
        <v>204</v>
      </c>
      <c r="W219" s="7">
        <v>50159</v>
      </c>
      <c r="X219" s="7">
        <v>56899224.319066137</v>
      </c>
      <c r="Y219" s="144">
        <v>-6294858.3143770816</v>
      </c>
      <c r="Z219" s="57">
        <v>-2789752</v>
      </c>
      <c r="AB219" s="39">
        <f t="shared" si="149"/>
        <v>54109472.319066137</v>
      </c>
      <c r="AC219" s="142">
        <f t="shared" si="150"/>
        <v>1078.7589927842687</v>
      </c>
      <c r="AE219" s="71">
        <f t="shared" si="151"/>
        <v>3644903.704047367</v>
      </c>
      <c r="AF219" s="35">
        <f t="shared" si="152"/>
        <v>7.2226986261458029E-2</v>
      </c>
      <c r="AG219" s="65">
        <f t="shared" si="153"/>
        <v>72.666993043070377</v>
      </c>
      <c r="AI219" s="54">
        <v>1148614.3847600003</v>
      </c>
      <c r="AJ219" s="55">
        <v>701070.05740000017</v>
      </c>
      <c r="AK219" s="56">
        <f t="shared" si="154"/>
        <v>-447544.32736000011</v>
      </c>
      <c r="AM219" s="74">
        <f t="shared" si="155"/>
        <v>53661927.99170614</v>
      </c>
      <c r="AN219" s="55"/>
      <c r="AO219" s="6">
        <v>638</v>
      </c>
      <c r="AP219" s="6" t="s">
        <v>204</v>
      </c>
      <c r="AQ219" s="7">
        <v>50159</v>
      </c>
      <c r="AR219" s="7">
        <v>54731352.33906614</v>
      </c>
      <c r="AS219" s="7">
        <v>-6294858.3143770816</v>
      </c>
      <c r="AT219" s="57">
        <v>-2789752</v>
      </c>
      <c r="AV219" s="39">
        <f t="shared" si="156"/>
        <v>51941600.33906614</v>
      </c>
      <c r="AX219" s="71">
        <f t="shared" si="157"/>
        <v>1477031.7240473703</v>
      </c>
      <c r="AY219" s="35">
        <f t="shared" si="158"/>
        <v>2.9268688202117921E-2</v>
      </c>
      <c r="AZ219" s="65">
        <f t="shared" si="159"/>
        <v>29.446993043070442</v>
      </c>
      <c r="BB219" s="54">
        <v>1148614.3847600003</v>
      </c>
      <c r="BC219" s="55">
        <v>701070.05740000017</v>
      </c>
      <c r="BD219" s="56">
        <f t="shared" si="160"/>
        <v>-447544.32736000011</v>
      </c>
      <c r="BF219" s="74">
        <f t="shared" si="161"/>
        <v>51494056.011706144</v>
      </c>
      <c r="BG219" s="55"/>
      <c r="BH219" s="6">
        <v>638</v>
      </c>
      <c r="BI219" s="6" t="s">
        <v>204</v>
      </c>
      <c r="BJ219" s="7">
        <v>50159</v>
      </c>
      <c r="BK219" s="7">
        <v>54772314.438882403</v>
      </c>
      <c r="BL219" s="7">
        <v>-6294858.3143770816</v>
      </c>
      <c r="BM219" s="57">
        <v>-2473781</v>
      </c>
      <c r="BO219" s="39">
        <f t="shared" si="162"/>
        <v>52298533.438882403</v>
      </c>
      <c r="BQ219" s="71">
        <f t="shared" si="163"/>
        <v>1833964.823863633</v>
      </c>
      <c r="BR219" s="35">
        <f t="shared" si="164"/>
        <v>3.6341632836584405E-2</v>
      </c>
      <c r="BS219" s="65">
        <f t="shared" si="165"/>
        <v>36.563026054419602</v>
      </c>
      <c r="BU219" s="54">
        <v>1148614.38476</v>
      </c>
      <c r="BV219" s="55">
        <v>701070.05740000005</v>
      </c>
      <c r="BW219" s="56">
        <f t="shared" si="166"/>
        <v>-447544.32736</v>
      </c>
      <c r="BY219" s="74">
        <f t="shared" si="167"/>
        <v>51850989.111522406</v>
      </c>
      <c r="BZ219" s="55"/>
      <c r="CA219" s="6">
        <v>638</v>
      </c>
      <c r="CB219" s="6" t="s">
        <v>204</v>
      </c>
      <c r="CC219" s="7">
        <v>50159</v>
      </c>
      <c r="CD219" s="7">
        <v>54804232.133816615</v>
      </c>
      <c r="CE219" s="7">
        <v>-6263813.1908106906</v>
      </c>
      <c r="CF219" s="57">
        <v>-2473781</v>
      </c>
      <c r="CH219" s="39">
        <f t="shared" si="168"/>
        <v>52330451.133816615</v>
      </c>
      <c r="CJ219" s="71">
        <f t="shared" si="169"/>
        <v>1865882.5187978446</v>
      </c>
      <c r="CK219" s="35">
        <f t="shared" si="170"/>
        <v>3.697411015304982E-2</v>
      </c>
      <c r="CL219" s="65">
        <f t="shared" si="171"/>
        <v>37.199356422533235</v>
      </c>
      <c r="CN219" s="54">
        <v>1148614.38476</v>
      </c>
      <c r="CO219" s="55">
        <v>701070.05740000005</v>
      </c>
      <c r="CP219" s="56">
        <f t="shared" si="172"/>
        <v>-447544.32736</v>
      </c>
      <c r="CR219" s="74">
        <f t="shared" si="173"/>
        <v>51882906.806456618</v>
      </c>
      <c r="CS219" s="55"/>
      <c r="CT219" s="65" t="e">
        <f>#REF!/#REF!</f>
        <v>#REF!</v>
      </c>
      <c r="CV219" s="54">
        <v>997938.71616000007</v>
      </c>
      <c r="CW219" s="55">
        <v>786705.05520000006</v>
      </c>
      <c r="CX219" s="56">
        <f t="shared" si="174"/>
        <v>-211233.66096000001</v>
      </c>
      <c r="CZ219" s="74" t="e">
        <f>#REF!+CX219</f>
        <v>#REF!</v>
      </c>
      <c r="DB219" s="6">
        <v>638</v>
      </c>
      <c r="DC219" s="6" t="s">
        <v>204</v>
      </c>
      <c r="DD219" s="7">
        <v>50159</v>
      </c>
      <c r="DE219" s="7">
        <v>54104475.114088111</v>
      </c>
      <c r="DF219" s="7">
        <v>-6063982.917720085</v>
      </c>
      <c r="DG219" s="57">
        <v>-2473781</v>
      </c>
      <c r="DI219" s="39">
        <f t="shared" si="175"/>
        <v>51630694.114088111</v>
      </c>
      <c r="DK219" s="71">
        <f t="shared" si="176"/>
        <v>1166125.4990693405</v>
      </c>
      <c r="DL219" s="35">
        <f t="shared" si="177"/>
        <v>2.3107806745865846E-2</v>
      </c>
      <c r="DM219" s="65">
        <f t="shared" si="178"/>
        <v>23.248579498581321</v>
      </c>
      <c r="DO219" s="54">
        <v>997938.71616000007</v>
      </c>
      <c r="DP219" s="55">
        <v>786705.05520000006</v>
      </c>
      <c r="DQ219" s="56">
        <f t="shared" si="179"/>
        <v>-211233.66096000001</v>
      </c>
      <c r="DS219" s="74">
        <f t="shared" si="180"/>
        <v>51419460.453128114</v>
      </c>
      <c r="DU219" s="6">
        <v>638</v>
      </c>
      <c r="DV219" s="6" t="s">
        <v>204</v>
      </c>
      <c r="DW219" s="7">
        <v>50159</v>
      </c>
      <c r="DX219" s="7">
        <v>53823697.158089094</v>
      </c>
      <c r="DY219" s="7">
        <v>-6063982.917720085</v>
      </c>
      <c r="DZ219" s="57">
        <v>-2473781</v>
      </c>
      <c r="EB219" s="39">
        <f t="shared" si="181"/>
        <v>51349916.158089094</v>
      </c>
      <c r="ED219" s="71">
        <f t="shared" si="182"/>
        <v>885347.54307032377</v>
      </c>
      <c r="EE219" s="35">
        <f t="shared" si="183"/>
        <v>1.7543943550264202E-2</v>
      </c>
      <c r="EF219" s="65">
        <f t="shared" si="184"/>
        <v>17.65082124983201</v>
      </c>
      <c r="EH219" s="54">
        <v>997938.71616000007</v>
      </c>
      <c r="EI219" s="55">
        <v>786705.05520000006</v>
      </c>
      <c r="EJ219" s="56">
        <f t="shared" si="185"/>
        <v>-211233.66096000001</v>
      </c>
      <c r="EL219" s="74">
        <f t="shared" si="186"/>
        <v>51138682.497129098</v>
      </c>
      <c r="EM219" s="55"/>
      <c r="EN219" s="112" t="s">
        <v>204</v>
      </c>
      <c r="EO219" s="93">
        <v>50144</v>
      </c>
      <c r="EP219" s="93">
        <v>52898694.61501877</v>
      </c>
      <c r="EQ219" s="93">
        <v>-7894583.4840382272</v>
      </c>
      <c r="ER219" s="93">
        <v>-2434126</v>
      </c>
      <c r="ET219" s="103">
        <f t="shared" si="187"/>
        <v>50464568.61501877</v>
      </c>
      <c r="EV219" s="93">
        <v>997938.71616000007</v>
      </c>
      <c r="EW219" s="93">
        <v>786705.05520000006</v>
      </c>
      <c r="EX219" s="93">
        <v>-211233.66096000001</v>
      </c>
      <c r="EZ219" s="103">
        <v>50242044.954058766</v>
      </c>
      <c r="FB219" s="116">
        <v>638</v>
      </c>
      <c r="FC219" s="57"/>
    </row>
    <row r="220" spans="1:159" x14ac:dyDescent="0.25">
      <c r="A220" s="6">
        <v>678</v>
      </c>
      <c r="B220" s="6" t="s">
        <v>205</v>
      </c>
      <c r="C220" s="7">
        <v>25001</v>
      </c>
      <c r="D220" s="7">
        <v>60086579.861404203</v>
      </c>
      <c r="E220" s="144">
        <v>10125088.631466487</v>
      </c>
      <c r="F220" s="57">
        <v>-1756053</v>
      </c>
      <c r="H220" s="39">
        <f t="shared" si="145"/>
        <v>58330526.861404203</v>
      </c>
      <c r="I220" s="142">
        <f t="shared" si="146"/>
        <v>2333.1277493461944</v>
      </c>
      <c r="K220" s="71">
        <f t="shared" si="188"/>
        <v>616652.73349425942</v>
      </c>
      <c r="L220" s="35">
        <f t="shared" si="189"/>
        <v>1.068465326253417E-2</v>
      </c>
      <c r="M220" s="65">
        <f t="shared" si="190"/>
        <v>24.665122734860983</v>
      </c>
      <c r="O220" s="54">
        <v>497481.21357999992</v>
      </c>
      <c r="P220" s="55">
        <v>347432.94879999995</v>
      </c>
      <c r="Q220" s="56">
        <f t="shared" si="147"/>
        <v>-150048.26477999997</v>
      </c>
      <c r="S220" s="74">
        <f t="shared" si="148"/>
        <v>58180478.596624203</v>
      </c>
      <c r="T220" s="55"/>
      <c r="U220" s="6">
        <v>678</v>
      </c>
      <c r="V220" s="6" t="s">
        <v>205</v>
      </c>
      <c r="W220" s="7">
        <v>25001</v>
      </c>
      <c r="X220" s="7">
        <v>60087079.881404199</v>
      </c>
      <c r="Y220" s="144">
        <v>10125088.63146648</v>
      </c>
      <c r="Z220" s="57">
        <v>-1756053</v>
      </c>
      <c r="AB220" s="39">
        <f t="shared" si="149"/>
        <v>58331026.881404199</v>
      </c>
      <c r="AC220" s="142">
        <f t="shared" si="150"/>
        <v>2333.1477493461939</v>
      </c>
      <c r="AE220" s="71">
        <f t="shared" si="151"/>
        <v>617152.75349425524</v>
      </c>
      <c r="AF220" s="35">
        <f t="shared" si="152"/>
        <v>1.0693317037190635E-2</v>
      </c>
      <c r="AG220" s="65">
        <f t="shared" si="153"/>
        <v>24.685122734860816</v>
      </c>
      <c r="AI220" s="54">
        <v>497481.21357999992</v>
      </c>
      <c r="AJ220" s="55">
        <v>347432.94879999995</v>
      </c>
      <c r="AK220" s="56">
        <f t="shared" si="154"/>
        <v>-150048.26477999997</v>
      </c>
      <c r="AM220" s="74">
        <f t="shared" si="155"/>
        <v>58180978.616624199</v>
      </c>
      <c r="AN220" s="55"/>
      <c r="AO220" s="6">
        <v>678</v>
      </c>
      <c r="AP220" s="6" t="s">
        <v>205</v>
      </c>
      <c r="AQ220" s="7">
        <v>25001</v>
      </c>
      <c r="AR220" s="7">
        <v>59006536.6614042</v>
      </c>
      <c r="AS220" s="7">
        <v>10125088.63146648</v>
      </c>
      <c r="AT220" s="57">
        <v>-1756053</v>
      </c>
      <c r="AV220" s="39">
        <f t="shared" si="156"/>
        <v>57250483.6614042</v>
      </c>
      <c r="AX220" s="71">
        <f t="shared" si="157"/>
        <v>-463390.46650574356</v>
      </c>
      <c r="AY220" s="35">
        <f t="shared" si="158"/>
        <v>-8.0290999955875738E-3</v>
      </c>
      <c r="AZ220" s="65">
        <f t="shared" si="159"/>
        <v>-18.534877265139137</v>
      </c>
      <c r="BB220" s="54">
        <v>497481.21357999992</v>
      </c>
      <c r="BC220" s="55">
        <v>347432.94879999995</v>
      </c>
      <c r="BD220" s="56">
        <f t="shared" si="160"/>
        <v>-150048.26477999997</v>
      </c>
      <c r="BF220" s="74">
        <f t="shared" si="161"/>
        <v>57100435.3966242</v>
      </c>
      <c r="BG220" s="55"/>
      <c r="BH220" s="6">
        <v>678</v>
      </c>
      <c r="BI220" s="6" t="s">
        <v>205</v>
      </c>
      <c r="BJ220" s="7">
        <v>25001</v>
      </c>
      <c r="BK220" s="7">
        <v>59047399.628093109</v>
      </c>
      <c r="BL220" s="7">
        <v>10125088.63146648</v>
      </c>
      <c r="BM220" s="57">
        <v>-1745533</v>
      </c>
      <c r="BO220" s="39">
        <f t="shared" si="162"/>
        <v>57301866.628093109</v>
      </c>
      <c r="BQ220" s="71">
        <f t="shared" si="163"/>
        <v>-412007.49981683493</v>
      </c>
      <c r="BR220" s="35">
        <f t="shared" si="164"/>
        <v>-7.1387947186444646E-3</v>
      </c>
      <c r="BS220" s="65">
        <f t="shared" si="165"/>
        <v>-16.479640807041115</v>
      </c>
      <c r="BU220" s="54">
        <v>497481.21357999998</v>
      </c>
      <c r="BV220" s="55">
        <v>347432.94880000001</v>
      </c>
      <c r="BW220" s="56">
        <f t="shared" si="166"/>
        <v>-150048.26477999997</v>
      </c>
      <c r="BY220" s="74">
        <f t="shared" si="167"/>
        <v>57151818.363313109</v>
      </c>
      <c r="BZ220" s="55"/>
      <c r="CA220" s="6">
        <v>678</v>
      </c>
      <c r="CB220" s="6" t="s">
        <v>205</v>
      </c>
      <c r="CC220" s="7">
        <v>25001</v>
      </c>
      <c r="CD220" s="7">
        <v>59093759.940019451</v>
      </c>
      <c r="CE220" s="7">
        <v>10214082.424761953</v>
      </c>
      <c r="CF220" s="57">
        <v>-1745533</v>
      </c>
      <c r="CH220" s="39">
        <f t="shared" si="168"/>
        <v>57348226.940019451</v>
      </c>
      <c r="CJ220" s="71">
        <f t="shared" si="169"/>
        <v>-365647.18789049238</v>
      </c>
      <c r="CK220" s="35">
        <f t="shared" si="170"/>
        <v>-6.335516258709593E-3</v>
      </c>
      <c r="CL220" s="65">
        <f t="shared" si="171"/>
        <v>-14.625302503519555</v>
      </c>
      <c r="CN220" s="54">
        <v>497481.21357999998</v>
      </c>
      <c r="CO220" s="55">
        <v>347432.94880000001</v>
      </c>
      <c r="CP220" s="56">
        <f t="shared" si="172"/>
        <v>-150048.26477999997</v>
      </c>
      <c r="CR220" s="74">
        <f t="shared" si="173"/>
        <v>57198178.675239451</v>
      </c>
      <c r="CS220" s="55"/>
      <c r="CT220" s="65" t="e">
        <f>#REF!/#REF!</f>
        <v>#REF!</v>
      </c>
      <c r="CV220" s="54">
        <v>445766.97167999996</v>
      </c>
      <c r="CW220" s="55">
        <v>261974.5416</v>
      </c>
      <c r="CX220" s="56">
        <f t="shared" si="174"/>
        <v>-183792.43007999996</v>
      </c>
      <c r="CZ220" s="74" t="e">
        <f>#REF!+CX220</f>
        <v>#REF!</v>
      </c>
      <c r="DB220" s="6">
        <v>678</v>
      </c>
      <c r="DC220" s="6" t="s">
        <v>205</v>
      </c>
      <c r="DD220" s="7">
        <v>25001</v>
      </c>
      <c r="DE220" s="7">
        <v>58831871.618686602</v>
      </c>
      <c r="DF220" s="7">
        <v>10194081.571620345</v>
      </c>
      <c r="DG220" s="57">
        <v>-1745533</v>
      </c>
      <c r="DI220" s="39">
        <f t="shared" si="175"/>
        <v>57086338.618686602</v>
      </c>
      <c r="DK220" s="71">
        <f t="shared" si="176"/>
        <v>-627535.50922334194</v>
      </c>
      <c r="DL220" s="35">
        <f t="shared" si="177"/>
        <v>-1.0873217553071369E-2</v>
      </c>
      <c r="DM220" s="65">
        <f t="shared" si="178"/>
        <v>-25.100416352279588</v>
      </c>
      <c r="DO220" s="54">
        <v>445766.97167999996</v>
      </c>
      <c r="DP220" s="55">
        <v>261974.5416</v>
      </c>
      <c r="DQ220" s="56">
        <f t="shared" si="179"/>
        <v>-183792.43007999996</v>
      </c>
      <c r="DS220" s="74">
        <f t="shared" si="180"/>
        <v>56902546.188606605</v>
      </c>
      <c r="DU220" s="6">
        <v>678</v>
      </c>
      <c r="DV220" s="6" t="s">
        <v>205</v>
      </c>
      <c r="DW220" s="7">
        <v>25001</v>
      </c>
      <c r="DX220" s="7">
        <v>58742354.617900342</v>
      </c>
      <c r="DY220" s="7">
        <v>10194081.571620345</v>
      </c>
      <c r="DZ220" s="57">
        <v>-1745533</v>
      </c>
      <c r="EB220" s="39">
        <f t="shared" si="181"/>
        <v>56996821.617900342</v>
      </c>
      <c r="ED220" s="71">
        <f t="shared" si="182"/>
        <v>-717052.51000960171</v>
      </c>
      <c r="EE220" s="35">
        <f t="shared" si="183"/>
        <v>-1.2424265756625774E-2</v>
      </c>
      <c r="EF220" s="65">
        <f t="shared" si="184"/>
        <v>-28.680953162257577</v>
      </c>
      <c r="EH220" s="54">
        <v>445766.97167999996</v>
      </c>
      <c r="EI220" s="55">
        <v>261974.5416</v>
      </c>
      <c r="EJ220" s="56">
        <f t="shared" si="185"/>
        <v>-183792.43007999996</v>
      </c>
      <c r="EL220" s="74">
        <f t="shared" si="186"/>
        <v>56813029.187820345</v>
      </c>
      <c r="EM220" s="55"/>
      <c r="EN220" s="112" t="s">
        <v>205</v>
      </c>
      <c r="EO220" s="93">
        <v>25010</v>
      </c>
      <c r="EP220" s="93">
        <v>59441444.127909943</v>
      </c>
      <c r="EQ220" s="93">
        <v>10636650.499241911</v>
      </c>
      <c r="ER220" s="93">
        <v>-1727570</v>
      </c>
      <c r="ET220" s="103">
        <f t="shared" si="187"/>
        <v>57713874.127909943</v>
      </c>
      <c r="EV220" s="93">
        <v>445766.97167999996</v>
      </c>
      <c r="EW220" s="93">
        <v>261974.5416</v>
      </c>
      <c r="EX220" s="93">
        <v>-183792.43007999996</v>
      </c>
      <c r="EZ220" s="103">
        <v>57512118.697829947</v>
      </c>
      <c r="FB220" s="116">
        <v>678</v>
      </c>
      <c r="FC220" s="57"/>
    </row>
    <row r="221" spans="1:159" x14ac:dyDescent="0.25">
      <c r="A221" s="6">
        <v>680</v>
      </c>
      <c r="B221" s="6" t="s">
        <v>206</v>
      </c>
      <c r="C221" s="7">
        <v>24234</v>
      </c>
      <c r="D221" s="7">
        <v>30534314.442045178</v>
      </c>
      <c r="E221" s="144">
        <v>-332500.59751855204</v>
      </c>
      <c r="F221" s="57">
        <v>-2183391</v>
      </c>
      <c r="H221" s="39">
        <f t="shared" si="145"/>
        <v>28350923.442045178</v>
      </c>
      <c r="I221" s="142">
        <f t="shared" si="146"/>
        <v>1169.8821260231566</v>
      </c>
      <c r="K221" s="71">
        <f t="shared" si="188"/>
        <v>1254339.9712082706</v>
      </c>
      <c r="L221" s="35">
        <f t="shared" si="189"/>
        <v>4.629144381092444E-2</v>
      </c>
      <c r="M221" s="65">
        <f t="shared" si="190"/>
        <v>51.759510242150313</v>
      </c>
      <c r="O221" s="54">
        <v>1618238.920838</v>
      </c>
      <c r="P221" s="55">
        <v>372315.58970000001</v>
      </c>
      <c r="Q221" s="56">
        <f t="shared" si="147"/>
        <v>-1245923.3311379999</v>
      </c>
      <c r="S221" s="74">
        <f t="shared" si="148"/>
        <v>27105000.110907178</v>
      </c>
      <c r="T221" s="55"/>
      <c r="U221" s="6">
        <v>680</v>
      </c>
      <c r="V221" s="6" t="s">
        <v>206</v>
      </c>
      <c r="W221" s="7">
        <v>24234</v>
      </c>
      <c r="X221" s="7">
        <v>30534799.122045178</v>
      </c>
      <c r="Y221" s="144">
        <v>-332500.59751855192</v>
      </c>
      <c r="Z221" s="57">
        <v>-2183391</v>
      </c>
      <c r="AB221" s="39">
        <f t="shared" si="149"/>
        <v>28351408.122045178</v>
      </c>
      <c r="AC221" s="142">
        <f t="shared" si="150"/>
        <v>1169.9021260231566</v>
      </c>
      <c r="AE221" s="71">
        <f t="shared" si="151"/>
        <v>1254824.6512082703</v>
      </c>
      <c r="AF221" s="35">
        <f t="shared" si="152"/>
        <v>4.6309330936824329E-2</v>
      </c>
      <c r="AG221" s="65">
        <f t="shared" si="153"/>
        <v>51.779510242150302</v>
      </c>
      <c r="AI221" s="54">
        <v>1618238.920838</v>
      </c>
      <c r="AJ221" s="55">
        <v>372315.58970000001</v>
      </c>
      <c r="AK221" s="56">
        <f t="shared" si="154"/>
        <v>-1245923.3311379999</v>
      </c>
      <c r="AM221" s="74">
        <f t="shared" si="155"/>
        <v>27105484.790907178</v>
      </c>
      <c r="AN221" s="55"/>
      <c r="AO221" s="6">
        <v>680</v>
      </c>
      <c r="AP221" s="6" t="s">
        <v>206</v>
      </c>
      <c r="AQ221" s="7">
        <v>24234</v>
      </c>
      <c r="AR221" s="7">
        <v>29487405.642045178</v>
      </c>
      <c r="AS221" s="7">
        <v>-332500.59751855192</v>
      </c>
      <c r="AT221" s="57">
        <v>-2183391</v>
      </c>
      <c r="AV221" s="39">
        <f t="shared" si="156"/>
        <v>27304014.642045178</v>
      </c>
      <c r="AX221" s="71">
        <f t="shared" si="157"/>
        <v>207431.17120826989</v>
      </c>
      <c r="AY221" s="35">
        <f t="shared" si="158"/>
        <v>7.6552518671411367E-3</v>
      </c>
      <c r="AZ221" s="65">
        <f t="shared" si="159"/>
        <v>8.5595102421502798</v>
      </c>
      <c r="BB221" s="54">
        <v>1618238.920838</v>
      </c>
      <c r="BC221" s="55">
        <v>372315.58970000001</v>
      </c>
      <c r="BD221" s="56">
        <f t="shared" si="160"/>
        <v>-1245923.3311379999</v>
      </c>
      <c r="BF221" s="74">
        <f t="shared" si="161"/>
        <v>26058091.310907178</v>
      </c>
      <c r="BG221" s="55"/>
      <c r="BH221" s="6">
        <v>680</v>
      </c>
      <c r="BI221" s="6" t="s">
        <v>206</v>
      </c>
      <c r="BJ221" s="7">
        <v>24234</v>
      </c>
      <c r="BK221" s="7">
        <v>29497155.646854002</v>
      </c>
      <c r="BL221" s="7">
        <v>-332500.59751855192</v>
      </c>
      <c r="BM221" s="57">
        <v>-2417145</v>
      </c>
      <c r="BO221" s="39">
        <f t="shared" si="162"/>
        <v>27080010.646854002</v>
      </c>
      <c r="BQ221" s="71">
        <f t="shared" si="163"/>
        <v>-16572.823982905596</v>
      </c>
      <c r="BR221" s="35">
        <f t="shared" si="164"/>
        <v>-6.1162042811568256E-4</v>
      </c>
      <c r="BS221" s="65">
        <f t="shared" si="165"/>
        <v>-0.68386663294980587</v>
      </c>
      <c r="BU221" s="54">
        <v>1618238.9208380005</v>
      </c>
      <c r="BV221" s="55">
        <v>372315.58970000001</v>
      </c>
      <c r="BW221" s="56">
        <f t="shared" si="166"/>
        <v>-1245923.3311380004</v>
      </c>
      <c r="BY221" s="74">
        <f t="shared" si="167"/>
        <v>25834087.315716002</v>
      </c>
      <c r="BZ221" s="55"/>
      <c r="CA221" s="6">
        <v>680</v>
      </c>
      <c r="CB221" s="6" t="s">
        <v>206</v>
      </c>
      <c r="CC221" s="7">
        <v>24234</v>
      </c>
      <c r="CD221" s="7">
        <v>29444077.834701795</v>
      </c>
      <c r="CE221" s="7">
        <v>-297789.16887148347</v>
      </c>
      <c r="CF221" s="57">
        <v>-2417145</v>
      </c>
      <c r="CH221" s="39">
        <f t="shared" si="168"/>
        <v>27026932.834701795</v>
      </c>
      <c r="CJ221" s="71">
        <f t="shared" si="169"/>
        <v>-69650.636135112494</v>
      </c>
      <c r="CK221" s="35">
        <f t="shared" si="170"/>
        <v>-2.5704582354478382E-3</v>
      </c>
      <c r="CL221" s="65">
        <f t="shared" si="171"/>
        <v>-2.8740874859747665</v>
      </c>
      <c r="CN221" s="54">
        <v>1618238.9208380005</v>
      </c>
      <c r="CO221" s="55">
        <v>372315.58970000001</v>
      </c>
      <c r="CP221" s="56">
        <f t="shared" si="172"/>
        <v>-1245923.3311380004</v>
      </c>
      <c r="CR221" s="74">
        <f t="shared" si="173"/>
        <v>25781009.503563795</v>
      </c>
      <c r="CS221" s="55"/>
      <c r="CT221" s="65" t="e">
        <f>#REF!/#REF!</f>
        <v>#REF!</v>
      </c>
      <c r="CV221" s="54">
        <v>1536656.8339199999</v>
      </c>
      <c r="CW221" s="55">
        <v>322991.23200000002</v>
      </c>
      <c r="CX221" s="56">
        <f t="shared" si="174"/>
        <v>-1213665.6019199998</v>
      </c>
      <c r="CZ221" s="74" t="e">
        <f>#REF!+CX221</f>
        <v>#REF!</v>
      </c>
      <c r="DB221" s="6">
        <v>680</v>
      </c>
      <c r="DC221" s="6" t="s">
        <v>206</v>
      </c>
      <c r="DD221" s="7">
        <v>24234</v>
      </c>
      <c r="DE221" s="7">
        <v>28884452.763881393</v>
      </c>
      <c r="DF221" s="7">
        <v>-416570.97009182797</v>
      </c>
      <c r="DG221" s="57">
        <v>-2417145</v>
      </c>
      <c r="DI221" s="39">
        <f t="shared" si="175"/>
        <v>26467307.763881393</v>
      </c>
      <c r="DK221" s="71">
        <f t="shared" si="176"/>
        <v>-629275.70695551485</v>
      </c>
      <c r="DL221" s="35">
        <f t="shared" si="177"/>
        <v>-2.3223433597552325E-2</v>
      </c>
      <c r="DM221" s="65">
        <f t="shared" si="178"/>
        <v>-25.966646321511714</v>
      </c>
      <c r="DO221" s="54">
        <v>1536656.8339199999</v>
      </c>
      <c r="DP221" s="55">
        <v>322991.23200000002</v>
      </c>
      <c r="DQ221" s="56">
        <f t="shared" si="179"/>
        <v>-1213665.6019199998</v>
      </c>
      <c r="DS221" s="74">
        <f t="shared" si="180"/>
        <v>25253642.161961392</v>
      </c>
      <c r="DU221" s="6">
        <v>680</v>
      </c>
      <c r="DV221" s="6" t="s">
        <v>206</v>
      </c>
      <c r="DW221" s="7">
        <v>24234</v>
      </c>
      <c r="DX221" s="7">
        <v>28660812.365366567</v>
      </c>
      <c r="DY221" s="7">
        <v>-416570.97009182797</v>
      </c>
      <c r="DZ221" s="57">
        <v>-2417145</v>
      </c>
      <c r="EB221" s="39">
        <f t="shared" si="181"/>
        <v>26243667.365366567</v>
      </c>
      <c r="ED221" s="71">
        <f t="shared" si="182"/>
        <v>-852916.1054703407</v>
      </c>
      <c r="EE221" s="35">
        <f t="shared" si="183"/>
        <v>-3.1476887349591656E-2</v>
      </c>
      <c r="EF221" s="65">
        <f t="shared" si="184"/>
        <v>-35.195019619969493</v>
      </c>
      <c r="EH221" s="54">
        <v>1536656.8339199999</v>
      </c>
      <c r="EI221" s="55">
        <v>322991.23200000002</v>
      </c>
      <c r="EJ221" s="56">
        <f t="shared" si="185"/>
        <v>-1213665.6019199998</v>
      </c>
      <c r="EL221" s="74">
        <f t="shared" si="186"/>
        <v>25030001.763446566</v>
      </c>
      <c r="EM221" s="55"/>
      <c r="EN221" s="112" t="s">
        <v>206</v>
      </c>
      <c r="EO221" s="93">
        <v>24283</v>
      </c>
      <c r="EP221" s="93">
        <v>29434682.470836908</v>
      </c>
      <c r="EQ221" s="93">
        <v>-233633.8279760752</v>
      </c>
      <c r="ER221" s="93">
        <v>-2338099</v>
      </c>
      <c r="ET221" s="103">
        <f t="shared" si="187"/>
        <v>27096583.470836908</v>
      </c>
      <c r="EV221" s="93">
        <v>1536656.8339199999</v>
      </c>
      <c r="EW221" s="93">
        <v>322991.23200000002</v>
      </c>
      <c r="EX221" s="93">
        <v>-1213665.6019199998</v>
      </c>
      <c r="EZ221" s="103">
        <v>25803871.868916906</v>
      </c>
      <c r="FB221" s="116">
        <v>680</v>
      </c>
      <c r="FC221" s="57"/>
    </row>
    <row r="222" spans="1:159" x14ac:dyDescent="0.25">
      <c r="A222" s="6">
        <v>681</v>
      </c>
      <c r="B222" s="6" t="s">
        <v>207</v>
      </c>
      <c r="C222" s="7">
        <v>3553</v>
      </c>
      <c r="D222" s="7">
        <v>11698804.620928623</v>
      </c>
      <c r="E222" s="144">
        <v>3293178.4628432789</v>
      </c>
      <c r="F222" s="57">
        <v>-172113</v>
      </c>
      <c r="H222" s="39">
        <f t="shared" si="145"/>
        <v>11526691.620928623</v>
      </c>
      <c r="I222" s="142">
        <f t="shared" si="146"/>
        <v>3244.213797052807</v>
      </c>
      <c r="K222" s="71">
        <f t="shared" si="188"/>
        <v>-901684.95598491281</v>
      </c>
      <c r="L222" s="35">
        <f t="shared" si="189"/>
        <v>-7.2550501701070705E-2</v>
      </c>
      <c r="M222" s="65">
        <f t="shared" si="190"/>
        <v>-253.78129917954203</v>
      </c>
      <c r="O222" s="54">
        <v>99820.971080000003</v>
      </c>
      <c r="P222" s="55">
        <v>6600.17</v>
      </c>
      <c r="Q222" s="56">
        <f t="shared" si="147"/>
        <v>-93220.801080000005</v>
      </c>
      <c r="S222" s="74">
        <f t="shared" si="148"/>
        <v>11433470.819848623</v>
      </c>
      <c r="T222" s="55"/>
      <c r="U222" s="6">
        <v>681</v>
      </c>
      <c r="V222" s="6" t="s">
        <v>207</v>
      </c>
      <c r="W222" s="7">
        <v>3553</v>
      </c>
      <c r="X222" s="7">
        <v>11698875.680928623</v>
      </c>
      <c r="Y222" s="144">
        <v>3293178.4628432789</v>
      </c>
      <c r="Z222" s="57">
        <v>-172113</v>
      </c>
      <c r="AB222" s="39">
        <f t="shared" si="149"/>
        <v>11526762.680928623</v>
      </c>
      <c r="AC222" s="142">
        <f t="shared" si="150"/>
        <v>3244.2337970528069</v>
      </c>
      <c r="AE222" s="71">
        <f t="shared" si="151"/>
        <v>-901613.89598491229</v>
      </c>
      <c r="AF222" s="35">
        <f t="shared" si="152"/>
        <v>-7.2544784140167975E-2</v>
      </c>
      <c r="AG222" s="65">
        <f t="shared" si="153"/>
        <v>-253.76129917954188</v>
      </c>
      <c r="AI222" s="54">
        <v>99820.971080000003</v>
      </c>
      <c r="AJ222" s="55">
        <v>6600.17</v>
      </c>
      <c r="AK222" s="56">
        <f t="shared" si="154"/>
        <v>-93220.801080000005</v>
      </c>
      <c r="AM222" s="74">
        <f t="shared" si="155"/>
        <v>11433541.879848624</v>
      </c>
      <c r="AN222" s="55"/>
      <c r="AO222" s="6">
        <v>681</v>
      </c>
      <c r="AP222" s="6" t="s">
        <v>207</v>
      </c>
      <c r="AQ222" s="7">
        <v>3553</v>
      </c>
      <c r="AR222" s="7">
        <v>11545315.020928623</v>
      </c>
      <c r="AS222" s="7">
        <v>3293178.4628432789</v>
      </c>
      <c r="AT222" s="57">
        <v>-172113</v>
      </c>
      <c r="AV222" s="39">
        <f t="shared" si="156"/>
        <v>11373202.020928623</v>
      </c>
      <c r="AX222" s="71">
        <f t="shared" si="157"/>
        <v>-1055174.5559849124</v>
      </c>
      <c r="AY222" s="35">
        <f t="shared" si="158"/>
        <v>-8.4900433250869087E-2</v>
      </c>
      <c r="AZ222" s="65">
        <f t="shared" si="159"/>
        <v>-296.98129917954191</v>
      </c>
      <c r="BB222" s="54">
        <v>99820.971080000003</v>
      </c>
      <c r="BC222" s="55">
        <v>6600.17</v>
      </c>
      <c r="BD222" s="56">
        <f t="shared" si="160"/>
        <v>-93220.801080000005</v>
      </c>
      <c r="BF222" s="74">
        <f t="shared" si="161"/>
        <v>11279981.219848623</v>
      </c>
      <c r="BG222" s="55"/>
      <c r="BH222" s="6">
        <v>681</v>
      </c>
      <c r="BI222" s="6" t="s">
        <v>207</v>
      </c>
      <c r="BJ222" s="7">
        <v>3553</v>
      </c>
      <c r="BK222" s="7">
        <v>11546243.904670682</v>
      </c>
      <c r="BL222" s="7">
        <v>3293178.4628432789</v>
      </c>
      <c r="BM222" s="57">
        <v>-221360</v>
      </c>
      <c r="BO222" s="39">
        <f t="shared" si="162"/>
        <v>11324883.904670682</v>
      </c>
      <c r="BQ222" s="71">
        <f t="shared" si="163"/>
        <v>-1103492.6722428538</v>
      </c>
      <c r="BR222" s="35">
        <f t="shared" si="164"/>
        <v>-8.8788158728040023E-2</v>
      </c>
      <c r="BS222" s="65">
        <f t="shared" si="165"/>
        <v>-310.58054383418346</v>
      </c>
      <c r="BU222" s="54">
        <v>99820.971080000003</v>
      </c>
      <c r="BV222" s="55">
        <v>6600.17</v>
      </c>
      <c r="BW222" s="56">
        <f t="shared" si="166"/>
        <v>-93220.801080000005</v>
      </c>
      <c r="BY222" s="74">
        <f t="shared" si="167"/>
        <v>11231663.103590682</v>
      </c>
      <c r="BZ222" s="55"/>
      <c r="CA222" s="6">
        <v>681</v>
      </c>
      <c r="CB222" s="6" t="s">
        <v>207</v>
      </c>
      <c r="CC222" s="7">
        <v>3553</v>
      </c>
      <c r="CD222" s="7">
        <v>11582785.951203093</v>
      </c>
      <c r="CE222" s="7">
        <v>3302358.9849839499</v>
      </c>
      <c r="CF222" s="57">
        <v>-221360</v>
      </c>
      <c r="CH222" s="39">
        <f t="shared" si="168"/>
        <v>11361425.951203093</v>
      </c>
      <c r="CJ222" s="71">
        <f t="shared" si="169"/>
        <v>-1066950.6257104427</v>
      </c>
      <c r="CK222" s="35">
        <f t="shared" si="170"/>
        <v>-8.584794796871284E-2</v>
      </c>
      <c r="CL222" s="65">
        <f t="shared" si="171"/>
        <v>-300.29570101616736</v>
      </c>
      <c r="CN222" s="54">
        <v>99820.971080000003</v>
      </c>
      <c r="CO222" s="55">
        <v>6600.17</v>
      </c>
      <c r="CP222" s="56">
        <f t="shared" si="172"/>
        <v>-93220.801080000005</v>
      </c>
      <c r="CR222" s="74">
        <f t="shared" si="173"/>
        <v>11268205.150123093</v>
      </c>
      <c r="CS222" s="55"/>
      <c r="CT222" s="65" t="e">
        <f>#REF!/#REF!</f>
        <v>#REF!</v>
      </c>
      <c r="CV222" s="54">
        <v>99397.946880000003</v>
      </c>
      <c r="CW222" s="55">
        <v>6511.92</v>
      </c>
      <c r="CX222" s="56">
        <f t="shared" si="174"/>
        <v>-92886.026880000005</v>
      </c>
      <c r="CZ222" s="74" t="e">
        <f>#REF!+CX222</f>
        <v>#REF!</v>
      </c>
      <c r="DB222" s="6">
        <v>681</v>
      </c>
      <c r="DC222" s="6" t="s">
        <v>207</v>
      </c>
      <c r="DD222" s="7">
        <v>3553</v>
      </c>
      <c r="DE222" s="7">
        <v>11477343.67028502</v>
      </c>
      <c r="DF222" s="7">
        <v>3242895.3093249556</v>
      </c>
      <c r="DG222" s="57">
        <v>-221360</v>
      </c>
      <c r="DI222" s="39">
        <f t="shared" si="175"/>
        <v>11255983.67028502</v>
      </c>
      <c r="DK222" s="71">
        <f t="shared" si="176"/>
        <v>-1172392.9066285156</v>
      </c>
      <c r="DL222" s="35">
        <f t="shared" si="177"/>
        <v>-9.4331942661466064E-2</v>
      </c>
      <c r="DM222" s="65">
        <f t="shared" si="178"/>
        <v>-329.97267284787944</v>
      </c>
      <c r="DO222" s="54">
        <v>99397.946880000003</v>
      </c>
      <c r="DP222" s="55">
        <v>6511.92</v>
      </c>
      <c r="DQ222" s="56">
        <f t="shared" si="179"/>
        <v>-92886.026880000005</v>
      </c>
      <c r="DS222" s="74">
        <f t="shared" si="180"/>
        <v>11163097.64340502</v>
      </c>
      <c r="DU222" s="6">
        <v>681</v>
      </c>
      <c r="DV222" s="6" t="s">
        <v>207</v>
      </c>
      <c r="DW222" s="7">
        <v>3553</v>
      </c>
      <c r="DX222" s="7">
        <v>11473215.866750475</v>
      </c>
      <c r="DY222" s="7">
        <v>3242895.3093249556</v>
      </c>
      <c r="DZ222" s="57">
        <v>-221360</v>
      </c>
      <c r="EB222" s="39">
        <f t="shared" si="181"/>
        <v>11251855.866750475</v>
      </c>
      <c r="ED222" s="71">
        <f t="shared" si="182"/>
        <v>-1176520.7101630606</v>
      </c>
      <c r="EE222" s="35">
        <f t="shared" si="183"/>
        <v>-9.4664069991934371E-2</v>
      </c>
      <c r="EF222" s="65">
        <f t="shared" si="184"/>
        <v>-331.13445262118228</v>
      </c>
      <c r="EH222" s="54">
        <v>99397.946880000003</v>
      </c>
      <c r="EI222" s="55">
        <v>6511.92</v>
      </c>
      <c r="EJ222" s="56">
        <f t="shared" si="185"/>
        <v>-92886.026880000005</v>
      </c>
      <c r="EL222" s="74">
        <f t="shared" si="186"/>
        <v>11158969.839870475</v>
      </c>
      <c r="EM222" s="55"/>
      <c r="EN222" s="112" t="s">
        <v>207</v>
      </c>
      <c r="EO222" s="93">
        <v>3649</v>
      </c>
      <c r="EP222" s="93">
        <v>12624594.576913536</v>
      </c>
      <c r="EQ222" s="93">
        <v>3253635.390091707</v>
      </c>
      <c r="ER222" s="93">
        <v>-196218</v>
      </c>
      <c r="ET222" s="103">
        <f t="shared" si="187"/>
        <v>12428376.576913536</v>
      </c>
      <c r="EX222" s="93">
        <v>-93309.301680000004</v>
      </c>
      <c r="EZ222" s="103">
        <v>12309925.275233535</v>
      </c>
      <c r="FB222" s="116">
        <v>681</v>
      </c>
      <c r="FC222" s="57"/>
    </row>
    <row r="223" spans="1:159" x14ac:dyDescent="0.25">
      <c r="A223" s="6">
        <v>683</v>
      </c>
      <c r="B223" s="6" t="s">
        <v>208</v>
      </c>
      <c r="C223" s="7">
        <v>3972</v>
      </c>
      <c r="D223" s="7">
        <v>20439570.637136601</v>
      </c>
      <c r="E223" s="144">
        <v>4862116.7892584382</v>
      </c>
      <c r="F223" s="57">
        <v>216358</v>
      </c>
      <c r="H223" s="39">
        <f t="shared" si="145"/>
        <v>20655928.637136601</v>
      </c>
      <c r="I223" s="142">
        <f t="shared" si="146"/>
        <v>5200.3848532569491</v>
      </c>
      <c r="K223" s="71">
        <f t="shared" si="188"/>
        <v>136492.02700886875</v>
      </c>
      <c r="L223" s="35">
        <f t="shared" si="189"/>
        <v>6.6518408668930357E-3</v>
      </c>
      <c r="M223" s="65">
        <f t="shared" si="190"/>
        <v>34.363551613511774</v>
      </c>
      <c r="O223" s="54">
        <v>98368.933680000002</v>
      </c>
      <c r="P223" s="55">
        <v>81908.109700000001</v>
      </c>
      <c r="Q223" s="56">
        <f t="shared" si="147"/>
        <v>-16460.823980000001</v>
      </c>
      <c r="S223" s="74">
        <f t="shared" si="148"/>
        <v>20639467.813156601</v>
      </c>
      <c r="T223" s="55"/>
      <c r="U223" s="6">
        <v>683</v>
      </c>
      <c r="V223" s="6" t="s">
        <v>208</v>
      </c>
      <c r="W223" s="7">
        <v>3972</v>
      </c>
      <c r="X223" s="7">
        <v>20439650.077136595</v>
      </c>
      <c r="Y223" s="144">
        <v>4862116.7892584382</v>
      </c>
      <c r="Z223" s="57">
        <v>216358</v>
      </c>
      <c r="AB223" s="39">
        <f t="shared" si="149"/>
        <v>20656008.077136595</v>
      </c>
      <c r="AC223" s="142">
        <f t="shared" si="150"/>
        <v>5200.4048532569477</v>
      </c>
      <c r="AE223" s="71">
        <f t="shared" si="151"/>
        <v>136571.46700886264</v>
      </c>
      <c r="AF223" s="35">
        <f t="shared" si="152"/>
        <v>6.6557123182151784E-3</v>
      </c>
      <c r="AG223" s="65">
        <f t="shared" si="153"/>
        <v>34.383551613510235</v>
      </c>
      <c r="AI223" s="54">
        <v>98368.933680000002</v>
      </c>
      <c r="AJ223" s="55">
        <v>81908.109700000001</v>
      </c>
      <c r="AK223" s="56">
        <f t="shared" si="154"/>
        <v>-16460.823980000001</v>
      </c>
      <c r="AM223" s="74">
        <f t="shared" si="155"/>
        <v>20639547.253156595</v>
      </c>
      <c r="AN223" s="55"/>
      <c r="AO223" s="6">
        <v>683</v>
      </c>
      <c r="AP223" s="6" t="s">
        <v>208</v>
      </c>
      <c r="AQ223" s="7">
        <v>3972</v>
      </c>
      <c r="AR223" s="7">
        <v>20267980.237136595</v>
      </c>
      <c r="AS223" s="7">
        <v>4862116.7892584382</v>
      </c>
      <c r="AT223" s="57">
        <v>216358</v>
      </c>
      <c r="AV223" s="39">
        <f t="shared" si="156"/>
        <v>20484338.237136595</v>
      </c>
      <c r="AX223" s="71">
        <f t="shared" si="157"/>
        <v>-35098.372991137207</v>
      </c>
      <c r="AY223" s="35">
        <f t="shared" si="158"/>
        <v>-1.7104939895773641E-3</v>
      </c>
      <c r="AZ223" s="65">
        <f t="shared" si="159"/>
        <v>-8.8364483864897299</v>
      </c>
      <c r="BB223" s="54">
        <v>98368.933680000002</v>
      </c>
      <c r="BC223" s="55">
        <v>81908.109700000001</v>
      </c>
      <c r="BD223" s="56">
        <f t="shared" si="160"/>
        <v>-16460.823980000001</v>
      </c>
      <c r="BF223" s="74">
        <f t="shared" si="161"/>
        <v>20467877.413156595</v>
      </c>
      <c r="BG223" s="55"/>
      <c r="BH223" s="6">
        <v>683</v>
      </c>
      <c r="BI223" s="6" t="s">
        <v>208</v>
      </c>
      <c r="BJ223" s="7">
        <v>3972</v>
      </c>
      <c r="BK223" s="7">
        <v>20263970.249684792</v>
      </c>
      <c r="BL223" s="7">
        <v>4862116.7892584382</v>
      </c>
      <c r="BM223" s="57">
        <v>97329</v>
      </c>
      <c r="BO223" s="39">
        <f t="shared" si="162"/>
        <v>20361299.249684792</v>
      </c>
      <c r="BQ223" s="71">
        <f t="shared" si="163"/>
        <v>-158137.36044294015</v>
      </c>
      <c r="BR223" s="35">
        <f t="shared" si="164"/>
        <v>-7.7067106396521944E-3</v>
      </c>
      <c r="BS223" s="65">
        <f t="shared" si="165"/>
        <v>-39.813031330045355</v>
      </c>
      <c r="BU223" s="54">
        <v>98368.933680000002</v>
      </c>
      <c r="BV223" s="55">
        <v>81908.109700000001</v>
      </c>
      <c r="BW223" s="56">
        <f t="shared" si="166"/>
        <v>-16460.823980000001</v>
      </c>
      <c r="BY223" s="74">
        <f t="shared" si="167"/>
        <v>20344838.425704792</v>
      </c>
      <c r="BZ223" s="55"/>
      <c r="CA223" s="6">
        <v>683</v>
      </c>
      <c r="CB223" s="6" t="s">
        <v>208</v>
      </c>
      <c r="CC223" s="7">
        <v>3972</v>
      </c>
      <c r="CD223" s="7">
        <v>20271505.95012423</v>
      </c>
      <c r="CE223" s="7">
        <v>4874476.5257302439</v>
      </c>
      <c r="CF223" s="57">
        <v>97329</v>
      </c>
      <c r="CH223" s="39">
        <f t="shared" si="168"/>
        <v>20368834.95012423</v>
      </c>
      <c r="CJ223" s="71">
        <f t="shared" si="169"/>
        <v>-150601.66000350192</v>
      </c>
      <c r="CK223" s="35">
        <f t="shared" si="170"/>
        <v>-7.3394636931293621E-3</v>
      </c>
      <c r="CL223" s="65">
        <f t="shared" si="171"/>
        <v>-37.915825781344893</v>
      </c>
      <c r="CN223" s="54">
        <v>98368.933680000002</v>
      </c>
      <c r="CO223" s="55">
        <v>81908.109700000001</v>
      </c>
      <c r="CP223" s="56">
        <f t="shared" si="172"/>
        <v>-16460.823980000001</v>
      </c>
      <c r="CR223" s="74">
        <f t="shared" si="173"/>
        <v>20352374.12614423</v>
      </c>
      <c r="CS223" s="55"/>
      <c r="CT223" s="65" t="e">
        <f>#REF!/#REF!</f>
        <v>#REF!</v>
      </c>
      <c r="CV223" s="54">
        <v>79497.519360000006</v>
      </c>
      <c r="CW223" s="55">
        <v>80747.808000000005</v>
      </c>
      <c r="CX223" s="56">
        <f t="shared" si="174"/>
        <v>1250.2886399999988</v>
      </c>
      <c r="CZ223" s="74" t="e">
        <f>#REF!+CX223</f>
        <v>#REF!</v>
      </c>
      <c r="DB223" s="6">
        <v>683</v>
      </c>
      <c r="DC223" s="6" t="s">
        <v>208</v>
      </c>
      <c r="DD223" s="7">
        <v>3972</v>
      </c>
      <c r="DE223" s="7">
        <v>20110015.783208326</v>
      </c>
      <c r="DF223" s="7">
        <v>4669841.9420396099</v>
      </c>
      <c r="DG223" s="57">
        <v>97329</v>
      </c>
      <c r="DI223" s="39">
        <f t="shared" si="175"/>
        <v>20207344.783208326</v>
      </c>
      <c r="DK223" s="71">
        <f t="shared" si="176"/>
        <v>-312091.82691940665</v>
      </c>
      <c r="DL223" s="35">
        <f t="shared" si="177"/>
        <v>-1.5209570947253405E-2</v>
      </c>
      <c r="DM223" s="65">
        <f t="shared" si="178"/>
        <v>-78.572967502368243</v>
      </c>
      <c r="DO223" s="54">
        <v>79497.519360000006</v>
      </c>
      <c r="DP223" s="55">
        <v>80747.808000000005</v>
      </c>
      <c r="DQ223" s="56">
        <f t="shared" si="179"/>
        <v>1250.2886399999988</v>
      </c>
      <c r="DS223" s="74">
        <f t="shared" si="180"/>
        <v>20208595.071848325</v>
      </c>
      <c r="DU223" s="6">
        <v>683</v>
      </c>
      <c r="DV223" s="6" t="s">
        <v>208</v>
      </c>
      <c r="DW223" s="7">
        <v>3972</v>
      </c>
      <c r="DX223" s="7">
        <v>20102543.088309836</v>
      </c>
      <c r="DY223" s="7">
        <v>4669841.9420396099</v>
      </c>
      <c r="DZ223" s="57">
        <v>97329</v>
      </c>
      <c r="EB223" s="39">
        <f t="shared" si="181"/>
        <v>20199872.088309836</v>
      </c>
      <c r="ED223" s="71">
        <f t="shared" si="182"/>
        <v>-319564.52181789652</v>
      </c>
      <c r="EE223" s="35">
        <f t="shared" si="183"/>
        <v>-1.5573747364007537E-2</v>
      </c>
      <c r="EF223" s="65">
        <f t="shared" si="184"/>
        <v>-80.454310628876257</v>
      </c>
      <c r="EH223" s="54">
        <v>79497.519360000006</v>
      </c>
      <c r="EI223" s="55">
        <v>80747.808000000005</v>
      </c>
      <c r="EJ223" s="56">
        <f t="shared" si="185"/>
        <v>1250.2886399999988</v>
      </c>
      <c r="EL223" s="74">
        <f t="shared" si="186"/>
        <v>20201122.376949836</v>
      </c>
      <c r="EM223" s="55"/>
      <c r="EN223" s="112" t="s">
        <v>208</v>
      </c>
      <c r="EO223" s="93">
        <v>4023</v>
      </c>
      <c r="EP223" s="93">
        <v>20431848.610127732</v>
      </c>
      <c r="EQ223" s="93">
        <v>4671405.1335007586</v>
      </c>
      <c r="ER223" s="93">
        <v>87588</v>
      </c>
      <c r="ET223" s="103">
        <f t="shared" si="187"/>
        <v>20519436.610127732</v>
      </c>
      <c r="EV223" s="93">
        <v>79497.519360000006</v>
      </c>
      <c r="EW223" s="93">
        <v>80747.808000000005</v>
      </c>
      <c r="EX223" s="93">
        <v>1250.2886399999988</v>
      </c>
      <c r="EZ223" s="103">
        <v>20530427.898767732</v>
      </c>
      <c r="FB223" s="116">
        <v>683</v>
      </c>
      <c r="FC223" s="57"/>
    </row>
    <row r="224" spans="1:159" x14ac:dyDescent="0.25">
      <c r="A224" s="6">
        <v>684</v>
      </c>
      <c r="B224" s="6" t="s">
        <v>209</v>
      </c>
      <c r="C224" s="7">
        <v>39620</v>
      </c>
      <c r="D224" s="7">
        <v>46343234.766315952</v>
      </c>
      <c r="E224" s="144">
        <v>-7160925.3134594383</v>
      </c>
      <c r="F224" s="57">
        <v>-1870318</v>
      </c>
      <c r="H224" s="39">
        <f t="shared" si="145"/>
        <v>44472916.766315952</v>
      </c>
      <c r="I224" s="142">
        <f t="shared" si="146"/>
        <v>1122.4865413002512</v>
      </c>
      <c r="K224" s="71">
        <f t="shared" si="188"/>
        <v>1620616.5907577127</v>
      </c>
      <c r="L224" s="35">
        <f t="shared" si="189"/>
        <v>3.7818660471394427E-2</v>
      </c>
      <c r="M224" s="65">
        <f t="shared" si="190"/>
        <v>40.90400279550007</v>
      </c>
      <c r="O224" s="54">
        <v>3709859.1945179999</v>
      </c>
      <c r="P224" s="55">
        <v>694337.88400000019</v>
      </c>
      <c r="Q224" s="56">
        <f t="shared" si="147"/>
        <v>-3015521.3105179998</v>
      </c>
      <c r="S224" s="74">
        <f t="shared" si="148"/>
        <v>41457395.455797955</v>
      </c>
      <c r="T224" s="55"/>
      <c r="U224" s="6">
        <v>684</v>
      </c>
      <c r="V224" s="6" t="s">
        <v>209</v>
      </c>
      <c r="W224" s="7">
        <v>39620</v>
      </c>
      <c r="X224" s="7">
        <v>46344027.166315958</v>
      </c>
      <c r="Y224" s="144">
        <v>-7160925.3134594271</v>
      </c>
      <c r="Z224" s="57">
        <v>-1870318</v>
      </c>
      <c r="AB224" s="39">
        <f t="shared" si="149"/>
        <v>44473709.166315958</v>
      </c>
      <c r="AC224" s="142">
        <f t="shared" si="150"/>
        <v>1122.5065413002512</v>
      </c>
      <c r="AE224" s="71">
        <f t="shared" si="151"/>
        <v>1621408.9907577187</v>
      </c>
      <c r="AF224" s="35">
        <f t="shared" si="152"/>
        <v>3.7837151894182922E-2</v>
      </c>
      <c r="AG224" s="65">
        <f t="shared" si="153"/>
        <v>40.924002795500222</v>
      </c>
      <c r="AI224" s="54">
        <v>3709859.1945179999</v>
      </c>
      <c r="AJ224" s="55">
        <v>694337.88400000019</v>
      </c>
      <c r="AK224" s="56">
        <f t="shared" si="154"/>
        <v>-3015521.3105179998</v>
      </c>
      <c r="AM224" s="74">
        <f t="shared" si="155"/>
        <v>41458187.855797961</v>
      </c>
      <c r="AN224" s="55"/>
      <c r="AO224" s="6">
        <v>684</v>
      </c>
      <c r="AP224" s="6" t="s">
        <v>209</v>
      </c>
      <c r="AQ224" s="7">
        <v>39620</v>
      </c>
      <c r="AR224" s="7">
        <v>44631650.766315967</v>
      </c>
      <c r="AS224" s="7">
        <v>-7160925.3134594271</v>
      </c>
      <c r="AT224" s="57">
        <v>-1870318</v>
      </c>
      <c r="AV224" s="39">
        <f t="shared" si="156"/>
        <v>42761332.766315967</v>
      </c>
      <c r="AX224" s="71">
        <f t="shared" si="157"/>
        <v>-90967.409242272377</v>
      </c>
      <c r="AY224" s="35">
        <f t="shared" si="158"/>
        <v>-2.1228127514648014E-3</v>
      </c>
      <c r="AZ224" s="65">
        <f t="shared" si="159"/>
        <v>-2.2959972044995554</v>
      </c>
      <c r="BB224" s="54">
        <v>3709859.1945179999</v>
      </c>
      <c r="BC224" s="55">
        <v>694337.88400000019</v>
      </c>
      <c r="BD224" s="56">
        <f t="shared" si="160"/>
        <v>-3015521.3105179998</v>
      </c>
      <c r="BF224" s="74">
        <f t="shared" si="161"/>
        <v>39745811.45579797</v>
      </c>
      <c r="BG224" s="55"/>
      <c r="BH224" s="6">
        <v>684</v>
      </c>
      <c r="BI224" s="6" t="s">
        <v>209</v>
      </c>
      <c r="BJ224" s="7">
        <v>39620</v>
      </c>
      <c r="BK224" s="7">
        <v>44645659.112233981</v>
      </c>
      <c r="BL224" s="7">
        <v>-7160925.3134594271</v>
      </c>
      <c r="BM224" s="57">
        <v>-2010320</v>
      </c>
      <c r="BO224" s="39">
        <f t="shared" si="162"/>
        <v>42635339.112233981</v>
      </c>
      <c r="BQ224" s="71">
        <f t="shared" si="163"/>
        <v>-216961.06332425773</v>
      </c>
      <c r="BR224" s="35">
        <f t="shared" si="164"/>
        <v>-5.0629969088101905E-3</v>
      </c>
      <c r="BS224" s="65">
        <f t="shared" si="165"/>
        <v>-5.4760490490726337</v>
      </c>
      <c r="BU224" s="54">
        <v>3709859.1945179999</v>
      </c>
      <c r="BV224" s="55">
        <v>694337.88400000019</v>
      </c>
      <c r="BW224" s="56">
        <f t="shared" si="166"/>
        <v>-3015521.3105179998</v>
      </c>
      <c r="BY224" s="74">
        <f t="shared" si="167"/>
        <v>39619817.801715985</v>
      </c>
      <c r="BZ224" s="55"/>
      <c r="CA224" s="6">
        <v>684</v>
      </c>
      <c r="CB224" s="6" t="s">
        <v>209</v>
      </c>
      <c r="CC224" s="7">
        <v>39620</v>
      </c>
      <c r="CD224" s="7">
        <v>44485865.031121142</v>
      </c>
      <c r="CE224" s="7">
        <v>-7216921.7193574766</v>
      </c>
      <c r="CF224" s="57">
        <v>-2010320</v>
      </c>
      <c r="CH224" s="39">
        <f t="shared" si="168"/>
        <v>42475545.031121142</v>
      </c>
      <c r="CJ224" s="71">
        <f t="shared" si="169"/>
        <v>-376755.14443709701</v>
      </c>
      <c r="CK224" s="35">
        <f t="shared" si="170"/>
        <v>-8.7919468241750929E-3</v>
      </c>
      <c r="CL224" s="65">
        <f t="shared" si="171"/>
        <v>-9.5092161644900806</v>
      </c>
      <c r="CN224" s="54">
        <v>3709859.1945179999</v>
      </c>
      <c r="CO224" s="55">
        <v>694337.88400000019</v>
      </c>
      <c r="CP224" s="56">
        <f t="shared" si="172"/>
        <v>-3015521.3105179998</v>
      </c>
      <c r="CR224" s="74">
        <f t="shared" si="173"/>
        <v>39460023.720603146</v>
      </c>
      <c r="CS224" s="55"/>
      <c r="CT224" s="65" t="e">
        <f>#REF!/#REF!</f>
        <v>#REF!</v>
      </c>
      <c r="CV224" s="54">
        <v>3660253.8555839998</v>
      </c>
      <c r="CW224" s="55">
        <v>577086.35040000011</v>
      </c>
      <c r="CX224" s="56">
        <f t="shared" si="174"/>
        <v>-3083167.5051839994</v>
      </c>
      <c r="CZ224" s="74" t="e">
        <f>#REF!+CX224</f>
        <v>#REF!</v>
      </c>
      <c r="DB224" s="6">
        <v>684</v>
      </c>
      <c r="DC224" s="6" t="s">
        <v>209</v>
      </c>
      <c r="DD224" s="7">
        <v>39620</v>
      </c>
      <c r="DE224" s="7">
        <v>44061728.735456571</v>
      </c>
      <c r="DF224" s="7">
        <v>-6909999.5148233846</v>
      </c>
      <c r="DG224" s="57">
        <v>-2010320</v>
      </c>
      <c r="DI224" s="39">
        <f t="shared" si="175"/>
        <v>42051408.735456571</v>
      </c>
      <c r="DK224" s="71">
        <f t="shared" si="176"/>
        <v>-800891.44010166824</v>
      </c>
      <c r="DL224" s="35">
        <f t="shared" si="177"/>
        <v>-1.8689578781548685E-2</v>
      </c>
      <c r="DM224" s="65">
        <f t="shared" si="178"/>
        <v>-20.214322062131959</v>
      </c>
      <c r="DO224" s="54">
        <v>3660253.8555839998</v>
      </c>
      <c r="DP224" s="55">
        <v>577086.35040000011</v>
      </c>
      <c r="DQ224" s="56">
        <f t="shared" si="179"/>
        <v>-3083167.5051839994</v>
      </c>
      <c r="DS224" s="74">
        <f t="shared" si="180"/>
        <v>38968241.230272569</v>
      </c>
      <c r="DU224" s="6">
        <v>684</v>
      </c>
      <c r="DV224" s="6" t="s">
        <v>209</v>
      </c>
      <c r="DW224" s="7">
        <v>39620</v>
      </c>
      <c r="DX224" s="7">
        <v>43946143.779280163</v>
      </c>
      <c r="DY224" s="7">
        <v>-6909999.5148233846</v>
      </c>
      <c r="DZ224" s="57">
        <v>-2010320</v>
      </c>
      <c r="EB224" s="39">
        <f t="shared" si="181"/>
        <v>41935823.779280163</v>
      </c>
      <c r="ED224" s="71">
        <f t="shared" si="182"/>
        <v>-916476.39627807587</v>
      </c>
      <c r="EE224" s="35">
        <f t="shared" si="183"/>
        <v>-2.1386865874724003E-2</v>
      </c>
      <c r="EF224" s="65">
        <f t="shared" si="184"/>
        <v>-23.131660683444622</v>
      </c>
      <c r="EH224" s="54">
        <v>3660253.8555839998</v>
      </c>
      <c r="EI224" s="55">
        <v>577086.35040000011</v>
      </c>
      <c r="EJ224" s="56">
        <f t="shared" si="185"/>
        <v>-3083167.5051839994</v>
      </c>
      <c r="EL224" s="74">
        <f t="shared" si="186"/>
        <v>38852656.274096161</v>
      </c>
      <c r="EM224" s="55"/>
      <c r="EN224" s="112" t="s">
        <v>209</v>
      </c>
      <c r="EO224" s="93">
        <v>39614</v>
      </c>
      <c r="EP224" s="93">
        <v>45087933.175558239</v>
      </c>
      <c r="EQ224" s="93">
        <v>-7465099.3255645316</v>
      </c>
      <c r="ER224" s="93">
        <v>-2235633</v>
      </c>
      <c r="ET224" s="103">
        <f t="shared" si="187"/>
        <v>42852300.175558239</v>
      </c>
      <c r="EV224" s="93">
        <v>3660253.8555839998</v>
      </c>
      <c r="EW224" s="93">
        <v>577086.35040000011</v>
      </c>
      <c r="EX224" s="93">
        <v>-3083167.5051839994</v>
      </c>
      <c r="EZ224" s="103">
        <v>40008979.670374237</v>
      </c>
      <c r="FB224" s="116">
        <v>684</v>
      </c>
      <c r="FC224" s="57"/>
    </row>
    <row r="225" spans="1:159" x14ac:dyDescent="0.25">
      <c r="A225" s="6">
        <v>686</v>
      </c>
      <c r="B225" s="6" t="s">
        <v>210</v>
      </c>
      <c r="C225" s="7">
        <v>3255</v>
      </c>
      <c r="D225" s="7">
        <v>11454533.901162624</v>
      </c>
      <c r="E225" s="144">
        <v>2949466.255399256</v>
      </c>
      <c r="F225" s="57">
        <v>224992</v>
      </c>
      <c r="H225" s="39">
        <f t="shared" si="145"/>
        <v>11679525.901162624</v>
      </c>
      <c r="I225" s="142">
        <f t="shared" si="146"/>
        <v>3588.1800003571811</v>
      </c>
      <c r="K225" s="71">
        <f t="shared" si="188"/>
        <v>-452097.44244572334</v>
      </c>
      <c r="L225" s="35">
        <f t="shared" si="189"/>
        <v>-3.7266030245153868E-2</v>
      </c>
      <c r="M225" s="65">
        <f t="shared" si="190"/>
        <v>-138.89322348562928</v>
      </c>
      <c r="O225" s="54">
        <v>46491.597480000004</v>
      </c>
      <c r="P225" s="55">
        <v>76561.972000000009</v>
      </c>
      <c r="Q225" s="56">
        <f t="shared" si="147"/>
        <v>30070.374520000005</v>
      </c>
      <c r="S225" s="74">
        <f t="shared" si="148"/>
        <v>11709596.275682624</v>
      </c>
      <c r="T225" s="55"/>
      <c r="U225" s="6">
        <v>686</v>
      </c>
      <c r="V225" s="6" t="s">
        <v>210</v>
      </c>
      <c r="W225" s="7">
        <v>3255</v>
      </c>
      <c r="X225" s="7">
        <v>11454599.001162624</v>
      </c>
      <c r="Y225" s="144">
        <v>2949466.2553992546</v>
      </c>
      <c r="Z225" s="57">
        <v>224992</v>
      </c>
      <c r="AB225" s="39">
        <f t="shared" si="149"/>
        <v>11679591.001162624</v>
      </c>
      <c r="AC225" s="142">
        <f t="shared" si="150"/>
        <v>3588.2000003571811</v>
      </c>
      <c r="AE225" s="71">
        <f t="shared" si="151"/>
        <v>-452032.34244572371</v>
      </c>
      <c r="AF225" s="35">
        <f t="shared" si="152"/>
        <v>-3.7260664104271E-2</v>
      </c>
      <c r="AG225" s="65">
        <f t="shared" si="153"/>
        <v>-138.87322348562941</v>
      </c>
      <c r="AI225" s="54">
        <v>46491.597480000004</v>
      </c>
      <c r="AJ225" s="55">
        <v>76561.972000000009</v>
      </c>
      <c r="AK225" s="56">
        <f t="shared" si="154"/>
        <v>30070.374520000005</v>
      </c>
      <c r="AM225" s="74">
        <f t="shared" si="155"/>
        <v>11709661.375682624</v>
      </c>
      <c r="AN225" s="55"/>
      <c r="AO225" s="6">
        <v>686</v>
      </c>
      <c r="AP225" s="6" t="s">
        <v>210</v>
      </c>
      <c r="AQ225" s="7">
        <v>3255</v>
      </c>
      <c r="AR225" s="7">
        <v>11313917.901162624</v>
      </c>
      <c r="AS225" s="7">
        <v>2949466.2553992546</v>
      </c>
      <c r="AT225" s="57">
        <v>224992</v>
      </c>
      <c r="AV225" s="39">
        <f t="shared" si="156"/>
        <v>11538909.901162624</v>
      </c>
      <c r="AX225" s="71">
        <f t="shared" si="157"/>
        <v>-592713.44244572334</v>
      </c>
      <c r="AY225" s="35">
        <f t="shared" si="158"/>
        <v>-4.8856894552203489E-2</v>
      </c>
      <c r="AZ225" s="65">
        <f t="shared" si="159"/>
        <v>-182.0932234856293</v>
      </c>
      <c r="BB225" s="54">
        <v>46491.597480000004</v>
      </c>
      <c r="BC225" s="55">
        <v>76561.972000000009</v>
      </c>
      <c r="BD225" s="56">
        <f t="shared" si="160"/>
        <v>30070.374520000005</v>
      </c>
      <c r="BF225" s="74">
        <f t="shared" si="161"/>
        <v>11568980.275682624</v>
      </c>
      <c r="BG225" s="55"/>
      <c r="BH225" s="6">
        <v>686</v>
      </c>
      <c r="BI225" s="6" t="s">
        <v>210</v>
      </c>
      <c r="BJ225" s="7">
        <v>3255</v>
      </c>
      <c r="BK225" s="7">
        <v>11313284.87610163</v>
      </c>
      <c r="BL225" s="7">
        <v>2949466.2553992546</v>
      </c>
      <c r="BM225" s="57">
        <v>163551</v>
      </c>
      <c r="BO225" s="39">
        <f t="shared" si="162"/>
        <v>11476835.87610163</v>
      </c>
      <c r="BQ225" s="71">
        <f t="shared" si="163"/>
        <v>-654787.46750671789</v>
      </c>
      <c r="BR225" s="35">
        <f t="shared" si="164"/>
        <v>-5.3973606743379351E-2</v>
      </c>
      <c r="BS225" s="65">
        <f t="shared" si="165"/>
        <v>-201.16358448747093</v>
      </c>
      <c r="BU225" s="54">
        <v>46491.597480000004</v>
      </c>
      <c r="BV225" s="55">
        <v>76561.972000000009</v>
      </c>
      <c r="BW225" s="56">
        <f t="shared" si="166"/>
        <v>30070.374520000005</v>
      </c>
      <c r="BY225" s="74">
        <f t="shared" si="167"/>
        <v>11506906.25062163</v>
      </c>
      <c r="BZ225" s="55"/>
      <c r="CA225" s="6">
        <v>686</v>
      </c>
      <c r="CB225" s="6" t="s">
        <v>210</v>
      </c>
      <c r="CC225" s="7">
        <v>3255</v>
      </c>
      <c r="CD225" s="7">
        <v>11325047.49297281</v>
      </c>
      <c r="CE225" s="7">
        <v>2948676.5361361555</v>
      </c>
      <c r="CF225" s="57">
        <v>163551</v>
      </c>
      <c r="CH225" s="39">
        <f t="shared" si="168"/>
        <v>11488598.49297281</v>
      </c>
      <c r="CJ225" s="71">
        <f t="shared" si="169"/>
        <v>-643024.85063553788</v>
      </c>
      <c r="CK225" s="35">
        <f t="shared" si="170"/>
        <v>-5.3004023651486112E-2</v>
      </c>
      <c r="CL225" s="65">
        <f t="shared" si="171"/>
        <v>-197.54987730738492</v>
      </c>
      <c r="CN225" s="54">
        <v>46491.597480000004</v>
      </c>
      <c r="CO225" s="55">
        <v>76561.972000000009</v>
      </c>
      <c r="CP225" s="56">
        <f t="shared" si="172"/>
        <v>30070.374520000005</v>
      </c>
      <c r="CR225" s="74">
        <f t="shared" si="173"/>
        <v>11518668.86749281</v>
      </c>
      <c r="CS225" s="55"/>
      <c r="CT225" s="65" t="e">
        <f>#REF!/#REF!</f>
        <v>#REF!</v>
      </c>
      <c r="CV225" s="54">
        <v>38732.900159999997</v>
      </c>
      <c r="CW225" s="55">
        <v>98981.184000000008</v>
      </c>
      <c r="CX225" s="56">
        <f t="shared" si="174"/>
        <v>60248.283840000011</v>
      </c>
      <c r="CZ225" s="74" t="e">
        <f>#REF!+CX225</f>
        <v>#REF!</v>
      </c>
      <c r="DB225" s="6">
        <v>686</v>
      </c>
      <c r="DC225" s="6" t="s">
        <v>210</v>
      </c>
      <c r="DD225" s="7">
        <v>3255</v>
      </c>
      <c r="DE225" s="7">
        <v>11312158.821384037</v>
      </c>
      <c r="DF225" s="7">
        <v>2970692.7265814291</v>
      </c>
      <c r="DG225" s="57">
        <v>163551</v>
      </c>
      <c r="DI225" s="39">
        <f t="shared" si="175"/>
        <v>11475709.821384037</v>
      </c>
      <c r="DK225" s="71">
        <f t="shared" si="176"/>
        <v>-655913.52222431079</v>
      </c>
      <c r="DL225" s="35">
        <f t="shared" si="177"/>
        <v>-5.4066426532264913E-2</v>
      </c>
      <c r="DM225" s="65">
        <f t="shared" si="178"/>
        <v>-201.50953063726905</v>
      </c>
      <c r="DO225" s="54">
        <v>38732.900159999997</v>
      </c>
      <c r="DP225" s="55">
        <v>98981.184000000008</v>
      </c>
      <c r="DQ225" s="56">
        <f t="shared" si="179"/>
        <v>60248.283840000011</v>
      </c>
      <c r="DS225" s="74">
        <f t="shared" si="180"/>
        <v>11535958.105224038</v>
      </c>
      <c r="DU225" s="6">
        <v>686</v>
      </c>
      <c r="DV225" s="6" t="s">
        <v>210</v>
      </c>
      <c r="DW225" s="7">
        <v>3255</v>
      </c>
      <c r="DX225" s="7">
        <v>11300375.936599024</v>
      </c>
      <c r="DY225" s="7">
        <v>2970692.7265814291</v>
      </c>
      <c r="DZ225" s="57">
        <v>163551</v>
      </c>
      <c r="EB225" s="39">
        <f t="shared" si="181"/>
        <v>11463926.936599024</v>
      </c>
      <c r="ED225" s="71">
        <f t="shared" si="182"/>
        <v>-667696.40700932406</v>
      </c>
      <c r="EE225" s="35">
        <f t="shared" si="183"/>
        <v>-5.5037680292069548E-2</v>
      </c>
      <c r="EF225" s="65">
        <f t="shared" si="184"/>
        <v>-205.12946451899356</v>
      </c>
      <c r="EH225" s="54">
        <v>38732.900159999997</v>
      </c>
      <c r="EI225" s="55">
        <v>98981.184000000008</v>
      </c>
      <c r="EJ225" s="56">
        <f t="shared" si="185"/>
        <v>60248.283840000011</v>
      </c>
      <c r="EL225" s="74">
        <f t="shared" si="186"/>
        <v>11524175.220439024</v>
      </c>
      <c r="EM225" s="55"/>
      <c r="EN225" s="112" t="s">
        <v>210</v>
      </c>
      <c r="EO225" s="93">
        <v>3288</v>
      </c>
      <c r="EP225" s="93">
        <v>11958021.343608348</v>
      </c>
      <c r="EQ225" s="93">
        <v>2946729.6321454532</v>
      </c>
      <c r="ER225" s="93">
        <v>173602</v>
      </c>
      <c r="ET225" s="103">
        <f t="shared" si="187"/>
        <v>12131623.343608348</v>
      </c>
      <c r="EV225" s="93">
        <v>38732.900159999997</v>
      </c>
      <c r="EW225" s="93">
        <v>98981.184000000008</v>
      </c>
      <c r="EX225" s="93">
        <v>60248.283840000011</v>
      </c>
      <c r="EZ225" s="103">
        <v>12181820.627448348</v>
      </c>
      <c r="FB225" s="116">
        <v>686</v>
      </c>
      <c r="FC225" s="57"/>
    </row>
    <row r="226" spans="1:159" x14ac:dyDescent="0.25">
      <c r="A226" s="6">
        <v>687</v>
      </c>
      <c r="B226" s="6" t="s">
        <v>211</v>
      </c>
      <c r="C226" s="7">
        <v>1698</v>
      </c>
      <c r="D226" s="7">
        <v>8040885.013825994</v>
      </c>
      <c r="E226" s="144">
        <v>1299101.8691163664</v>
      </c>
      <c r="F226" s="57">
        <v>-80470</v>
      </c>
      <c r="H226" s="39">
        <f t="shared" si="145"/>
        <v>7960415.013825994</v>
      </c>
      <c r="I226" s="142">
        <f t="shared" si="146"/>
        <v>4688.1124934193131</v>
      </c>
      <c r="K226" s="71">
        <f t="shared" si="188"/>
        <v>-372964.52264952473</v>
      </c>
      <c r="L226" s="35">
        <f t="shared" si="189"/>
        <v>-4.475549457660543E-2</v>
      </c>
      <c r="M226" s="65">
        <f t="shared" si="190"/>
        <v>-219.64930662516178</v>
      </c>
      <c r="O226" s="54">
        <v>44247.539680000002</v>
      </c>
      <c r="P226" s="55">
        <v>117549.02770000001</v>
      </c>
      <c r="Q226" s="56">
        <f t="shared" si="147"/>
        <v>73301.488020000004</v>
      </c>
      <c r="S226" s="74">
        <f t="shared" si="148"/>
        <v>8033716.501845994</v>
      </c>
      <c r="T226" s="55"/>
      <c r="U226" s="6">
        <v>687</v>
      </c>
      <c r="V226" s="6" t="s">
        <v>211</v>
      </c>
      <c r="W226" s="7">
        <v>1698</v>
      </c>
      <c r="X226" s="7">
        <v>8040918.9738259949</v>
      </c>
      <c r="Y226" s="144">
        <v>1299101.8691163664</v>
      </c>
      <c r="Z226" s="57">
        <v>-80470</v>
      </c>
      <c r="AB226" s="39">
        <f t="shared" si="149"/>
        <v>7960448.9738259949</v>
      </c>
      <c r="AC226" s="142">
        <f t="shared" si="150"/>
        <v>4688.1324934193135</v>
      </c>
      <c r="AE226" s="71">
        <f t="shared" si="151"/>
        <v>-372930.56264952384</v>
      </c>
      <c r="AF226" s="35">
        <f t="shared" si="152"/>
        <v>-4.4751419399199639E-2</v>
      </c>
      <c r="AG226" s="65">
        <f t="shared" si="153"/>
        <v>-219.62930662516126</v>
      </c>
      <c r="AI226" s="54">
        <v>44247.539680000002</v>
      </c>
      <c r="AJ226" s="55">
        <v>117549.02770000001</v>
      </c>
      <c r="AK226" s="56">
        <f t="shared" si="154"/>
        <v>73301.488020000004</v>
      </c>
      <c r="AM226" s="74">
        <f t="shared" si="155"/>
        <v>8033750.4618459949</v>
      </c>
      <c r="AN226" s="55"/>
      <c r="AO226" s="6">
        <v>687</v>
      </c>
      <c r="AP226" s="6" t="s">
        <v>211</v>
      </c>
      <c r="AQ226" s="7">
        <v>1698</v>
      </c>
      <c r="AR226" s="7">
        <v>7967531.4138259944</v>
      </c>
      <c r="AS226" s="7">
        <v>1299101.8691163664</v>
      </c>
      <c r="AT226" s="57">
        <v>-80470</v>
      </c>
      <c r="AV226" s="39">
        <f t="shared" si="156"/>
        <v>7887061.4138259944</v>
      </c>
      <c r="AX226" s="71">
        <f t="shared" si="157"/>
        <v>-446318.12264952436</v>
      </c>
      <c r="AY226" s="35">
        <f t="shared" si="158"/>
        <v>-5.3557877772873894E-2</v>
      </c>
      <c r="AZ226" s="65">
        <f t="shared" si="159"/>
        <v>-262.8493066251616</v>
      </c>
      <c r="BB226" s="54">
        <v>44247.539680000002</v>
      </c>
      <c r="BC226" s="55">
        <v>117549.02770000001</v>
      </c>
      <c r="BD226" s="56">
        <f t="shared" si="160"/>
        <v>73301.488020000004</v>
      </c>
      <c r="BF226" s="74">
        <f t="shared" si="161"/>
        <v>7960362.9018459944</v>
      </c>
      <c r="BG226" s="55"/>
      <c r="BH226" s="6">
        <v>687</v>
      </c>
      <c r="BI226" s="6" t="s">
        <v>211</v>
      </c>
      <c r="BJ226" s="7">
        <v>1698</v>
      </c>
      <c r="BK226" s="7">
        <v>7964721.2386900056</v>
      </c>
      <c r="BL226" s="7">
        <v>1299101.8691163664</v>
      </c>
      <c r="BM226" s="57">
        <v>-51219</v>
      </c>
      <c r="BO226" s="39">
        <f t="shared" si="162"/>
        <v>7913502.2386900056</v>
      </c>
      <c r="BQ226" s="71">
        <f t="shared" si="163"/>
        <v>-419877.2977855131</v>
      </c>
      <c r="BR226" s="35">
        <f t="shared" si="164"/>
        <v>-5.0384996380843358E-2</v>
      </c>
      <c r="BS226" s="65">
        <f t="shared" si="165"/>
        <v>-247.27756053328216</v>
      </c>
      <c r="BU226" s="54">
        <v>44247.539680000002</v>
      </c>
      <c r="BV226" s="55">
        <v>117549.02770000001</v>
      </c>
      <c r="BW226" s="56">
        <f t="shared" si="166"/>
        <v>73301.488020000004</v>
      </c>
      <c r="BY226" s="74">
        <f t="shared" si="167"/>
        <v>7986803.7267100057</v>
      </c>
      <c r="BZ226" s="55"/>
      <c r="CA226" s="6">
        <v>687</v>
      </c>
      <c r="CB226" s="6" t="s">
        <v>211</v>
      </c>
      <c r="CC226" s="7">
        <v>1698</v>
      </c>
      <c r="CD226" s="7">
        <v>7953689.8875785954</v>
      </c>
      <c r="CE226" s="7">
        <v>1287487.3239547871</v>
      </c>
      <c r="CF226" s="57">
        <v>-51219</v>
      </c>
      <c r="CH226" s="39">
        <f t="shared" si="168"/>
        <v>7902470.8875785954</v>
      </c>
      <c r="CJ226" s="71">
        <f t="shared" si="169"/>
        <v>-430908.64889692329</v>
      </c>
      <c r="CK226" s="35">
        <f t="shared" si="170"/>
        <v>-5.1708751174816867E-2</v>
      </c>
      <c r="CL226" s="65">
        <f t="shared" si="171"/>
        <v>-253.77423374377108</v>
      </c>
      <c r="CN226" s="54">
        <v>44247.539680000002</v>
      </c>
      <c r="CO226" s="55">
        <v>117549.02770000001</v>
      </c>
      <c r="CP226" s="56">
        <f t="shared" si="172"/>
        <v>73301.488020000004</v>
      </c>
      <c r="CR226" s="74">
        <f t="shared" si="173"/>
        <v>7975772.3755985955</v>
      </c>
      <c r="CS226" s="55"/>
      <c r="CT226" s="65" t="e">
        <f>#REF!/#REF!</f>
        <v>#REF!</v>
      </c>
      <c r="CV226" s="54">
        <v>39748.759680000003</v>
      </c>
      <c r="CW226" s="55">
        <v>95139.151199999993</v>
      </c>
      <c r="CX226" s="56">
        <f t="shared" si="174"/>
        <v>55390.39151999999</v>
      </c>
      <c r="CZ226" s="74" t="e">
        <f>#REF!+CX226</f>
        <v>#REF!</v>
      </c>
      <c r="DB226" s="6">
        <v>687</v>
      </c>
      <c r="DC226" s="6" t="s">
        <v>211</v>
      </c>
      <c r="DD226" s="7">
        <v>1698</v>
      </c>
      <c r="DE226" s="7">
        <v>7976959.9882326126</v>
      </c>
      <c r="DF226" s="7">
        <v>1305109.292960475</v>
      </c>
      <c r="DG226" s="57">
        <v>-51219</v>
      </c>
      <c r="DI226" s="39">
        <f t="shared" si="175"/>
        <v>7925740.9882326126</v>
      </c>
      <c r="DK226" s="71">
        <f t="shared" si="176"/>
        <v>-407638.54824290611</v>
      </c>
      <c r="DL226" s="35">
        <f t="shared" si="177"/>
        <v>-4.8916354578434441E-2</v>
      </c>
      <c r="DM226" s="65">
        <f t="shared" si="178"/>
        <v>-240.06981639747121</v>
      </c>
      <c r="DO226" s="54">
        <v>39748.759680000003</v>
      </c>
      <c r="DP226" s="55">
        <v>95139.151199999993</v>
      </c>
      <c r="DQ226" s="56">
        <f t="shared" si="179"/>
        <v>55390.39151999999</v>
      </c>
      <c r="DS226" s="74">
        <f t="shared" si="180"/>
        <v>7981131.3797526127</v>
      </c>
      <c r="DU226" s="6">
        <v>687</v>
      </c>
      <c r="DV226" s="6" t="s">
        <v>211</v>
      </c>
      <c r="DW226" s="7">
        <v>1698</v>
      </c>
      <c r="DX226" s="7">
        <v>7972947.7897285083</v>
      </c>
      <c r="DY226" s="7">
        <v>1305109.292960475</v>
      </c>
      <c r="DZ226" s="57">
        <v>-51219</v>
      </c>
      <c r="EB226" s="39">
        <f t="shared" si="181"/>
        <v>7921728.7897285083</v>
      </c>
      <c r="ED226" s="71">
        <f t="shared" si="182"/>
        <v>-411650.74674701039</v>
      </c>
      <c r="EE226" s="35">
        <f t="shared" si="183"/>
        <v>-4.9397815729524792E-2</v>
      </c>
      <c r="EF226" s="65">
        <f t="shared" si="184"/>
        <v>-242.43271304299788</v>
      </c>
      <c r="EH226" s="54">
        <v>39748.759680000003</v>
      </c>
      <c r="EI226" s="55">
        <v>95139.151199999993</v>
      </c>
      <c r="EJ226" s="56">
        <f t="shared" si="185"/>
        <v>55390.39151999999</v>
      </c>
      <c r="EL226" s="74">
        <f t="shared" si="186"/>
        <v>7977119.1812485084</v>
      </c>
      <c r="EM226" s="55"/>
      <c r="EN226" s="112" t="s">
        <v>211</v>
      </c>
      <c r="EO226" s="93">
        <v>1723</v>
      </c>
      <c r="EP226" s="93">
        <v>8379503.5364755187</v>
      </c>
      <c r="EQ226" s="93">
        <v>1264672.0868190478</v>
      </c>
      <c r="ER226" s="93">
        <v>-46124</v>
      </c>
      <c r="ET226" s="103">
        <f t="shared" si="187"/>
        <v>8333379.5364755187</v>
      </c>
      <c r="EV226" s="93">
        <v>39748.759680000003</v>
      </c>
      <c r="EW226" s="93">
        <v>95139.151199999993</v>
      </c>
      <c r="EX226" s="93">
        <v>55390.39151999999</v>
      </c>
      <c r="EZ226" s="103">
        <v>8383674.9279955188</v>
      </c>
      <c r="FB226" s="116">
        <v>687</v>
      </c>
      <c r="FC226" s="57"/>
    </row>
    <row r="227" spans="1:159" x14ac:dyDescent="0.25">
      <c r="A227" s="6">
        <v>689</v>
      </c>
      <c r="B227" s="6" t="s">
        <v>212</v>
      </c>
      <c r="C227" s="7">
        <v>3436</v>
      </c>
      <c r="D227" s="7">
        <v>10568122.928039223</v>
      </c>
      <c r="E227" s="144">
        <v>1281207.2651496725</v>
      </c>
      <c r="F227" s="57">
        <v>-299473</v>
      </c>
      <c r="H227" s="39">
        <f t="shared" si="145"/>
        <v>10268649.928039223</v>
      </c>
      <c r="I227" s="142">
        <f t="shared" si="146"/>
        <v>2988.5477089753267</v>
      </c>
      <c r="K227" s="71">
        <f t="shared" si="188"/>
        <v>-376286.91944344155</v>
      </c>
      <c r="L227" s="35">
        <f t="shared" si="189"/>
        <v>-3.5348910457127479E-2</v>
      </c>
      <c r="M227" s="65">
        <f t="shared" si="190"/>
        <v>-109.51307317911571</v>
      </c>
      <c r="O227" s="54">
        <v>68641.768000000011</v>
      </c>
      <c r="P227" s="55">
        <v>143949.70770000003</v>
      </c>
      <c r="Q227" s="56">
        <f t="shared" si="147"/>
        <v>75307.939700000017</v>
      </c>
      <c r="S227" s="74">
        <f t="shared" si="148"/>
        <v>10343957.867739223</v>
      </c>
      <c r="T227" s="55"/>
      <c r="U227" s="6">
        <v>689</v>
      </c>
      <c r="V227" s="6" t="s">
        <v>212</v>
      </c>
      <c r="W227" s="7">
        <v>3436</v>
      </c>
      <c r="X227" s="7">
        <v>10568191.648039222</v>
      </c>
      <c r="Y227" s="144">
        <v>1281207.2651496725</v>
      </c>
      <c r="Z227" s="57">
        <v>-299473</v>
      </c>
      <c r="AB227" s="39">
        <f t="shared" si="149"/>
        <v>10268718.648039222</v>
      </c>
      <c r="AC227" s="142">
        <f t="shared" si="150"/>
        <v>2988.5677089753267</v>
      </c>
      <c r="AE227" s="71">
        <f t="shared" si="151"/>
        <v>-376218.19944344275</v>
      </c>
      <c r="AF227" s="35">
        <f t="shared" si="152"/>
        <v>-3.5342454805864967E-2</v>
      </c>
      <c r="AG227" s="65">
        <f t="shared" si="153"/>
        <v>-109.49307317911605</v>
      </c>
      <c r="AI227" s="54">
        <v>68641.768000000011</v>
      </c>
      <c r="AJ227" s="55">
        <v>143949.70770000003</v>
      </c>
      <c r="AK227" s="56">
        <f t="shared" si="154"/>
        <v>75307.939700000017</v>
      </c>
      <c r="AM227" s="74">
        <f t="shared" si="155"/>
        <v>10344026.587739222</v>
      </c>
      <c r="AN227" s="55"/>
      <c r="AO227" s="6">
        <v>689</v>
      </c>
      <c r="AP227" s="6" t="s">
        <v>212</v>
      </c>
      <c r="AQ227" s="7">
        <v>3436</v>
      </c>
      <c r="AR227" s="7">
        <v>10419687.728039224</v>
      </c>
      <c r="AS227" s="7">
        <v>1281207.2651496725</v>
      </c>
      <c r="AT227" s="57">
        <v>-299473</v>
      </c>
      <c r="AV227" s="39">
        <f t="shared" si="156"/>
        <v>10120214.728039224</v>
      </c>
      <c r="AX227" s="71">
        <f t="shared" si="157"/>
        <v>-524722.11944344081</v>
      </c>
      <c r="AY227" s="35">
        <f t="shared" si="158"/>
        <v>-4.9293117184394393E-2</v>
      </c>
      <c r="AZ227" s="65">
        <f t="shared" si="159"/>
        <v>-152.7130731791155</v>
      </c>
      <c r="BB227" s="54">
        <v>68641.768000000011</v>
      </c>
      <c r="BC227" s="55">
        <v>143949.70770000003</v>
      </c>
      <c r="BD227" s="56">
        <f t="shared" si="160"/>
        <v>75307.939700000017</v>
      </c>
      <c r="BF227" s="74">
        <f t="shared" si="161"/>
        <v>10195522.667739224</v>
      </c>
      <c r="BG227" s="55"/>
      <c r="BH227" s="6">
        <v>689</v>
      </c>
      <c r="BI227" s="6" t="s">
        <v>212</v>
      </c>
      <c r="BJ227" s="7">
        <v>3436</v>
      </c>
      <c r="BK227" s="7">
        <v>10420385.214157153</v>
      </c>
      <c r="BL227" s="7">
        <v>1281207.2651496725</v>
      </c>
      <c r="BM227" s="57">
        <v>-178554</v>
      </c>
      <c r="BO227" s="39">
        <f t="shared" si="162"/>
        <v>10241831.214157153</v>
      </c>
      <c r="BQ227" s="71">
        <f t="shared" si="163"/>
        <v>-403105.63332551159</v>
      </c>
      <c r="BR227" s="35">
        <f t="shared" si="164"/>
        <v>-3.7868297304256796E-2</v>
      </c>
      <c r="BS227" s="65">
        <f t="shared" si="165"/>
        <v>-117.31828676528276</v>
      </c>
      <c r="BU227" s="54">
        <v>68641.768000000011</v>
      </c>
      <c r="BV227" s="55">
        <v>143949.7077</v>
      </c>
      <c r="BW227" s="56">
        <f t="shared" si="166"/>
        <v>75307.939699999988</v>
      </c>
      <c r="BY227" s="74">
        <f t="shared" si="167"/>
        <v>10317139.153857153</v>
      </c>
      <c r="BZ227" s="55"/>
      <c r="CA227" s="6">
        <v>689</v>
      </c>
      <c r="CB227" s="6" t="s">
        <v>212</v>
      </c>
      <c r="CC227" s="7">
        <v>3436</v>
      </c>
      <c r="CD227" s="7">
        <v>10415151.833367474</v>
      </c>
      <c r="CE227" s="7">
        <v>1280997.1774661089</v>
      </c>
      <c r="CF227" s="57">
        <v>-178554</v>
      </c>
      <c r="CH227" s="39">
        <f t="shared" si="168"/>
        <v>10236597.833367474</v>
      </c>
      <c r="CJ227" s="71">
        <f t="shared" si="169"/>
        <v>-408339.01411519013</v>
      </c>
      <c r="CK227" s="35">
        <f t="shared" si="170"/>
        <v>-3.8359928289452928E-2</v>
      </c>
      <c r="CL227" s="65">
        <f t="shared" si="171"/>
        <v>-118.84138943981087</v>
      </c>
      <c r="CN227" s="54">
        <v>68641.768000000011</v>
      </c>
      <c r="CO227" s="55">
        <v>143949.7077</v>
      </c>
      <c r="CP227" s="56">
        <f t="shared" si="172"/>
        <v>75307.939699999988</v>
      </c>
      <c r="CR227" s="74">
        <f t="shared" si="173"/>
        <v>10311905.773067474</v>
      </c>
      <c r="CS227" s="55"/>
      <c r="CT227" s="65" t="e">
        <f>#REF!/#REF!</f>
        <v>#REF!</v>
      </c>
      <c r="CV227" s="54">
        <v>86022.463199999998</v>
      </c>
      <c r="CW227" s="55">
        <v>158890.848</v>
      </c>
      <c r="CX227" s="56">
        <f t="shared" si="174"/>
        <v>72868.3848</v>
      </c>
      <c r="CZ227" s="74" t="e">
        <f>#REF!+CX227</f>
        <v>#REF!</v>
      </c>
      <c r="DB227" s="6">
        <v>689</v>
      </c>
      <c r="DC227" s="6" t="s">
        <v>212</v>
      </c>
      <c r="DD227" s="7">
        <v>3436</v>
      </c>
      <c r="DE227" s="7">
        <v>10384718.894441267</v>
      </c>
      <c r="DF227" s="7">
        <v>1268407.6820820584</v>
      </c>
      <c r="DG227" s="57">
        <v>-178554</v>
      </c>
      <c r="DI227" s="39">
        <f t="shared" si="175"/>
        <v>10206164.894441267</v>
      </c>
      <c r="DK227" s="71">
        <f t="shared" si="176"/>
        <v>-438771.95304139704</v>
      </c>
      <c r="DL227" s="35">
        <f t="shared" si="177"/>
        <v>-4.1218840405348074E-2</v>
      </c>
      <c r="DM227" s="65">
        <f t="shared" si="178"/>
        <v>-127.6984729456918</v>
      </c>
      <c r="DO227" s="54">
        <v>86022.463199999998</v>
      </c>
      <c r="DP227" s="55">
        <v>158890.848</v>
      </c>
      <c r="DQ227" s="56">
        <f t="shared" si="179"/>
        <v>72868.3848</v>
      </c>
      <c r="DS227" s="74">
        <f t="shared" si="180"/>
        <v>10279033.279241268</v>
      </c>
      <c r="DU227" s="6">
        <v>689</v>
      </c>
      <c r="DV227" s="6" t="s">
        <v>212</v>
      </c>
      <c r="DW227" s="7">
        <v>3436</v>
      </c>
      <c r="DX227" s="7">
        <v>10384449.610194497</v>
      </c>
      <c r="DY227" s="7">
        <v>1268407.6820820584</v>
      </c>
      <c r="DZ227" s="57">
        <v>-178554</v>
      </c>
      <c r="EB227" s="39">
        <f t="shared" si="181"/>
        <v>10205895.610194497</v>
      </c>
      <c r="ED227" s="71">
        <f t="shared" si="182"/>
        <v>-439041.2372881677</v>
      </c>
      <c r="EE227" s="35">
        <f t="shared" si="183"/>
        <v>-4.1244137337648278E-2</v>
      </c>
      <c r="EF227" s="65">
        <f t="shared" si="184"/>
        <v>-127.77684437955986</v>
      </c>
      <c r="EH227" s="54">
        <v>86022.463199999998</v>
      </c>
      <c r="EI227" s="55">
        <v>158890.848</v>
      </c>
      <c r="EJ227" s="56">
        <f t="shared" si="185"/>
        <v>72868.3848</v>
      </c>
      <c r="EL227" s="74">
        <f t="shared" si="186"/>
        <v>10278763.994994497</v>
      </c>
      <c r="EM227" s="55"/>
      <c r="EN227" s="112" t="s">
        <v>212</v>
      </c>
      <c r="EO227" s="93">
        <v>3473</v>
      </c>
      <c r="EP227" s="93">
        <v>10877331.847482665</v>
      </c>
      <c r="EQ227" s="93">
        <v>1281713.0535843896</v>
      </c>
      <c r="ER227" s="93">
        <v>-232395</v>
      </c>
      <c r="ET227" s="103">
        <f t="shared" si="187"/>
        <v>10644936.847482665</v>
      </c>
      <c r="EV227" s="93">
        <v>86022.463199999998</v>
      </c>
      <c r="EW227" s="93">
        <v>158890.848</v>
      </c>
      <c r="EX227" s="93">
        <v>72868.3848</v>
      </c>
      <c r="EZ227" s="103">
        <v>10771646.232282665</v>
      </c>
      <c r="FB227" s="116">
        <v>689</v>
      </c>
      <c r="FC227" s="57"/>
    </row>
    <row r="228" spans="1:159" x14ac:dyDescent="0.25">
      <c r="A228" s="6">
        <v>691</v>
      </c>
      <c r="B228" s="6" t="s">
        <v>213</v>
      </c>
      <c r="C228" s="7">
        <v>2813</v>
      </c>
      <c r="D228" s="7">
        <v>10909436.006509751</v>
      </c>
      <c r="E228" s="144">
        <v>3112616.3198511093</v>
      </c>
      <c r="F228" s="57">
        <v>-201097</v>
      </c>
      <c r="H228" s="39">
        <f t="shared" si="145"/>
        <v>10708339.006509751</v>
      </c>
      <c r="I228" s="142">
        <f t="shared" si="146"/>
        <v>3806.7326720617671</v>
      </c>
      <c r="K228" s="71">
        <f t="shared" si="188"/>
        <v>-22999.026872318238</v>
      </c>
      <c r="L228" s="35">
        <f t="shared" si="189"/>
        <v>-2.1431648878056922E-3</v>
      </c>
      <c r="M228" s="65">
        <f t="shared" si="190"/>
        <v>-8.175978269576337</v>
      </c>
      <c r="O228" s="54">
        <v>136029.5037</v>
      </c>
      <c r="P228" s="55">
        <v>34320.884000000005</v>
      </c>
      <c r="Q228" s="56">
        <f t="shared" si="147"/>
        <v>-101708.6197</v>
      </c>
      <c r="S228" s="74">
        <f t="shared" si="148"/>
        <v>10606630.386809751</v>
      </c>
      <c r="T228" s="55"/>
      <c r="U228" s="6">
        <v>691</v>
      </c>
      <c r="V228" s="6" t="s">
        <v>213</v>
      </c>
      <c r="W228" s="7">
        <v>2813</v>
      </c>
      <c r="X228" s="7">
        <v>10909492.266509751</v>
      </c>
      <c r="Y228" s="144">
        <v>3112616.3198511093</v>
      </c>
      <c r="Z228" s="57">
        <v>-201097</v>
      </c>
      <c r="AB228" s="39">
        <f t="shared" si="149"/>
        <v>10708395.266509751</v>
      </c>
      <c r="AC228" s="142">
        <f t="shared" si="150"/>
        <v>3806.752672061767</v>
      </c>
      <c r="AE228" s="71">
        <f t="shared" si="151"/>
        <v>-22942.766872318462</v>
      </c>
      <c r="AF228" s="35">
        <f t="shared" si="152"/>
        <v>-2.1379222983145432E-3</v>
      </c>
      <c r="AG228" s="65">
        <f t="shared" si="153"/>
        <v>-8.1559782695764174</v>
      </c>
      <c r="AI228" s="54">
        <v>136029.5037</v>
      </c>
      <c r="AJ228" s="55">
        <v>34320.884000000005</v>
      </c>
      <c r="AK228" s="56">
        <f t="shared" si="154"/>
        <v>-101708.6197</v>
      </c>
      <c r="AM228" s="74">
        <f t="shared" si="155"/>
        <v>10606686.646809751</v>
      </c>
      <c r="AN228" s="55"/>
      <c r="AO228" s="6">
        <v>691</v>
      </c>
      <c r="AP228" s="6" t="s">
        <v>213</v>
      </c>
      <c r="AQ228" s="7">
        <v>2813</v>
      </c>
      <c r="AR228" s="7">
        <v>10787914.40650975</v>
      </c>
      <c r="AS228" s="7">
        <v>3112616.3198511093</v>
      </c>
      <c r="AT228" s="57">
        <v>-201097</v>
      </c>
      <c r="AV228" s="39">
        <f t="shared" si="156"/>
        <v>10586817.40650975</v>
      </c>
      <c r="AX228" s="71">
        <f t="shared" si="157"/>
        <v>-144520.62687231973</v>
      </c>
      <c r="AY228" s="35">
        <f t="shared" si="158"/>
        <v>-1.3467158188732673E-2</v>
      </c>
      <c r="AZ228" s="65">
        <f t="shared" si="159"/>
        <v>-51.375978269576869</v>
      </c>
      <c r="BB228" s="54">
        <v>136029.5037</v>
      </c>
      <c r="BC228" s="55">
        <v>34320.884000000005</v>
      </c>
      <c r="BD228" s="56">
        <f t="shared" si="160"/>
        <v>-101708.6197</v>
      </c>
      <c r="BF228" s="74">
        <f t="shared" si="161"/>
        <v>10485108.78680975</v>
      </c>
      <c r="BG228" s="55"/>
      <c r="BH228" s="6">
        <v>691</v>
      </c>
      <c r="BI228" s="6" t="s">
        <v>213</v>
      </c>
      <c r="BJ228" s="7">
        <v>2813</v>
      </c>
      <c r="BK228" s="7">
        <v>10785115.886232788</v>
      </c>
      <c r="BL228" s="7">
        <v>3112616.3198511093</v>
      </c>
      <c r="BM228" s="57">
        <v>-288806</v>
      </c>
      <c r="BO228" s="39">
        <f t="shared" si="162"/>
        <v>10496309.886232788</v>
      </c>
      <c r="BQ228" s="71">
        <f t="shared" si="163"/>
        <v>-235028.14714928158</v>
      </c>
      <c r="BR228" s="35">
        <f t="shared" si="164"/>
        <v>-2.1901103703767175E-2</v>
      </c>
      <c r="BS228" s="65">
        <f t="shared" si="165"/>
        <v>-83.550709971305224</v>
      </c>
      <c r="BU228" s="54">
        <v>136029.5037</v>
      </c>
      <c r="BV228" s="55">
        <v>34320.884000000005</v>
      </c>
      <c r="BW228" s="56">
        <f t="shared" si="166"/>
        <v>-101708.6197</v>
      </c>
      <c r="BY228" s="74">
        <f t="shared" si="167"/>
        <v>10394601.266532788</v>
      </c>
      <c r="BZ228" s="55"/>
      <c r="CA228" s="6">
        <v>691</v>
      </c>
      <c r="CB228" s="6" t="s">
        <v>213</v>
      </c>
      <c r="CC228" s="7">
        <v>2813</v>
      </c>
      <c r="CD228" s="7">
        <v>10784140.687666323</v>
      </c>
      <c r="CE228" s="7">
        <v>3118639.9851976279</v>
      </c>
      <c r="CF228" s="57">
        <v>-288806</v>
      </c>
      <c r="CH228" s="39">
        <f t="shared" si="168"/>
        <v>10495334.687666323</v>
      </c>
      <c r="CJ228" s="71">
        <f t="shared" si="169"/>
        <v>-236003.34571574628</v>
      </c>
      <c r="CK228" s="35">
        <f t="shared" si="170"/>
        <v>-2.1991977606297421E-2</v>
      </c>
      <c r="CL228" s="65">
        <f t="shared" si="171"/>
        <v>-83.897385608157222</v>
      </c>
      <c r="CN228" s="54">
        <v>136029.5037</v>
      </c>
      <c r="CO228" s="55">
        <v>34320.884000000005</v>
      </c>
      <c r="CP228" s="56">
        <f t="shared" si="172"/>
        <v>-101708.6197</v>
      </c>
      <c r="CR228" s="74">
        <f t="shared" si="173"/>
        <v>10393626.067966323</v>
      </c>
      <c r="CS228" s="55"/>
      <c r="CT228" s="65" t="e">
        <f>#REF!/#REF!</f>
        <v>#REF!</v>
      </c>
      <c r="CV228" s="54">
        <v>117214.56</v>
      </c>
      <c r="CW228" s="55">
        <v>48188.207999999999</v>
      </c>
      <c r="CX228" s="56">
        <f t="shared" si="174"/>
        <v>-69026.351999999999</v>
      </c>
      <c r="CZ228" s="74" t="e">
        <f>#REF!+CX228</f>
        <v>#REF!</v>
      </c>
      <c r="DB228" s="6">
        <v>691</v>
      </c>
      <c r="DC228" s="6" t="s">
        <v>213</v>
      </c>
      <c r="DD228" s="7">
        <v>2813</v>
      </c>
      <c r="DE228" s="7">
        <v>10718853.285365792</v>
      </c>
      <c r="DF228" s="7">
        <v>3068764.1058945651</v>
      </c>
      <c r="DG228" s="57">
        <v>-288806</v>
      </c>
      <c r="DI228" s="39">
        <f t="shared" si="175"/>
        <v>10430047.285365792</v>
      </c>
      <c r="DK228" s="71">
        <f t="shared" si="176"/>
        <v>-301290.74801627733</v>
      </c>
      <c r="DL228" s="35">
        <f t="shared" si="177"/>
        <v>-2.8075785804067444E-2</v>
      </c>
      <c r="DM228" s="65">
        <f t="shared" si="178"/>
        <v>-107.10655812878682</v>
      </c>
      <c r="DO228" s="54">
        <v>117214.56</v>
      </c>
      <c r="DP228" s="55">
        <v>48188.207999999999</v>
      </c>
      <c r="DQ228" s="56">
        <f t="shared" si="179"/>
        <v>-69026.351999999999</v>
      </c>
      <c r="DS228" s="74">
        <f t="shared" si="180"/>
        <v>10361020.933365792</v>
      </c>
      <c r="DU228" s="6">
        <v>691</v>
      </c>
      <c r="DV228" s="6" t="s">
        <v>213</v>
      </c>
      <c r="DW228" s="7">
        <v>2813</v>
      </c>
      <c r="DX228" s="7">
        <v>10722008.988443399</v>
      </c>
      <c r="DY228" s="7">
        <v>3068764.1058945651</v>
      </c>
      <c r="DZ228" s="57">
        <v>-288806</v>
      </c>
      <c r="EB228" s="39">
        <f t="shared" si="181"/>
        <v>10433202.988443399</v>
      </c>
      <c r="ED228" s="71">
        <f t="shared" si="182"/>
        <v>-298135.04493867047</v>
      </c>
      <c r="EE228" s="35">
        <f t="shared" si="183"/>
        <v>-2.778172153474796E-2</v>
      </c>
      <c r="EF228" s="65">
        <f t="shared" si="184"/>
        <v>-105.98472980400656</v>
      </c>
      <c r="EH228" s="54">
        <v>117214.56</v>
      </c>
      <c r="EI228" s="55">
        <v>48188.207999999999</v>
      </c>
      <c r="EJ228" s="56">
        <f t="shared" si="185"/>
        <v>-69026.351999999999</v>
      </c>
      <c r="EL228" s="74">
        <f t="shared" si="186"/>
        <v>10364176.636443399</v>
      </c>
      <c r="EM228" s="55"/>
      <c r="EN228" s="112" t="s">
        <v>213</v>
      </c>
      <c r="EO228" s="93">
        <v>2854</v>
      </c>
      <c r="EP228" s="93">
        <v>10938366.033382069</v>
      </c>
      <c r="EQ228" s="93">
        <v>3141296.4912109086</v>
      </c>
      <c r="ER228" s="93">
        <v>-207028</v>
      </c>
      <c r="ET228" s="103">
        <f t="shared" si="187"/>
        <v>10731338.033382069</v>
      </c>
      <c r="EV228" s="93">
        <v>117214.56</v>
      </c>
      <c r="EW228" s="93">
        <v>48188.207999999999</v>
      </c>
      <c r="EX228" s="93">
        <v>-69026.351999999999</v>
      </c>
      <c r="EZ228" s="103">
        <v>10580533.681382069</v>
      </c>
      <c r="FB228" s="116">
        <v>691</v>
      </c>
      <c r="FC228" s="57"/>
    </row>
    <row r="229" spans="1:159" x14ac:dyDescent="0.25">
      <c r="A229" s="6">
        <v>694</v>
      </c>
      <c r="B229" s="6" t="s">
        <v>214</v>
      </c>
      <c r="C229" s="7">
        <v>29021</v>
      </c>
      <c r="D229" s="7">
        <v>37199072.407630876</v>
      </c>
      <c r="E229" s="144">
        <v>637983.10091528634</v>
      </c>
      <c r="F229" s="57">
        <v>-1177382</v>
      </c>
      <c r="H229" s="39">
        <f t="shared" si="145"/>
        <v>36021690.407630876</v>
      </c>
      <c r="I229" s="142">
        <f t="shared" si="146"/>
        <v>1241.2284348447977</v>
      </c>
      <c r="K229" s="71">
        <f t="shared" si="188"/>
        <v>749523.06710465997</v>
      </c>
      <c r="L229" s="35">
        <f t="shared" si="189"/>
        <v>2.1249702630081649E-2</v>
      </c>
      <c r="M229" s="65">
        <f t="shared" si="190"/>
        <v>25.826920750651595</v>
      </c>
      <c r="O229" s="54">
        <v>507869.88115999999</v>
      </c>
      <c r="P229" s="55">
        <v>806672.77740000002</v>
      </c>
      <c r="Q229" s="56">
        <f t="shared" si="147"/>
        <v>298802.89624000003</v>
      </c>
      <c r="S229" s="74">
        <f t="shared" si="148"/>
        <v>36320493.303870879</v>
      </c>
      <c r="T229" s="55"/>
      <c r="U229" s="6">
        <v>694</v>
      </c>
      <c r="V229" s="6" t="s">
        <v>214</v>
      </c>
      <c r="W229" s="7">
        <v>29021</v>
      </c>
      <c r="X229" s="7">
        <v>37199652.827630877</v>
      </c>
      <c r="Y229" s="144">
        <v>637983.10091528634</v>
      </c>
      <c r="Z229" s="57">
        <v>-1177382</v>
      </c>
      <c r="AB229" s="39">
        <f t="shared" si="149"/>
        <v>36022270.827630877</v>
      </c>
      <c r="AC229" s="142">
        <f t="shared" si="150"/>
        <v>1241.2484348447979</v>
      </c>
      <c r="AE229" s="71">
        <f t="shared" si="151"/>
        <v>750103.48710466176</v>
      </c>
      <c r="AF229" s="35">
        <f t="shared" si="152"/>
        <v>2.1266158097487387E-2</v>
      </c>
      <c r="AG229" s="65">
        <f t="shared" si="153"/>
        <v>25.846920750651659</v>
      </c>
      <c r="AI229" s="54">
        <v>507869.88115999999</v>
      </c>
      <c r="AJ229" s="55">
        <v>806672.77740000002</v>
      </c>
      <c r="AK229" s="56">
        <f t="shared" si="154"/>
        <v>298802.89624000003</v>
      </c>
      <c r="AM229" s="74">
        <f t="shared" si="155"/>
        <v>36321073.723870881</v>
      </c>
      <c r="AN229" s="55"/>
      <c r="AO229" s="6">
        <v>694</v>
      </c>
      <c r="AP229" s="6" t="s">
        <v>214</v>
      </c>
      <c r="AQ229" s="7">
        <v>29021</v>
      </c>
      <c r="AR229" s="7">
        <v>35945365.207630873</v>
      </c>
      <c r="AS229" s="7">
        <v>637983.10091528634</v>
      </c>
      <c r="AT229" s="57">
        <v>-1177382</v>
      </c>
      <c r="AV229" s="39">
        <f t="shared" si="156"/>
        <v>34767983.207630873</v>
      </c>
      <c r="AX229" s="71">
        <f t="shared" si="157"/>
        <v>-504184.13289534301</v>
      </c>
      <c r="AY229" s="35">
        <f t="shared" si="158"/>
        <v>-1.4294106966204397E-2</v>
      </c>
      <c r="AZ229" s="65">
        <f t="shared" si="159"/>
        <v>-17.373079249348507</v>
      </c>
      <c r="BB229" s="54">
        <v>507869.88115999999</v>
      </c>
      <c r="BC229" s="55">
        <v>806672.77740000002</v>
      </c>
      <c r="BD229" s="56">
        <f t="shared" si="160"/>
        <v>298802.89624000003</v>
      </c>
      <c r="BF229" s="74">
        <f t="shared" si="161"/>
        <v>35066786.103870876</v>
      </c>
      <c r="BG229" s="55"/>
      <c r="BH229" s="6">
        <v>694</v>
      </c>
      <c r="BI229" s="6" t="s">
        <v>214</v>
      </c>
      <c r="BJ229" s="7">
        <v>29021</v>
      </c>
      <c r="BK229" s="7">
        <v>35989466.852242544</v>
      </c>
      <c r="BL229" s="7">
        <v>637983.10091528634</v>
      </c>
      <c r="BM229" s="57">
        <v>-985057</v>
      </c>
      <c r="BO229" s="39">
        <f t="shared" si="162"/>
        <v>35004409.852242544</v>
      </c>
      <c r="BQ229" s="71">
        <f t="shared" si="163"/>
        <v>-267757.48828367144</v>
      </c>
      <c r="BR229" s="35">
        <f t="shared" si="164"/>
        <v>-7.5911833173922805E-3</v>
      </c>
      <c r="BS229" s="65">
        <f t="shared" si="165"/>
        <v>-9.2263356977248012</v>
      </c>
      <c r="BU229" s="54">
        <v>507869.88116000011</v>
      </c>
      <c r="BV229" s="55">
        <v>806672.77740000002</v>
      </c>
      <c r="BW229" s="56">
        <f t="shared" si="166"/>
        <v>298802.89623999991</v>
      </c>
      <c r="BY229" s="74">
        <f t="shared" si="167"/>
        <v>35303212.748482548</v>
      </c>
      <c r="BZ229" s="55"/>
      <c r="CA229" s="6">
        <v>694</v>
      </c>
      <c r="CB229" s="6" t="s">
        <v>214</v>
      </c>
      <c r="CC229" s="7">
        <v>29021</v>
      </c>
      <c r="CD229" s="7">
        <v>35978576.082917385</v>
      </c>
      <c r="CE229" s="7">
        <v>662214.84119975346</v>
      </c>
      <c r="CF229" s="57">
        <v>-985057</v>
      </c>
      <c r="CH229" s="39">
        <f t="shared" si="168"/>
        <v>34993519.082917385</v>
      </c>
      <c r="CJ229" s="71">
        <f t="shared" si="169"/>
        <v>-278648.25760883093</v>
      </c>
      <c r="CK229" s="35">
        <f t="shared" si="170"/>
        <v>-7.8999471429893105E-3</v>
      </c>
      <c r="CL229" s="65">
        <f t="shared" si="171"/>
        <v>-9.6016077188529323</v>
      </c>
      <c r="CN229" s="54">
        <v>507869.88116000011</v>
      </c>
      <c r="CO229" s="55">
        <v>806672.77740000002</v>
      </c>
      <c r="CP229" s="56">
        <f t="shared" si="172"/>
        <v>298802.89623999991</v>
      </c>
      <c r="CR229" s="74">
        <f t="shared" si="173"/>
        <v>35292321.979157388</v>
      </c>
      <c r="CS229" s="55"/>
      <c r="CT229" s="65" t="e">
        <f>#REF!/#REF!</f>
        <v>#REF!</v>
      </c>
      <c r="CV229" s="54">
        <v>513738.39263999992</v>
      </c>
      <c r="CW229" s="55">
        <v>619999.90320000006</v>
      </c>
      <c r="CX229" s="56">
        <f t="shared" si="174"/>
        <v>106261.51056000014</v>
      </c>
      <c r="CZ229" s="74" t="e">
        <f>#REF!+CX229</f>
        <v>#REF!</v>
      </c>
      <c r="DB229" s="6">
        <v>694</v>
      </c>
      <c r="DC229" s="6" t="s">
        <v>214</v>
      </c>
      <c r="DD229" s="7">
        <v>29021</v>
      </c>
      <c r="DE229" s="7">
        <v>35621538.416241363</v>
      </c>
      <c r="DF229" s="7">
        <v>849732.06700441102</v>
      </c>
      <c r="DG229" s="57">
        <v>-985057</v>
      </c>
      <c r="DI229" s="39">
        <f t="shared" si="175"/>
        <v>34636481.416241363</v>
      </c>
      <c r="DK229" s="71">
        <f t="shared" si="176"/>
        <v>-635685.92428485304</v>
      </c>
      <c r="DL229" s="35">
        <f t="shared" si="177"/>
        <v>-1.802230971938254E-2</v>
      </c>
      <c r="DM229" s="65">
        <f t="shared" si="178"/>
        <v>-21.904342520411188</v>
      </c>
      <c r="DO229" s="54">
        <v>513738.39263999992</v>
      </c>
      <c r="DP229" s="55">
        <v>619999.90320000006</v>
      </c>
      <c r="DQ229" s="56">
        <f t="shared" si="179"/>
        <v>106261.51056000014</v>
      </c>
      <c r="DS229" s="74">
        <f t="shared" si="180"/>
        <v>34742742.926801361</v>
      </c>
      <c r="DU229" s="6">
        <v>694</v>
      </c>
      <c r="DV229" s="6" t="s">
        <v>214</v>
      </c>
      <c r="DW229" s="7">
        <v>29021</v>
      </c>
      <c r="DX229" s="7">
        <v>35336494.115415148</v>
      </c>
      <c r="DY229" s="7">
        <v>849732.06700441102</v>
      </c>
      <c r="DZ229" s="57">
        <v>-985057</v>
      </c>
      <c r="EB229" s="39">
        <f t="shared" si="181"/>
        <v>34351437.115415148</v>
      </c>
      <c r="ED229" s="71">
        <f t="shared" si="182"/>
        <v>-920730.2251110673</v>
      </c>
      <c r="EE229" s="35">
        <f t="shared" si="183"/>
        <v>-2.6103590863076551E-2</v>
      </c>
      <c r="EF229" s="65">
        <f t="shared" si="184"/>
        <v>-31.72634385827736</v>
      </c>
      <c r="EH229" s="54">
        <v>513738.39263999992</v>
      </c>
      <c r="EI229" s="55">
        <v>619999.90320000006</v>
      </c>
      <c r="EJ229" s="56">
        <f t="shared" si="185"/>
        <v>106261.51056000014</v>
      </c>
      <c r="EL229" s="74">
        <f t="shared" si="186"/>
        <v>34457698.625975147</v>
      </c>
      <c r="EM229" s="55"/>
      <c r="EN229" s="112" t="s">
        <v>214</v>
      </c>
      <c r="EO229" s="93">
        <v>29160</v>
      </c>
      <c r="EP229" s="93">
        <v>36292625.340526216</v>
      </c>
      <c r="EQ229" s="93">
        <v>625332.1947317014</v>
      </c>
      <c r="ER229" s="93">
        <v>-1020458</v>
      </c>
      <c r="ET229" s="103">
        <f t="shared" si="187"/>
        <v>35272167.340526216</v>
      </c>
      <c r="EV229" s="93">
        <v>513738.39263999992</v>
      </c>
      <c r="EW229" s="93">
        <v>619999.90320000006</v>
      </c>
      <c r="EX229" s="93">
        <v>106261.51056000014</v>
      </c>
      <c r="EZ229" s="103">
        <v>35413829.851086214</v>
      </c>
      <c r="FB229" s="116">
        <v>694</v>
      </c>
      <c r="FC229" s="57"/>
    </row>
    <row r="230" spans="1:159" x14ac:dyDescent="0.25">
      <c r="A230" s="6">
        <v>697</v>
      </c>
      <c r="B230" s="6" t="s">
        <v>215</v>
      </c>
      <c r="C230" s="7">
        <v>1317</v>
      </c>
      <c r="D230" s="7">
        <v>6126683.6835286869</v>
      </c>
      <c r="E230" s="144">
        <v>949983.45639004745</v>
      </c>
      <c r="F230" s="57">
        <v>-265018</v>
      </c>
      <c r="H230" s="39">
        <f t="shared" si="145"/>
        <v>5861665.6835286869</v>
      </c>
      <c r="I230" s="142">
        <f t="shared" si="146"/>
        <v>4450.7712099686305</v>
      </c>
      <c r="K230" s="71">
        <f t="shared" si="188"/>
        <v>84251.332656587474</v>
      </c>
      <c r="L230" s="35">
        <f t="shared" si="189"/>
        <v>1.4582878696223295E-2</v>
      </c>
      <c r="M230" s="65">
        <f t="shared" si="190"/>
        <v>63.972158433247891</v>
      </c>
      <c r="O230" s="54">
        <v>17160.442000000003</v>
      </c>
      <c r="P230" s="55">
        <v>10626.2737</v>
      </c>
      <c r="Q230" s="56">
        <f t="shared" si="147"/>
        <v>-6534.168300000003</v>
      </c>
      <c r="S230" s="74">
        <f t="shared" si="148"/>
        <v>5855131.5152286869</v>
      </c>
      <c r="T230" s="55"/>
      <c r="U230" s="6">
        <v>697</v>
      </c>
      <c r="V230" s="6" t="s">
        <v>215</v>
      </c>
      <c r="W230" s="7">
        <v>1317</v>
      </c>
      <c r="X230" s="7">
        <v>6126710.0235286877</v>
      </c>
      <c r="Y230" s="144">
        <v>949983.45639004698</v>
      </c>
      <c r="Z230" s="57">
        <v>-265018</v>
      </c>
      <c r="AB230" s="39">
        <f t="shared" si="149"/>
        <v>5861692.0235286877</v>
      </c>
      <c r="AC230" s="142">
        <f t="shared" si="150"/>
        <v>4450.7912099686318</v>
      </c>
      <c r="AE230" s="71">
        <f t="shared" si="151"/>
        <v>84277.672656588256</v>
      </c>
      <c r="AF230" s="35">
        <f t="shared" si="152"/>
        <v>1.4587437829150432E-2</v>
      </c>
      <c r="AG230" s="65">
        <f t="shared" si="153"/>
        <v>63.992158433248484</v>
      </c>
      <c r="AI230" s="54">
        <v>17160.442000000003</v>
      </c>
      <c r="AJ230" s="55">
        <v>10626.2737</v>
      </c>
      <c r="AK230" s="56">
        <f t="shared" si="154"/>
        <v>-6534.168300000003</v>
      </c>
      <c r="AM230" s="74">
        <f t="shared" si="155"/>
        <v>5855157.8552286876</v>
      </c>
      <c r="AN230" s="55"/>
      <c r="AO230" s="6">
        <v>697</v>
      </c>
      <c r="AP230" s="6" t="s">
        <v>215</v>
      </c>
      <c r="AQ230" s="7">
        <v>1317</v>
      </c>
      <c r="AR230" s="7">
        <v>6069789.2835286874</v>
      </c>
      <c r="AS230" s="7">
        <v>949983.45639004698</v>
      </c>
      <c r="AT230" s="57">
        <v>-265018</v>
      </c>
      <c r="AV230" s="39">
        <f t="shared" si="156"/>
        <v>5804771.2835286874</v>
      </c>
      <c r="AX230" s="71">
        <f t="shared" si="157"/>
        <v>27356.932656588033</v>
      </c>
      <c r="AY230" s="35">
        <f t="shared" si="158"/>
        <v>4.7351515738971554E-3</v>
      </c>
      <c r="AZ230" s="65">
        <f t="shared" si="159"/>
        <v>20.772158433248318</v>
      </c>
      <c r="BB230" s="54">
        <v>17160.442000000003</v>
      </c>
      <c r="BC230" s="55">
        <v>10626.2737</v>
      </c>
      <c r="BD230" s="56">
        <f t="shared" si="160"/>
        <v>-6534.168300000003</v>
      </c>
      <c r="BF230" s="74">
        <f t="shared" si="161"/>
        <v>5798237.1152286874</v>
      </c>
      <c r="BG230" s="55"/>
      <c r="BH230" s="6">
        <v>697</v>
      </c>
      <c r="BI230" s="6" t="s">
        <v>215</v>
      </c>
      <c r="BJ230" s="7">
        <v>1317</v>
      </c>
      <c r="BK230" s="7">
        <v>6070491.0902854446</v>
      </c>
      <c r="BL230" s="7">
        <v>949983.45639004698</v>
      </c>
      <c r="BM230" s="57">
        <v>-273481</v>
      </c>
      <c r="BO230" s="39">
        <f t="shared" si="162"/>
        <v>5797010.0902854446</v>
      </c>
      <c r="BQ230" s="71">
        <f t="shared" si="163"/>
        <v>19595.739413345233</v>
      </c>
      <c r="BR230" s="35">
        <f t="shared" si="164"/>
        <v>3.3917836290186217E-3</v>
      </c>
      <c r="BS230" s="65">
        <f t="shared" si="165"/>
        <v>14.879073206792128</v>
      </c>
      <c r="BU230" s="54">
        <v>17160.442000000003</v>
      </c>
      <c r="BV230" s="55">
        <v>10626.2737</v>
      </c>
      <c r="BW230" s="56">
        <f t="shared" si="166"/>
        <v>-6534.168300000003</v>
      </c>
      <c r="BY230" s="74">
        <f t="shared" si="167"/>
        <v>5790475.9219854446</v>
      </c>
      <c r="BZ230" s="55"/>
      <c r="CA230" s="6">
        <v>697</v>
      </c>
      <c r="CB230" s="6" t="s">
        <v>215</v>
      </c>
      <c r="CC230" s="7">
        <v>1317</v>
      </c>
      <c r="CD230" s="7">
        <v>6068341.4955766145</v>
      </c>
      <c r="CE230" s="7">
        <v>944970.63513627322</v>
      </c>
      <c r="CF230" s="57">
        <v>-273481</v>
      </c>
      <c r="CH230" s="39">
        <f t="shared" si="168"/>
        <v>5794860.4955766145</v>
      </c>
      <c r="CJ230" s="71">
        <f t="shared" si="169"/>
        <v>17446.144704515114</v>
      </c>
      <c r="CK230" s="35">
        <f t="shared" si="170"/>
        <v>3.0197149875327224E-3</v>
      </c>
      <c r="CL230" s="65">
        <f t="shared" si="171"/>
        <v>13.246882843215728</v>
      </c>
      <c r="CN230" s="54">
        <v>17160.442000000003</v>
      </c>
      <c r="CO230" s="55">
        <v>10626.2737</v>
      </c>
      <c r="CP230" s="56">
        <f t="shared" si="172"/>
        <v>-6534.168300000003</v>
      </c>
      <c r="CR230" s="74">
        <f t="shared" si="173"/>
        <v>5788326.3272766145</v>
      </c>
      <c r="CS230" s="55"/>
      <c r="CT230" s="65" t="e">
        <f>#REF!/#REF!</f>
        <v>#REF!</v>
      </c>
      <c r="CV230" s="54">
        <v>16930.991999999998</v>
      </c>
      <c r="CW230" s="55">
        <v>6511.92</v>
      </c>
      <c r="CX230" s="56">
        <f t="shared" si="174"/>
        <v>-10419.071999999998</v>
      </c>
      <c r="CZ230" s="74" t="e">
        <f>#REF!+CX230</f>
        <v>#REF!</v>
      </c>
      <c r="DB230" s="6">
        <v>697</v>
      </c>
      <c r="DC230" s="6" t="s">
        <v>215</v>
      </c>
      <c r="DD230" s="7">
        <v>1317</v>
      </c>
      <c r="DE230" s="7">
        <v>6085991.7552071484</v>
      </c>
      <c r="DF230" s="7">
        <v>955817.33691395645</v>
      </c>
      <c r="DG230" s="57">
        <v>-273481</v>
      </c>
      <c r="DI230" s="39">
        <f t="shared" si="175"/>
        <v>5812510.7552071484</v>
      </c>
      <c r="DK230" s="71">
        <f t="shared" si="176"/>
        <v>35096.404335048981</v>
      </c>
      <c r="DL230" s="35">
        <f t="shared" si="177"/>
        <v>6.074759780688257E-3</v>
      </c>
      <c r="DM230" s="65">
        <f t="shared" si="178"/>
        <v>26.648750444228536</v>
      </c>
      <c r="DO230" s="54">
        <v>16930.991999999998</v>
      </c>
      <c r="DP230" s="55">
        <v>6511.92</v>
      </c>
      <c r="DQ230" s="56">
        <f t="shared" si="179"/>
        <v>-10419.071999999998</v>
      </c>
      <c r="DS230" s="74">
        <f t="shared" si="180"/>
        <v>5802091.6832071487</v>
      </c>
      <c r="DU230" s="6">
        <v>697</v>
      </c>
      <c r="DV230" s="6" t="s">
        <v>215</v>
      </c>
      <c r="DW230" s="7">
        <v>1317</v>
      </c>
      <c r="DX230" s="7">
        <v>6088516.5533898128</v>
      </c>
      <c r="DY230" s="7">
        <v>955817.33691395645</v>
      </c>
      <c r="DZ230" s="57">
        <v>-273481</v>
      </c>
      <c r="EB230" s="39">
        <f t="shared" si="181"/>
        <v>5815035.5533898128</v>
      </c>
      <c r="ED230" s="71">
        <f t="shared" si="182"/>
        <v>37621.20251771342</v>
      </c>
      <c r="EE230" s="35">
        <f t="shared" si="183"/>
        <v>6.5117715699298095E-3</v>
      </c>
      <c r="EF230" s="65">
        <f t="shared" si="184"/>
        <v>28.565833346783158</v>
      </c>
      <c r="EH230" s="54">
        <v>16930.991999999998</v>
      </c>
      <c r="EI230" s="55">
        <v>6511.92</v>
      </c>
      <c r="EJ230" s="56">
        <f t="shared" si="185"/>
        <v>-10419.071999999998</v>
      </c>
      <c r="EL230" s="74">
        <f t="shared" si="186"/>
        <v>5804616.4813898131</v>
      </c>
      <c r="EM230" s="55"/>
      <c r="EN230" s="112" t="s">
        <v>215</v>
      </c>
      <c r="EO230" s="93">
        <v>1345</v>
      </c>
      <c r="EP230" s="93">
        <v>6050639.3508720994</v>
      </c>
      <c r="EQ230" s="93">
        <v>939882.04087069747</v>
      </c>
      <c r="ER230" s="93">
        <v>-273225</v>
      </c>
      <c r="ET230" s="103">
        <f t="shared" si="187"/>
        <v>5777414.3508720994</v>
      </c>
      <c r="EV230" s="93">
        <v>16930.991999999998</v>
      </c>
      <c r="EW230" s="93">
        <v>6511.92</v>
      </c>
      <c r="EX230" s="93">
        <v>-10419.071999999998</v>
      </c>
      <c r="EZ230" s="103">
        <v>5766739.2788720997</v>
      </c>
      <c r="FB230" s="116">
        <v>697</v>
      </c>
      <c r="FC230" s="57"/>
    </row>
    <row r="231" spans="1:159" x14ac:dyDescent="0.25">
      <c r="A231" s="6">
        <v>698</v>
      </c>
      <c r="B231" s="6" t="s">
        <v>216</v>
      </c>
      <c r="C231" s="7">
        <v>62420</v>
      </c>
      <c r="D231" s="7">
        <v>101416767.74351338</v>
      </c>
      <c r="E231" s="144">
        <v>20928143.661011372</v>
      </c>
      <c r="F231" s="57">
        <v>-3743706</v>
      </c>
      <c r="H231" s="39">
        <f t="shared" si="145"/>
        <v>97673061.743513376</v>
      </c>
      <c r="I231" s="142">
        <f t="shared" si="146"/>
        <v>1564.7718959229956</v>
      </c>
      <c r="K231" s="71">
        <f t="shared" si="188"/>
        <v>2746963.3784192801</v>
      </c>
      <c r="L231" s="35">
        <f t="shared" si="189"/>
        <v>2.8937915133246266E-2</v>
      </c>
      <c r="M231" s="65">
        <f t="shared" si="190"/>
        <v>44.007743966986226</v>
      </c>
      <c r="O231" s="54">
        <v>3955439.6399119985</v>
      </c>
      <c r="P231" s="55">
        <v>472572.17199999996</v>
      </c>
      <c r="Q231" s="56">
        <f t="shared" si="147"/>
        <v>-3482867.4679119987</v>
      </c>
      <c r="S231" s="74">
        <f t="shared" si="148"/>
        <v>94190194.275601372</v>
      </c>
      <c r="T231" s="55"/>
      <c r="U231" s="6">
        <v>698</v>
      </c>
      <c r="V231" s="6" t="s">
        <v>216</v>
      </c>
      <c r="W231" s="7">
        <v>62420</v>
      </c>
      <c r="X231" s="7">
        <v>101418016.14351337</v>
      </c>
      <c r="Y231" s="144">
        <v>20928143.661011349</v>
      </c>
      <c r="Z231" s="57">
        <v>-3743706</v>
      </c>
      <c r="AB231" s="39">
        <f t="shared" si="149"/>
        <v>97674310.143513367</v>
      </c>
      <c r="AC231" s="142">
        <f t="shared" si="150"/>
        <v>1564.7918959229953</v>
      </c>
      <c r="AE231" s="71">
        <f t="shared" si="151"/>
        <v>2748211.7784192711</v>
      </c>
      <c r="AF231" s="35">
        <f t="shared" si="152"/>
        <v>2.895106641641804E-2</v>
      </c>
      <c r="AG231" s="65">
        <f t="shared" si="153"/>
        <v>44.02774396698608</v>
      </c>
      <c r="AI231" s="54">
        <v>3955439.6399119985</v>
      </c>
      <c r="AJ231" s="55">
        <v>472572.17199999996</v>
      </c>
      <c r="AK231" s="56">
        <f t="shared" si="154"/>
        <v>-3482867.4679119987</v>
      </c>
      <c r="AM231" s="74">
        <f t="shared" si="155"/>
        <v>94191442.675601363</v>
      </c>
      <c r="AN231" s="55"/>
      <c r="AO231" s="6">
        <v>698</v>
      </c>
      <c r="AP231" s="6" t="s">
        <v>216</v>
      </c>
      <c r="AQ231" s="7">
        <v>62420</v>
      </c>
      <c r="AR231" s="7">
        <v>98720223.743513361</v>
      </c>
      <c r="AS231" s="7">
        <v>20928143.661011349</v>
      </c>
      <c r="AT231" s="57">
        <v>-3743706</v>
      </c>
      <c r="AV231" s="39">
        <f t="shared" si="156"/>
        <v>94976517.743513361</v>
      </c>
      <c r="AX231" s="71">
        <f t="shared" si="157"/>
        <v>50419.378419265151</v>
      </c>
      <c r="AY231" s="35">
        <f t="shared" si="158"/>
        <v>5.3114348201005587E-4</v>
      </c>
      <c r="AZ231" s="65">
        <f t="shared" si="159"/>
        <v>0.8077439669859845</v>
      </c>
      <c r="BB231" s="54">
        <v>3955439.6399119985</v>
      </c>
      <c r="BC231" s="55">
        <v>472572.17199999996</v>
      </c>
      <c r="BD231" s="56">
        <f t="shared" si="160"/>
        <v>-3482867.4679119987</v>
      </c>
      <c r="BF231" s="74">
        <f t="shared" si="161"/>
        <v>91493650.275601357</v>
      </c>
      <c r="BG231" s="55"/>
      <c r="BH231" s="6">
        <v>698</v>
      </c>
      <c r="BI231" s="6" t="s">
        <v>216</v>
      </c>
      <c r="BJ231" s="7">
        <v>62420</v>
      </c>
      <c r="BK231" s="7">
        <v>98696340.170134902</v>
      </c>
      <c r="BL231" s="7">
        <v>20928143.661011349</v>
      </c>
      <c r="BM231" s="57">
        <v>-3913100</v>
      </c>
      <c r="BO231" s="39">
        <f t="shared" si="162"/>
        <v>94783240.170134902</v>
      </c>
      <c r="BQ231" s="71">
        <f t="shared" si="163"/>
        <v>-142858.19495919347</v>
      </c>
      <c r="BR231" s="35">
        <f t="shared" si="164"/>
        <v>-1.5049411849810609E-3</v>
      </c>
      <c r="BS231" s="65">
        <f t="shared" si="165"/>
        <v>-2.2886606049213949</v>
      </c>
      <c r="BU231" s="54">
        <v>3955439.6399119999</v>
      </c>
      <c r="BV231" s="55">
        <v>472572.17200000002</v>
      </c>
      <c r="BW231" s="56">
        <f t="shared" si="166"/>
        <v>-3482867.4679119997</v>
      </c>
      <c r="BY231" s="74">
        <f t="shared" si="167"/>
        <v>91300372.702222899</v>
      </c>
      <c r="BZ231" s="55"/>
      <c r="CA231" s="6">
        <v>698</v>
      </c>
      <c r="CB231" s="6" t="s">
        <v>216</v>
      </c>
      <c r="CC231" s="7">
        <v>62420</v>
      </c>
      <c r="CD231" s="7">
        <v>98974499.016117319</v>
      </c>
      <c r="CE231" s="7">
        <v>21188007.39947496</v>
      </c>
      <c r="CF231" s="57">
        <v>-3913100</v>
      </c>
      <c r="CH231" s="39">
        <f t="shared" si="168"/>
        <v>95061399.016117319</v>
      </c>
      <c r="CJ231" s="71">
        <f t="shared" si="169"/>
        <v>135300.651023224</v>
      </c>
      <c r="CK231" s="35">
        <f t="shared" si="170"/>
        <v>1.425326157437187E-3</v>
      </c>
      <c r="CL231" s="65">
        <f t="shared" si="171"/>
        <v>2.1675849250756807</v>
      </c>
      <c r="CN231" s="54">
        <v>3955439.6399119999</v>
      </c>
      <c r="CO231" s="55">
        <v>472572.17200000002</v>
      </c>
      <c r="CP231" s="56">
        <f t="shared" si="172"/>
        <v>-3482867.4679119997</v>
      </c>
      <c r="CR231" s="74">
        <f t="shared" si="173"/>
        <v>91578531.548205316</v>
      </c>
      <c r="CS231" s="55"/>
      <c r="CT231" s="65" t="e">
        <f>#REF!/#REF!</f>
        <v>#REF!</v>
      </c>
      <c r="CV231" s="54">
        <v>3466797.7362239999</v>
      </c>
      <c r="CW231" s="55">
        <v>514962.63359999994</v>
      </c>
      <c r="CX231" s="56">
        <f t="shared" si="174"/>
        <v>-2951835.1026240001</v>
      </c>
      <c r="CZ231" s="74" t="e">
        <f>#REF!+CX231</f>
        <v>#REF!</v>
      </c>
      <c r="DB231" s="6">
        <v>698</v>
      </c>
      <c r="DC231" s="6" t="s">
        <v>216</v>
      </c>
      <c r="DD231" s="7">
        <v>62420</v>
      </c>
      <c r="DE231" s="7">
        <v>96947163.061379343</v>
      </c>
      <c r="DF231" s="7">
        <v>20372744.481546301</v>
      </c>
      <c r="DG231" s="57">
        <v>-3913100</v>
      </c>
      <c r="DI231" s="39">
        <f t="shared" si="175"/>
        <v>93034063.061379343</v>
      </c>
      <c r="DK231" s="71">
        <f t="shared" si="176"/>
        <v>-1892035.3037147522</v>
      </c>
      <c r="DL231" s="35">
        <f t="shared" si="177"/>
        <v>-1.9931666172961396E-2</v>
      </c>
      <c r="DM231" s="65">
        <f t="shared" si="178"/>
        <v>-30.311363404593916</v>
      </c>
      <c r="DO231" s="54">
        <v>3466797.7362239999</v>
      </c>
      <c r="DP231" s="55">
        <v>514962.63359999994</v>
      </c>
      <c r="DQ231" s="56">
        <f t="shared" si="179"/>
        <v>-2951835.1026240001</v>
      </c>
      <c r="DS231" s="74">
        <f t="shared" si="180"/>
        <v>90082227.958755344</v>
      </c>
      <c r="DU231" s="6">
        <v>698</v>
      </c>
      <c r="DV231" s="6" t="s">
        <v>216</v>
      </c>
      <c r="DW231" s="7">
        <v>62420</v>
      </c>
      <c r="DX231" s="7">
        <v>96595729.975364685</v>
      </c>
      <c r="DY231" s="7">
        <v>20372744.481546301</v>
      </c>
      <c r="DZ231" s="57">
        <v>-3913100</v>
      </c>
      <c r="EB231" s="39">
        <f t="shared" si="181"/>
        <v>92682629.975364685</v>
      </c>
      <c r="ED231" s="71">
        <f t="shared" si="182"/>
        <v>-2243468.3897294104</v>
      </c>
      <c r="EE231" s="35">
        <f t="shared" si="183"/>
        <v>-2.3633841781854705E-2</v>
      </c>
      <c r="EF231" s="65">
        <f t="shared" si="184"/>
        <v>-35.941499354844765</v>
      </c>
      <c r="EH231" s="54">
        <v>3466797.7362239999</v>
      </c>
      <c r="EI231" s="55">
        <v>514962.63359999994</v>
      </c>
      <c r="EJ231" s="56">
        <f t="shared" si="185"/>
        <v>-2951835.1026240001</v>
      </c>
      <c r="EL231" s="74">
        <f t="shared" si="186"/>
        <v>89730794.872740686</v>
      </c>
      <c r="EM231" s="55"/>
      <c r="EN231" s="112" t="s">
        <v>216</v>
      </c>
      <c r="EO231" s="93">
        <v>62231</v>
      </c>
      <c r="EP231" s="93">
        <v>98953554.365094095</v>
      </c>
      <c r="EQ231" s="93">
        <v>19649795.054434273</v>
      </c>
      <c r="ER231" s="93">
        <v>-4027456</v>
      </c>
      <c r="ET231" s="103">
        <f t="shared" si="187"/>
        <v>94926098.365094095</v>
      </c>
      <c r="EV231" s="93">
        <v>3466797.7362239999</v>
      </c>
      <c r="EW231" s="93">
        <v>514962.63359999994</v>
      </c>
      <c r="EX231" s="93">
        <v>-2951835.1026240001</v>
      </c>
      <c r="EZ231" s="103">
        <v>92088619.262470096</v>
      </c>
      <c r="FB231" s="116">
        <v>698</v>
      </c>
      <c r="FC231" s="57"/>
    </row>
    <row r="232" spans="1:159" x14ac:dyDescent="0.25">
      <c r="A232" s="6">
        <v>700</v>
      </c>
      <c r="B232" s="6" t="s">
        <v>217</v>
      </c>
      <c r="C232" s="7">
        <v>5218</v>
      </c>
      <c r="D232" s="7">
        <v>12486240.405062057</v>
      </c>
      <c r="E232" s="144">
        <v>890734.78354870132</v>
      </c>
      <c r="F232" s="57">
        <v>-1077427</v>
      </c>
      <c r="H232" s="39">
        <f t="shared" si="145"/>
        <v>11408813.405062057</v>
      </c>
      <c r="I232" s="142">
        <f t="shared" si="146"/>
        <v>2186.4341519858294</v>
      </c>
      <c r="K232" s="71">
        <f t="shared" si="188"/>
        <v>218145.12751298398</v>
      </c>
      <c r="L232" s="35">
        <f t="shared" si="189"/>
        <v>1.9493485295300084E-2</v>
      </c>
      <c r="M232" s="65">
        <f t="shared" si="190"/>
        <v>41.806272041583746</v>
      </c>
      <c r="O232" s="54">
        <v>288150.22185999999</v>
      </c>
      <c r="P232" s="55">
        <v>106922.75400000002</v>
      </c>
      <c r="Q232" s="56">
        <f t="shared" si="147"/>
        <v>-181227.46785999998</v>
      </c>
      <c r="S232" s="74">
        <f t="shared" si="148"/>
        <v>11227585.937202057</v>
      </c>
      <c r="T232" s="55"/>
      <c r="U232" s="6">
        <v>700</v>
      </c>
      <c r="V232" s="6" t="s">
        <v>217</v>
      </c>
      <c r="W232" s="7">
        <v>5218</v>
      </c>
      <c r="X232" s="7">
        <v>12486344.765062056</v>
      </c>
      <c r="Y232" s="144">
        <v>890734.78354870132</v>
      </c>
      <c r="Z232" s="57">
        <v>-1077427</v>
      </c>
      <c r="AB232" s="39">
        <f t="shared" si="149"/>
        <v>11408917.765062056</v>
      </c>
      <c r="AC232" s="142">
        <f t="shared" si="150"/>
        <v>2186.454151985829</v>
      </c>
      <c r="AE232" s="71">
        <f t="shared" si="151"/>
        <v>218249.48751298338</v>
      </c>
      <c r="AF232" s="35">
        <f t="shared" si="152"/>
        <v>1.9502810922457561E-2</v>
      </c>
      <c r="AG232" s="65">
        <f t="shared" si="153"/>
        <v>41.826272041583628</v>
      </c>
      <c r="AI232" s="54">
        <v>288150.22185999999</v>
      </c>
      <c r="AJ232" s="55">
        <v>106922.75400000002</v>
      </c>
      <c r="AK232" s="56">
        <f t="shared" si="154"/>
        <v>-181227.46785999998</v>
      </c>
      <c r="AM232" s="74">
        <f t="shared" si="155"/>
        <v>11227690.297202056</v>
      </c>
      <c r="AN232" s="55"/>
      <c r="AO232" s="6">
        <v>700</v>
      </c>
      <c r="AP232" s="6" t="s">
        <v>217</v>
      </c>
      <c r="AQ232" s="7">
        <v>5218</v>
      </c>
      <c r="AR232" s="7">
        <v>12260822.805062057</v>
      </c>
      <c r="AS232" s="7">
        <v>890734.78354870132</v>
      </c>
      <c r="AT232" s="57">
        <v>-1077427</v>
      </c>
      <c r="AV232" s="39">
        <f t="shared" si="156"/>
        <v>11183395.805062057</v>
      </c>
      <c r="AX232" s="71">
        <f t="shared" si="157"/>
        <v>-7272.4724870156497</v>
      </c>
      <c r="AY232" s="35">
        <f t="shared" si="158"/>
        <v>-6.4986936496060912E-4</v>
      </c>
      <c r="AZ232" s="65">
        <f t="shared" si="159"/>
        <v>-1.3937279584161844</v>
      </c>
      <c r="BB232" s="54">
        <v>288150.22185999999</v>
      </c>
      <c r="BC232" s="55">
        <v>106922.75400000002</v>
      </c>
      <c r="BD232" s="56">
        <f t="shared" si="160"/>
        <v>-181227.46785999998</v>
      </c>
      <c r="BF232" s="74">
        <f t="shared" si="161"/>
        <v>11002168.337202057</v>
      </c>
      <c r="BG232" s="55"/>
      <c r="BH232" s="6">
        <v>700</v>
      </c>
      <c r="BI232" s="6" t="s">
        <v>217</v>
      </c>
      <c r="BJ232" s="7">
        <v>5218</v>
      </c>
      <c r="BK232" s="7">
        <v>12267198.968847996</v>
      </c>
      <c r="BL232" s="7">
        <v>890734.78354870132</v>
      </c>
      <c r="BM232" s="57">
        <v>-1063600</v>
      </c>
      <c r="BO232" s="39">
        <f t="shared" si="162"/>
        <v>11203598.968847996</v>
      </c>
      <c r="BQ232" s="71">
        <f t="shared" si="163"/>
        <v>12930.691298922524</v>
      </c>
      <c r="BR232" s="35">
        <f t="shared" si="164"/>
        <v>1.1554887499314332E-3</v>
      </c>
      <c r="BS232" s="65">
        <f t="shared" si="165"/>
        <v>2.4780933880648761</v>
      </c>
      <c r="BU232" s="54">
        <v>288150.22185999999</v>
      </c>
      <c r="BV232" s="55">
        <v>106922.75400000002</v>
      </c>
      <c r="BW232" s="56">
        <f t="shared" si="166"/>
        <v>-181227.46785999998</v>
      </c>
      <c r="BY232" s="74">
        <f t="shared" si="167"/>
        <v>11022371.500987995</v>
      </c>
      <c r="BZ232" s="55"/>
      <c r="CA232" s="6">
        <v>700</v>
      </c>
      <c r="CB232" s="6" t="s">
        <v>217</v>
      </c>
      <c r="CC232" s="7">
        <v>5218</v>
      </c>
      <c r="CD232" s="7">
        <v>12257225.734959187</v>
      </c>
      <c r="CE232" s="7">
        <v>891123.44496202481</v>
      </c>
      <c r="CF232" s="57">
        <v>-1063600</v>
      </c>
      <c r="CH232" s="39">
        <f t="shared" si="168"/>
        <v>11193625.734959187</v>
      </c>
      <c r="CJ232" s="71">
        <f t="shared" si="169"/>
        <v>2957.457410113886</v>
      </c>
      <c r="CK232" s="35">
        <f t="shared" si="170"/>
        <v>2.642788917304601E-4</v>
      </c>
      <c r="CL232" s="65">
        <f t="shared" si="171"/>
        <v>0.56677987928591145</v>
      </c>
      <c r="CN232" s="54">
        <v>288150.22185999999</v>
      </c>
      <c r="CO232" s="55">
        <v>106922.75400000002</v>
      </c>
      <c r="CP232" s="56">
        <f t="shared" si="172"/>
        <v>-181227.46785999998</v>
      </c>
      <c r="CR232" s="74">
        <f t="shared" si="173"/>
        <v>11012398.267099187</v>
      </c>
      <c r="CS232" s="55"/>
      <c r="CT232" s="65" t="e">
        <f>#REF!/#REF!</f>
        <v>#REF!</v>
      </c>
      <c r="CV232" s="54">
        <v>322788.06009599997</v>
      </c>
      <c r="CW232" s="55">
        <v>178556.84639999998</v>
      </c>
      <c r="CX232" s="56">
        <f t="shared" si="174"/>
        <v>-144231.21369599999</v>
      </c>
      <c r="CZ232" s="74" t="e">
        <f>#REF!+CX232</f>
        <v>#REF!</v>
      </c>
      <c r="DB232" s="6">
        <v>700</v>
      </c>
      <c r="DC232" s="6" t="s">
        <v>217</v>
      </c>
      <c r="DD232" s="7">
        <v>5218</v>
      </c>
      <c r="DE232" s="7">
        <v>12321045.689076338</v>
      </c>
      <c r="DF232" s="7">
        <v>1007741.1683168843</v>
      </c>
      <c r="DG232" s="57">
        <v>-1063600</v>
      </c>
      <c r="DI232" s="39">
        <f t="shared" si="175"/>
        <v>11257445.689076338</v>
      </c>
      <c r="DK232" s="71">
        <f t="shared" si="176"/>
        <v>66777.411527264863</v>
      </c>
      <c r="DL232" s="35">
        <f t="shared" si="177"/>
        <v>5.9672407287092001E-3</v>
      </c>
      <c r="DM232" s="65">
        <f t="shared" si="178"/>
        <v>12.797510833128568</v>
      </c>
      <c r="DO232" s="54">
        <v>322788.06009599997</v>
      </c>
      <c r="DP232" s="55">
        <v>178556.84639999998</v>
      </c>
      <c r="DQ232" s="56">
        <f t="shared" si="179"/>
        <v>-144231.21369599999</v>
      </c>
      <c r="DS232" s="74">
        <f t="shared" si="180"/>
        <v>11113214.475380339</v>
      </c>
      <c r="DU232" s="6">
        <v>700</v>
      </c>
      <c r="DV232" s="6" t="s">
        <v>217</v>
      </c>
      <c r="DW232" s="7">
        <v>5218</v>
      </c>
      <c r="DX232" s="7">
        <v>12337387.000054499</v>
      </c>
      <c r="DY232" s="7">
        <v>1007741.1683168843</v>
      </c>
      <c r="DZ232" s="57">
        <v>-1063600</v>
      </c>
      <c r="EB232" s="39">
        <f t="shared" si="181"/>
        <v>11273787.000054499</v>
      </c>
      <c r="ED232" s="71">
        <f t="shared" si="182"/>
        <v>83118.722505426034</v>
      </c>
      <c r="EE232" s="35">
        <f t="shared" si="183"/>
        <v>7.4275030269801102E-3</v>
      </c>
      <c r="EF232" s="65">
        <f t="shared" si="184"/>
        <v>15.929230070031819</v>
      </c>
      <c r="EH232" s="54">
        <v>322788.06009599997</v>
      </c>
      <c r="EI232" s="55">
        <v>178556.84639999998</v>
      </c>
      <c r="EJ232" s="56">
        <f t="shared" si="185"/>
        <v>-144231.21369599999</v>
      </c>
      <c r="EL232" s="74">
        <f t="shared" si="186"/>
        <v>11129555.7863585</v>
      </c>
      <c r="EM232" s="55"/>
      <c r="EN232" s="112" t="s">
        <v>217</v>
      </c>
      <c r="EO232" s="93">
        <v>5245</v>
      </c>
      <c r="EP232" s="93">
        <v>12253153.277549073</v>
      </c>
      <c r="EQ232" s="93">
        <v>920150.66306731652</v>
      </c>
      <c r="ER232" s="93">
        <v>-1062485</v>
      </c>
      <c r="ET232" s="103">
        <f t="shared" si="187"/>
        <v>11190668.277549073</v>
      </c>
      <c r="EV232" s="93">
        <v>322788.06009599997</v>
      </c>
      <c r="EW232" s="93">
        <v>178556.84639999998</v>
      </c>
      <c r="EX232" s="93">
        <v>-144231.21369599999</v>
      </c>
      <c r="EZ232" s="103">
        <v>11045322.063853074</v>
      </c>
      <c r="FB232" s="116">
        <v>700</v>
      </c>
      <c r="FC232" s="57"/>
    </row>
    <row r="233" spans="1:159" x14ac:dyDescent="0.25">
      <c r="A233" s="6">
        <v>702</v>
      </c>
      <c r="B233" s="6" t="s">
        <v>218</v>
      </c>
      <c r="C233" s="7">
        <v>4459</v>
      </c>
      <c r="D233" s="7">
        <v>13949732.50765368</v>
      </c>
      <c r="E233" s="144">
        <v>2772836.1126221614</v>
      </c>
      <c r="F233" s="57">
        <v>-697890</v>
      </c>
      <c r="H233" s="39">
        <f t="shared" si="145"/>
        <v>13251842.50765368</v>
      </c>
      <c r="I233" s="142">
        <f t="shared" si="146"/>
        <v>2971.9314885969229</v>
      </c>
      <c r="K233" s="71">
        <f t="shared" si="188"/>
        <v>-355020.72565527074</v>
      </c>
      <c r="L233" s="35">
        <f t="shared" si="189"/>
        <v>-2.6091298160930799E-2</v>
      </c>
      <c r="M233" s="65">
        <f t="shared" si="190"/>
        <v>-79.618911337804604</v>
      </c>
      <c r="O233" s="54">
        <v>94118.424200000009</v>
      </c>
      <c r="P233" s="55">
        <v>44881.156000000003</v>
      </c>
      <c r="Q233" s="56">
        <f t="shared" si="147"/>
        <v>-49237.268200000006</v>
      </c>
      <c r="S233" s="74">
        <f t="shared" si="148"/>
        <v>13202605.239453679</v>
      </c>
      <c r="T233" s="55"/>
      <c r="U233" s="6">
        <v>702</v>
      </c>
      <c r="V233" s="6" t="s">
        <v>218</v>
      </c>
      <c r="W233" s="7">
        <v>4459</v>
      </c>
      <c r="X233" s="7">
        <v>13949821.687653679</v>
      </c>
      <c r="Y233" s="144">
        <v>2772836.1126221614</v>
      </c>
      <c r="Z233" s="57">
        <v>-697890</v>
      </c>
      <c r="AB233" s="39">
        <f t="shared" si="149"/>
        <v>13251931.687653679</v>
      </c>
      <c r="AC233" s="142">
        <f t="shared" si="150"/>
        <v>2971.9514885969229</v>
      </c>
      <c r="AE233" s="71">
        <f t="shared" si="151"/>
        <v>-354931.54565527104</v>
      </c>
      <c r="AF233" s="35">
        <f t="shared" si="152"/>
        <v>-2.6084744115485455E-2</v>
      </c>
      <c r="AG233" s="65">
        <f t="shared" si="153"/>
        <v>-79.59891133780468</v>
      </c>
      <c r="AI233" s="54">
        <v>94118.424200000009</v>
      </c>
      <c r="AJ233" s="55">
        <v>44881.156000000003</v>
      </c>
      <c r="AK233" s="56">
        <f t="shared" si="154"/>
        <v>-49237.268200000006</v>
      </c>
      <c r="AM233" s="74">
        <f t="shared" si="155"/>
        <v>13202694.419453679</v>
      </c>
      <c r="AN233" s="55"/>
      <c r="AO233" s="6">
        <v>702</v>
      </c>
      <c r="AP233" s="6" t="s">
        <v>218</v>
      </c>
      <c r="AQ233" s="7">
        <v>4459</v>
      </c>
      <c r="AR233" s="7">
        <v>13757103.707653679</v>
      </c>
      <c r="AS233" s="7">
        <v>2772836.1126221614</v>
      </c>
      <c r="AT233" s="57">
        <v>-697890</v>
      </c>
      <c r="AV233" s="39">
        <f t="shared" si="156"/>
        <v>13059213.707653679</v>
      </c>
      <c r="AX233" s="71">
        <f t="shared" si="157"/>
        <v>-547649.52565527149</v>
      </c>
      <c r="AY233" s="35">
        <f t="shared" si="158"/>
        <v>-4.0248036322923543E-2</v>
      </c>
      <c r="AZ233" s="65">
        <f t="shared" si="159"/>
        <v>-122.81891133780478</v>
      </c>
      <c r="BB233" s="54">
        <v>94118.424200000009</v>
      </c>
      <c r="BC233" s="55">
        <v>44881.156000000003</v>
      </c>
      <c r="BD233" s="56">
        <f t="shared" si="160"/>
        <v>-49237.268200000006</v>
      </c>
      <c r="BF233" s="74">
        <f t="shared" si="161"/>
        <v>13009976.439453678</v>
      </c>
      <c r="BG233" s="55"/>
      <c r="BH233" s="6">
        <v>702</v>
      </c>
      <c r="BI233" s="6" t="s">
        <v>218</v>
      </c>
      <c r="BJ233" s="7">
        <v>4459</v>
      </c>
      <c r="BK233" s="7">
        <v>13764552.289226383</v>
      </c>
      <c r="BL233" s="7">
        <v>2772836.1126221614</v>
      </c>
      <c r="BM233" s="57">
        <v>-895960</v>
      </c>
      <c r="BO233" s="39">
        <f t="shared" si="162"/>
        <v>12868592.289226383</v>
      </c>
      <c r="BQ233" s="71">
        <f t="shared" si="163"/>
        <v>-738270.94408256747</v>
      </c>
      <c r="BR233" s="35">
        <f t="shared" si="164"/>
        <v>-5.4257247348184962E-2</v>
      </c>
      <c r="BS233" s="65">
        <f t="shared" si="165"/>
        <v>-165.56872484471126</v>
      </c>
      <c r="BU233" s="54">
        <v>94118.424200000009</v>
      </c>
      <c r="BV233" s="55">
        <v>44881.156000000003</v>
      </c>
      <c r="BW233" s="56">
        <f t="shared" si="166"/>
        <v>-49237.268200000006</v>
      </c>
      <c r="BY233" s="74">
        <f t="shared" si="167"/>
        <v>12819355.021026382</v>
      </c>
      <c r="BZ233" s="55"/>
      <c r="CA233" s="6">
        <v>702</v>
      </c>
      <c r="CB233" s="6" t="s">
        <v>218</v>
      </c>
      <c r="CC233" s="7">
        <v>4459</v>
      </c>
      <c r="CD233" s="7">
        <v>13915860.21134213</v>
      </c>
      <c r="CE233" s="7">
        <v>2931331.0570321255</v>
      </c>
      <c r="CF233" s="57">
        <v>-895960</v>
      </c>
      <c r="CH233" s="39">
        <f t="shared" si="168"/>
        <v>13019900.21134213</v>
      </c>
      <c r="CJ233" s="71">
        <f t="shared" si="169"/>
        <v>-586963.02196682058</v>
      </c>
      <c r="CK233" s="35">
        <f t="shared" si="170"/>
        <v>-4.3137276527477925E-2</v>
      </c>
      <c r="CL233" s="65">
        <f t="shared" si="171"/>
        <v>-131.63557343952021</v>
      </c>
      <c r="CN233" s="54">
        <v>94118.424200000009</v>
      </c>
      <c r="CO233" s="55">
        <v>44881.156000000003</v>
      </c>
      <c r="CP233" s="56">
        <f t="shared" si="172"/>
        <v>-49237.268200000006</v>
      </c>
      <c r="CR233" s="74">
        <f t="shared" si="173"/>
        <v>12970662.943142129</v>
      </c>
      <c r="CS233" s="55"/>
      <c r="CT233" s="65" t="e">
        <f>#REF!/#REF!</f>
        <v>#REF!</v>
      </c>
      <c r="CV233" s="54">
        <v>68974.256640000007</v>
      </c>
      <c r="CW233" s="55">
        <v>54700.127999999997</v>
      </c>
      <c r="CX233" s="56">
        <f t="shared" si="174"/>
        <v>-14274.12864000001</v>
      </c>
      <c r="CZ233" s="74" t="e">
        <f>#REF!+CX233</f>
        <v>#REF!</v>
      </c>
      <c r="DB233" s="6">
        <v>702</v>
      </c>
      <c r="DC233" s="6" t="s">
        <v>218</v>
      </c>
      <c r="DD233" s="7">
        <v>4459</v>
      </c>
      <c r="DE233" s="7">
        <v>13932417.820151022</v>
      </c>
      <c r="DF233" s="7">
        <v>3007274.722762899</v>
      </c>
      <c r="DG233" s="57">
        <v>-895960</v>
      </c>
      <c r="DI233" s="39">
        <f t="shared" si="175"/>
        <v>13036457.820151022</v>
      </c>
      <c r="DK233" s="71">
        <f t="shared" si="176"/>
        <v>-570405.41315792874</v>
      </c>
      <c r="DL233" s="35">
        <f t="shared" si="177"/>
        <v>-4.1920419377891857E-2</v>
      </c>
      <c r="DM233" s="65">
        <f t="shared" si="178"/>
        <v>-127.92227251803739</v>
      </c>
      <c r="DO233" s="54">
        <v>68974.256640000007</v>
      </c>
      <c r="DP233" s="55">
        <v>54700.127999999997</v>
      </c>
      <c r="DQ233" s="56">
        <f t="shared" si="179"/>
        <v>-14274.12864000001</v>
      </c>
      <c r="DS233" s="74">
        <f t="shared" si="180"/>
        <v>13022183.691511022</v>
      </c>
      <c r="DU233" s="6">
        <v>702</v>
      </c>
      <c r="DV233" s="6" t="s">
        <v>218</v>
      </c>
      <c r="DW233" s="7">
        <v>4459</v>
      </c>
      <c r="DX233" s="7">
        <v>13934836.658696773</v>
      </c>
      <c r="DY233" s="7">
        <v>3007274.722762899</v>
      </c>
      <c r="DZ233" s="57">
        <v>-895960</v>
      </c>
      <c r="EB233" s="39">
        <f t="shared" si="181"/>
        <v>13038876.658696773</v>
      </c>
      <c r="ED233" s="71">
        <f t="shared" si="182"/>
        <v>-567986.57461217791</v>
      </c>
      <c r="EE233" s="35">
        <f t="shared" si="183"/>
        <v>-4.174265331202668E-2</v>
      </c>
      <c r="EF233" s="65">
        <f t="shared" si="184"/>
        <v>-127.37981040865169</v>
      </c>
      <c r="EH233" s="54">
        <v>68974.256640000007</v>
      </c>
      <c r="EI233" s="55">
        <v>54700.127999999997</v>
      </c>
      <c r="EJ233" s="56">
        <f t="shared" si="185"/>
        <v>-14274.12864000001</v>
      </c>
      <c r="EL233" s="74">
        <f t="shared" si="186"/>
        <v>13024602.530056773</v>
      </c>
      <c r="EM233" s="55"/>
      <c r="EN233" s="112" t="s">
        <v>218</v>
      </c>
      <c r="EO233" s="93">
        <v>4565</v>
      </c>
      <c r="EP233" s="93">
        <v>14501867.23330895</v>
      </c>
      <c r="EQ233" s="93">
        <v>2914489.1845465177</v>
      </c>
      <c r="ER233" s="93">
        <v>-895004</v>
      </c>
      <c r="ET233" s="103">
        <f t="shared" si="187"/>
        <v>13606863.23330895</v>
      </c>
      <c r="EV233" s="93">
        <v>68974.256640000007</v>
      </c>
      <c r="EW233" s="93">
        <v>54700.127999999997</v>
      </c>
      <c r="EX233" s="93">
        <v>-14274.12864000001</v>
      </c>
      <c r="EZ233" s="103">
        <v>13591633.104668951</v>
      </c>
      <c r="FB233" s="116">
        <v>702</v>
      </c>
      <c r="FC233" s="57"/>
    </row>
    <row r="234" spans="1:159" x14ac:dyDescent="0.25">
      <c r="A234" s="6">
        <v>704</v>
      </c>
      <c r="B234" s="6" t="s">
        <v>219</v>
      </c>
      <c r="C234" s="7">
        <v>6263</v>
      </c>
      <c r="D234" s="7">
        <v>5993969.3434539884</v>
      </c>
      <c r="E234" s="144">
        <v>-57030.378942580617</v>
      </c>
      <c r="F234" s="57">
        <v>-1198301</v>
      </c>
      <c r="H234" s="39">
        <f t="shared" si="145"/>
        <v>4795668.3434539884</v>
      </c>
      <c r="I234" s="142">
        <f t="shared" si="146"/>
        <v>765.71424931406489</v>
      </c>
      <c r="K234" s="71">
        <f t="shared" si="188"/>
        <v>15157.989100270905</v>
      </c>
      <c r="L234" s="35">
        <f t="shared" si="189"/>
        <v>3.1707888858490151E-3</v>
      </c>
      <c r="M234" s="65">
        <f t="shared" si="190"/>
        <v>2.4202441482150574</v>
      </c>
      <c r="O234" s="54">
        <v>312966.86106000002</v>
      </c>
      <c r="P234" s="55">
        <v>301297.76049999997</v>
      </c>
      <c r="Q234" s="56">
        <f t="shared" si="147"/>
        <v>-11669.10056000005</v>
      </c>
      <c r="S234" s="74">
        <f t="shared" si="148"/>
        <v>4783999.2428939883</v>
      </c>
      <c r="T234" s="55"/>
      <c r="U234" s="6">
        <v>704</v>
      </c>
      <c r="V234" s="6" t="s">
        <v>219</v>
      </c>
      <c r="W234" s="7">
        <v>6263</v>
      </c>
      <c r="X234" s="7">
        <v>5994094.6034539891</v>
      </c>
      <c r="Y234" s="144">
        <v>-57030.378942580624</v>
      </c>
      <c r="Z234" s="57">
        <v>-1198301</v>
      </c>
      <c r="AB234" s="39">
        <f t="shared" si="149"/>
        <v>4795793.6034539891</v>
      </c>
      <c r="AC234" s="142">
        <f t="shared" si="150"/>
        <v>765.73424931406498</v>
      </c>
      <c r="AE234" s="71">
        <f t="shared" si="151"/>
        <v>15283.249100271612</v>
      </c>
      <c r="AF234" s="35">
        <f t="shared" si="152"/>
        <v>3.1969911091925189E-3</v>
      </c>
      <c r="AG234" s="65">
        <f t="shared" si="153"/>
        <v>2.4402441482151702</v>
      </c>
      <c r="AI234" s="54">
        <v>312966.86106000002</v>
      </c>
      <c r="AJ234" s="55">
        <v>301297.76049999997</v>
      </c>
      <c r="AK234" s="56">
        <f t="shared" si="154"/>
        <v>-11669.10056000005</v>
      </c>
      <c r="AM234" s="74">
        <f t="shared" si="155"/>
        <v>4784124.502893989</v>
      </c>
      <c r="AN234" s="55"/>
      <c r="AO234" s="6">
        <v>704</v>
      </c>
      <c r="AP234" s="6" t="s">
        <v>219</v>
      </c>
      <c r="AQ234" s="7">
        <v>6263</v>
      </c>
      <c r="AR234" s="7">
        <v>5723407.7434539888</v>
      </c>
      <c r="AS234" s="7">
        <v>-57030.378942580624</v>
      </c>
      <c r="AT234" s="57">
        <v>-1198301</v>
      </c>
      <c r="AV234" s="39">
        <f t="shared" si="156"/>
        <v>4525106.7434539888</v>
      </c>
      <c r="AX234" s="71">
        <f t="shared" si="157"/>
        <v>-255403.61089972872</v>
      </c>
      <c r="AY234" s="35">
        <f t="shared" si="158"/>
        <v>-5.3426013535798948E-2</v>
      </c>
      <c r="AZ234" s="65">
        <f t="shared" si="159"/>
        <v>-40.779755851784884</v>
      </c>
      <c r="BB234" s="54">
        <v>312966.86106000002</v>
      </c>
      <c r="BC234" s="55">
        <v>301297.76049999997</v>
      </c>
      <c r="BD234" s="56">
        <f t="shared" si="160"/>
        <v>-11669.10056000005</v>
      </c>
      <c r="BF234" s="74">
        <f t="shared" si="161"/>
        <v>4513437.6428939886</v>
      </c>
      <c r="BG234" s="55"/>
      <c r="BH234" s="6">
        <v>704</v>
      </c>
      <c r="BI234" s="6" t="s">
        <v>219</v>
      </c>
      <c r="BJ234" s="7">
        <v>6263</v>
      </c>
      <c r="BK234" s="7">
        <v>5739055.1942620873</v>
      </c>
      <c r="BL234" s="7">
        <v>-57030.378942580624</v>
      </c>
      <c r="BM234" s="57">
        <v>-1243674</v>
      </c>
      <c r="BO234" s="39">
        <f t="shared" si="162"/>
        <v>4495381.1942620873</v>
      </c>
      <c r="BQ234" s="71">
        <f t="shared" si="163"/>
        <v>-285129.16009163018</v>
      </c>
      <c r="BR234" s="35">
        <f t="shared" si="164"/>
        <v>-5.9644083781129495E-2</v>
      </c>
      <c r="BS234" s="65">
        <f t="shared" si="165"/>
        <v>-45.525971593745837</v>
      </c>
      <c r="BU234" s="54">
        <v>312966.86106000002</v>
      </c>
      <c r="BV234" s="55">
        <v>301297.76050000003</v>
      </c>
      <c r="BW234" s="56">
        <f t="shared" si="166"/>
        <v>-11669.100559999992</v>
      </c>
      <c r="BY234" s="74">
        <f t="shared" si="167"/>
        <v>4483712.0937020872</v>
      </c>
      <c r="BZ234" s="55"/>
      <c r="CA234" s="6">
        <v>704</v>
      </c>
      <c r="CB234" s="6" t="s">
        <v>219</v>
      </c>
      <c r="CC234" s="7">
        <v>6263</v>
      </c>
      <c r="CD234" s="7">
        <v>5742518.4624824747</v>
      </c>
      <c r="CE234" s="7">
        <v>-59926.88692349648</v>
      </c>
      <c r="CF234" s="57">
        <v>-1243674</v>
      </c>
      <c r="CH234" s="39">
        <f t="shared" si="168"/>
        <v>4498844.4624824747</v>
      </c>
      <c r="CJ234" s="71">
        <f t="shared" si="169"/>
        <v>-281665.89187124278</v>
      </c>
      <c r="CK234" s="35">
        <f t="shared" si="170"/>
        <v>-5.8919628029823923E-2</v>
      </c>
      <c r="CL234" s="65">
        <f t="shared" si="171"/>
        <v>-44.972998861766371</v>
      </c>
      <c r="CN234" s="54">
        <v>312966.86106000002</v>
      </c>
      <c r="CO234" s="55">
        <v>301297.76050000003</v>
      </c>
      <c r="CP234" s="56">
        <f t="shared" si="172"/>
        <v>-11669.100559999992</v>
      </c>
      <c r="CR234" s="74">
        <f t="shared" si="173"/>
        <v>4487175.3619224746</v>
      </c>
      <c r="CS234" s="55"/>
      <c r="CT234" s="65" t="e">
        <f>#REF!/#REF!</f>
        <v>#REF!</v>
      </c>
      <c r="CV234" s="54">
        <v>313496.85263999994</v>
      </c>
      <c r="CW234" s="55">
        <v>321688.848</v>
      </c>
      <c r="CX234" s="56">
        <f t="shared" si="174"/>
        <v>8191.995360000059</v>
      </c>
      <c r="CZ234" s="74" t="e">
        <f>#REF!+CX234</f>
        <v>#REF!</v>
      </c>
      <c r="DB234" s="6">
        <v>704</v>
      </c>
      <c r="DC234" s="6" t="s">
        <v>219</v>
      </c>
      <c r="DD234" s="7">
        <v>6263</v>
      </c>
      <c r="DE234" s="7">
        <v>5596296.8848691024</v>
      </c>
      <c r="DF234" s="7">
        <v>-78080.7009585302</v>
      </c>
      <c r="DG234" s="57">
        <v>-1243674</v>
      </c>
      <c r="DI234" s="39">
        <f t="shared" si="175"/>
        <v>4352622.8848691024</v>
      </c>
      <c r="DK234" s="71">
        <f t="shared" si="176"/>
        <v>-427887.46948461514</v>
      </c>
      <c r="DL234" s="35">
        <f t="shared" si="177"/>
        <v>-8.9506650497039181E-2</v>
      </c>
      <c r="DM234" s="65">
        <f t="shared" si="178"/>
        <v>-68.319889746864945</v>
      </c>
      <c r="DO234" s="54">
        <v>313496.85263999994</v>
      </c>
      <c r="DP234" s="55">
        <v>321688.848</v>
      </c>
      <c r="DQ234" s="56">
        <f t="shared" si="179"/>
        <v>8191.995360000059</v>
      </c>
      <c r="DS234" s="74">
        <f t="shared" si="180"/>
        <v>4360814.8802291024</v>
      </c>
      <c r="DU234" s="6">
        <v>704</v>
      </c>
      <c r="DV234" s="6" t="s">
        <v>219</v>
      </c>
      <c r="DW234" s="7">
        <v>6263</v>
      </c>
      <c r="DX234" s="7">
        <v>5611666.8128611082</v>
      </c>
      <c r="DY234" s="7">
        <v>-78080.7009585302</v>
      </c>
      <c r="DZ234" s="57">
        <v>-1243674</v>
      </c>
      <c r="EB234" s="39">
        <f t="shared" si="181"/>
        <v>4367992.8128611082</v>
      </c>
      <c r="ED234" s="71">
        <f t="shared" si="182"/>
        <v>-412517.54149260931</v>
      </c>
      <c r="EE234" s="35">
        <f t="shared" si="183"/>
        <v>-8.6291527664388468E-2</v>
      </c>
      <c r="EF234" s="65">
        <f t="shared" si="184"/>
        <v>-65.865805762830803</v>
      </c>
      <c r="EH234" s="54">
        <v>313496.85263999994</v>
      </c>
      <c r="EI234" s="55">
        <v>321688.848</v>
      </c>
      <c r="EJ234" s="56">
        <f t="shared" si="185"/>
        <v>8191.995360000059</v>
      </c>
      <c r="EL234" s="74">
        <f t="shared" si="186"/>
        <v>4376184.8082211083</v>
      </c>
      <c r="EM234" s="55"/>
      <c r="EN234" s="112" t="s">
        <v>219</v>
      </c>
      <c r="EO234" s="93">
        <v>6137</v>
      </c>
      <c r="EP234" s="93">
        <v>6022810.3543537175</v>
      </c>
      <c r="EQ234" s="93">
        <v>168120.57256506299</v>
      </c>
      <c r="ER234" s="93">
        <v>-1242300</v>
      </c>
      <c r="ET234" s="103">
        <f t="shared" si="187"/>
        <v>4780510.3543537175</v>
      </c>
      <c r="EV234" s="93">
        <v>313496.85263999994</v>
      </c>
      <c r="EW234" s="93">
        <v>321688.848</v>
      </c>
      <c r="EX234" s="93">
        <v>8191.995360000059</v>
      </c>
      <c r="EZ234" s="103">
        <v>4787328.3497137176</v>
      </c>
      <c r="FB234" s="116">
        <v>704</v>
      </c>
      <c r="FC234" s="57"/>
    </row>
    <row r="235" spans="1:159" x14ac:dyDescent="0.25">
      <c r="A235" s="6">
        <v>707</v>
      </c>
      <c r="B235" s="6" t="s">
        <v>220</v>
      </c>
      <c r="C235" s="7">
        <v>2240</v>
      </c>
      <c r="D235" s="7">
        <v>9600766.9781739525</v>
      </c>
      <c r="E235" s="144">
        <v>2713632.6811073082</v>
      </c>
      <c r="F235" s="57">
        <v>-526691</v>
      </c>
      <c r="H235" s="39">
        <f t="shared" si="145"/>
        <v>9074075.9781739525</v>
      </c>
      <c r="I235" s="142">
        <f t="shared" si="146"/>
        <v>4050.9267759705144</v>
      </c>
      <c r="K235" s="71">
        <f t="shared" si="188"/>
        <v>-186599.52168718539</v>
      </c>
      <c r="L235" s="35">
        <f t="shared" si="189"/>
        <v>-2.0149666370448183E-2</v>
      </c>
      <c r="M235" s="65">
        <f t="shared" si="190"/>
        <v>-83.303357896064909</v>
      </c>
      <c r="O235" s="54">
        <v>50689.305600000007</v>
      </c>
      <c r="P235" s="55">
        <v>0</v>
      </c>
      <c r="Q235" s="56">
        <f t="shared" si="147"/>
        <v>-50689.305600000007</v>
      </c>
      <c r="S235" s="74">
        <f t="shared" si="148"/>
        <v>9023386.672573952</v>
      </c>
      <c r="T235" s="55"/>
      <c r="U235" s="6">
        <v>707</v>
      </c>
      <c r="V235" s="6" t="s">
        <v>220</v>
      </c>
      <c r="W235" s="7">
        <v>2240</v>
      </c>
      <c r="X235" s="7">
        <v>9600811.7781739514</v>
      </c>
      <c r="Y235" s="144">
        <v>2713632.6811073082</v>
      </c>
      <c r="Z235" s="57">
        <v>-526691</v>
      </c>
      <c r="AB235" s="39">
        <f t="shared" si="149"/>
        <v>9074120.7781739514</v>
      </c>
      <c r="AC235" s="142">
        <f t="shared" si="150"/>
        <v>4050.946775970514</v>
      </c>
      <c r="AE235" s="71">
        <f t="shared" si="151"/>
        <v>-186554.72168718651</v>
      </c>
      <c r="AF235" s="35">
        <f t="shared" si="152"/>
        <v>-2.014482871038769E-2</v>
      </c>
      <c r="AG235" s="65">
        <f t="shared" si="153"/>
        <v>-83.283357896065411</v>
      </c>
      <c r="AI235" s="54">
        <v>50689.305600000007</v>
      </c>
      <c r="AJ235" s="55">
        <v>0</v>
      </c>
      <c r="AK235" s="56">
        <f t="shared" si="154"/>
        <v>-50689.305600000007</v>
      </c>
      <c r="AM235" s="74">
        <f t="shared" si="155"/>
        <v>9023431.4725739509</v>
      </c>
      <c r="AN235" s="55"/>
      <c r="AO235" s="6">
        <v>707</v>
      </c>
      <c r="AP235" s="6" t="s">
        <v>220</v>
      </c>
      <c r="AQ235" s="7">
        <v>2240</v>
      </c>
      <c r="AR235" s="7">
        <v>9503998.9781739525</v>
      </c>
      <c r="AS235" s="7">
        <v>2713632.6811073082</v>
      </c>
      <c r="AT235" s="57">
        <v>-526691</v>
      </c>
      <c r="AV235" s="39">
        <f t="shared" si="156"/>
        <v>8977307.9781739525</v>
      </c>
      <c r="AX235" s="71">
        <f t="shared" si="157"/>
        <v>-283367.52168718539</v>
      </c>
      <c r="AY235" s="35">
        <f t="shared" si="158"/>
        <v>-3.0599012101377963E-2</v>
      </c>
      <c r="AZ235" s="65">
        <f t="shared" si="159"/>
        <v>-126.50335789606491</v>
      </c>
      <c r="BB235" s="54">
        <v>50689.305600000007</v>
      </c>
      <c r="BC235" s="55">
        <v>0</v>
      </c>
      <c r="BD235" s="56">
        <f t="shared" si="160"/>
        <v>-50689.305600000007</v>
      </c>
      <c r="BF235" s="74">
        <f t="shared" si="161"/>
        <v>8926618.672573952</v>
      </c>
      <c r="BG235" s="55"/>
      <c r="BH235" s="6">
        <v>707</v>
      </c>
      <c r="BI235" s="6" t="s">
        <v>220</v>
      </c>
      <c r="BJ235" s="7">
        <v>2240</v>
      </c>
      <c r="BK235" s="7">
        <v>9508443.7687094249</v>
      </c>
      <c r="BL235" s="7">
        <v>2713632.6811073082</v>
      </c>
      <c r="BM235" s="57">
        <v>-532511</v>
      </c>
      <c r="BO235" s="39">
        <f t="shared" si="162"/>
        <v>8975932.7687094249</v>
      </c>
      <c r="BQ235" s="71">
        <f t="shared" si="163"/>
        <v>-284742.73115171306</v>
      </c>
      <c r="BR235" s="35">
        <f t="shared" si="164"/>
        <v>-3.0747512009894173E-2</v>
      </c>
      <c r="BS235" s="65">
        <f t="shared" si="165"/>
        <v>-127.11729069272904</v>
      </c>
      <c r="BU235" s="54">
        <v>50689.305600000007</v>
      </c>
      <c r="BV235" s="55">
        <v>0</v>
      </c>
      <c r="BW235" s="56">
        <f t="shared" si="166"/>
        <v>-50689.305600000007</v>
      </c>
      <c r="BY235" s="74">
        <f t="shared" si="167"/>
        <v>8925243.4631094243</v>
      </c>
      <c r="BZ235" s="55"/>
      <c r="CA235" s="6">
        <v>707</v>
      </c>
      <c r="CB235" s="6" t="s">
        <v>220</v>
      </c>
      <c r="CC235" s="7">
        <v>2240</v>
      </c>
      <c r="CD235" s="7">
        <v>9517319.4226923287</v>
      </c>
      <c r="CE235" s="7">
        <v>2716390.7648969735</v>
      </c>
      <c r="CF235" s="57">
        <v>-532511</v>
      </c>
      <c r="CH235" s="39">
        <f t="shared" si="168"/>
        <v>8984808.4226923287</v>
      </c>
      <c r="CJ235" s="71">
        <f t="shared" si="169"/>
        <v>-275867.07716880925</v>
      </c>
      <c r="CK235" s="35">
        <f t="shared" si="170"/>
        <v>-2.9789087974516095E-2</v>
      </c>
      <c r="CL235" s="65">
        <f t="shared" si="171"/>
        <v>-123.15494516464699</v>
      </c>
      <c r="CN235" s="54">
        <v>50689.305600000007</v>
      </c>
      <c r="CO235" s="55">
        <v>0</v>
      </c>
      <c r="CP235" s="56">
        <f t="shared" si="172"/>
        <v>-50689.305600000007</v>
      </c>
      <c r="CR235" s="74">
        <f t="shared" si="173"/>
        <v>8934119.1170923281</v>
      </c>
      <c r="CS235" s="55"/>
      <c r="CT235" s="65" t="e">
        <f>#REF!/#REF!</f>
        <v>#REF!</v>
      </c>
      <c r="CV235" s="54">
        <v>46104.393599999996</v>
      </c>
      <c r="CW235" s="55">
        <v>10419.072</v>
      </c>
      <c r="CX235" s="56">
        <f t="shared" si="174"/>
        <v>-35685.321599999996</v>
      </c>
      <c r="CZ235" s="74" t="e">
        <f>#REF!+CX235</f>
        <v>#REF!</v>
      </c>
      <c r="DB235" s="6">
        <v>707</v>
      </c>
      <c r="DC235" s="6" t="s">
        <v>220</v>
      </c>
      <c r="DD235" s="7">
        <v>2240</v>
      </c>
      <c r="DE235" s="7">
        <v>9543880.4640745819</v>
      </c>
      <c r="DF235" s="7">
        <v>2763126.5037000393</v>
      </c>
      <c r="DG235" s="57">
        <v>-532511</v>
      </c>
      <c r="DI235" s="39">
        <f t="shared" si="175"/>
        <v>9011369.4640745819</v>
      </c>
      <c r="DK235" s="71">
        <f t="shared" si="176"/>
        <v>-249306.03578655608</v>
      </c>
      <c r="DL235" s="35">
        <f t="shared" si="177"/>
        <v>-2.6920934200782048E-2</v>
      </c>
      <c r="DM235" s="65">
        <f t="shared" si="178"/>
        <v>-111.29733740471254</v>
      </c>
      <c r="DO235" s="54">
        <v>46104.393599999996</v>
      </c>
      <c r="DP235" s="55">
        <v>10419.072</v>
      </c>
      <c r="DQ235" s="56">
        <f t="shared" si="179"/>
        <v>-35685.321599999996</v>
      </c>
      <c r="DS235" s="74">
        <f t="shared" si="180"/>
        <v>8975684.1424745824</v>
      </c>
      <c r="DU235" s="6">
        <v>707</v>
      </c>
      <c r="DV235" s="6" t="s">
        <v>220</v>
      </c>
      <c r="DW235" s="7">
        <v>2240</v>
      </c>
      <c r="DX235" s="7">
        <v>9541855.1461930797</v>
      </c>
      <c r="DY235" s="7">
        <v>2763126.5037000393</v>
      </c>
      <c r="DZ235" s="57">
        <v>-532511</v>
      </c>
      <c r="EB235" s="39">
        <f t="shared" si="181"/>
        <v>9009344.1461930797</v>
      </c>
      <c r="ED235" s="71">
        <f t="shared" si="182"/>
        <v>-251331.35366805829</v>
      </c>
      <c r="EE235" s="35">
        <f t="shared" si="183"/>
        <v>-2.713963508081316E-2</v>
      </c>
      <c r="EF235" s="65">
        <f t="shared" si="184"/>
        <v>-112.20149717324031</v>
      </c>
      <c r="EH235" s="54">
        <v>46104.393599999996</v>
      </c>
      <c r="EI235" s="55">
        <v>10419.072</v>
      </c>
      <c r="EJ235" s="56">
        <f t="shared" si="185"/>
        <v>-35685.321599999996</v>
      </c>
      <c r="EL235" s="74">
        <f t="shared" si="186"/>
        <v>8973658.8245930802</v>
      </c>
      <c r="EM235" s="55"/>
      <c r="EN235" s="112" t="s">
        <v>220</v>
      </c>
      <c r="EO235" s="93">
        <v>2268</v>
      </c>
      <c r="EP235" s="93">
        <v>9792726.4998611379</v>
      </c>
      <c r="EQ235" s="93">
        <v>2864683.7781023248</v>
      </c>
      <c r="ER235" s="93">
        <v>-532051</v>
      </c>
      <c r="ET235" s="103">
        <f t="shared" si="187"/>
        <v>9260675.4998611379</v>
      </c>
      <c r="EV235" s="93">
        <v>46104.393599999996</v>
      </c>
      <c r="EW235" s="93">
        <v>10419.072</v>
      </c>
      <c r="EX235" s="93">
        <v>-35685.321599999996</v>
      </c>
      <c r="EZ235" s="103">
        <v>9224530.1782611385</v>
      </c>
      <c r="FB235" s="116">
        <v>707</v>
      </c>
      <c r="FC235" s="57"/>
    </row>
    <row r="236" spans="1:159" x14ac:dyDescent="0.25">
      <c r="A236" s="6">
        <v>710</v>
      </c>
      <c r="B236" s="6" t="s">
        <v>221</v>
      </c>
      <c r="C236" s="7">
        <v>27851</v>
      </c>
      <c r="D236" s="7">
        <v>55843815.301024534</v>
      </c>
      <c r="E236" s="144">
        <v>9306687.5136763025</v>
      </c>
      <c r="F236" s="57">
        <v>-1324681</v>
      </c>
      <c r="H236" s="39">
        <f t="shared" si="145"/>
        <v>54519134.301024534</v>
      </c>
      <c r="I236" s="142">
        <f t="shared" si="146"/>
        <v>1957.5287889492131</v>
      </c>
      <c r="K236" s="71">
        <f t="shared" si="188"/>
        <v>620493.73483970761</v>
      </c>
      <c r="L236" s="35">
        <f t="shared" si="189"/>
        <v>1.1512233487183641E-2</v>
      </c>
      <c r="M236" s="65">
        <f t="shared" si="190"/>
        <v>22.279046886636301</v>
      </c>
      <c r="O236" s="54">
        <v>1228316.7176460004</v>
      </c>
      <c r="P236" s="55">
        <v>274633.07370000001</v>
      </c>
      <c r="Q236" s="56">
        <f t="shared" si="147"/>
        <v>-953683.64394600037</v>
      </c>
      <c r="S236" s="74">
        <f t="shared" si="148"/>
        <v>53565450.657078534</v>
      </c>
      <c r="T236" s="55"/>
      <c r="U236" s="6">
        <v>710</v>
      </c>
      <c r="V236" s="6" t="s">
        <v>221</v>
      </c>
      <c r="W236" s="7">
        <v>27851</v>
      </c>
      <c r="X236" s="7">
        <v>55844372.321024537</v>
      </c>
      <c r="Y236" s="144">
        <v>9306687.5136763025</v>
      </c>
      <c r="Z236" s="57">
        <v>-1324681</v>
      </c>
      <c r="AB236" s="39">
        <f t="shared" si="149"/>
        <v>54519691.321024537</v>
      </c>
      <c r="AC236" s="142">
        <f t="shared" si="150"/>
        <v>1957.5487889492133</v>
      </c>
      <c r="AE236" s="71">
        <f t="shared" si="151"/>
        <v>621050.75483971089</v>
      </c>
      <c r="AF236" s="35">
        <f t="shared" si="152"/>
        <v>1.1522568070656471E-2</v>
      </c>
      <c r="AG236" s="65">
        <f t="shared" si="153"/>
        <v>22.299046886636418</v>
      </c>
      <c r="AI236" s="54">
        <v>1228316.7176460004</v>
      </c>
      <c r="AJ236" s="55">
        <v>274633.07370000001</v>
      </c>
      <c r="AK236" s="56">
        <f t="shared" si="154"/>
        <v>-953683.64394600037</v>
      </c>
      <c r="AM236" s="74">
        <f t="shared" si="155"/>
        <v>53566007.677078538</v>
      </c>
      <c r="AN236" s="55"/>
      <c r="AO236" s="6">
        <v>710</v>
      </c>
      <c r="AP236" s="6" t="s">
        <v>221</v>
      </c>
      <c r="AQ236" s="7">
        <v>27851</v>
      </c>
      <c r="AR236" s="7">
        <v>54640652.101024538</v>
      </c>
      <c r="AS236" s="7">
        <v>9306687.5136763025</v>
      </c>
      <c r="AT236" s="57">
        <v>-1324681</v>
      </c>
      <c r="AV236" s="39">
        <f t="shared" si="156"/>
        <v>53315971.101024538</v>
      </c>
      <c r="AX236" s="71">
        <f t="shared" si="157"/>
        <v>-582669.46516028792</v>
      </c>
      <c r="AY236" s="35">
        <f t="shared" si="158"/>
        <v>-1.0810466813996895E-2</v>
      </c>
      <c r="AZ236" s="65">
        <f t="shared" si="159"/>
        <v>-20.920953113363538</v>
      </c>
      <c r="BB236" s="54">
        <v>1228316.7176460004</v>
      </c>
      <c r="BC236" s="55">
        <v>274633.07370000001</v>
      </c>
      <c r="BD236" s="56">
        <f t="shared" si="160"/>
        <v>-953683.64394600037</v>
      </c>
      <c r="BF236" s="74">
        <f t="shared" si="161"/>
        <v>52362287.457078539</v>
      </c>
      <c r="BG236" s="55"/>
      <c r="BH236" s="6">
        <v>710</v>
      </c>
      <c r="BI236" s="6" t="s">
        <v>221</v>
      </c>
      <c r="BJ236" s="7">
        <v>27851</v>
      </c>
      <c r="BK236" s="7">
        <v>54663553.378474697</v>
      </c>
      <c r="BL236" s="7">
        <v>9306687.5136763025</v>
      </c>
      <c r="BM236" s="57">
        <v>-1258069</v>
      </c>
      <c r="BO236" s="39">
        <f t="shared" si="162"/>
        <v>53405484.378474697</v>
      </c>
      <c r="BQ236" s="71">
        <f t="shared" si="163"/>
        <v>-493156.18771012872</v>
      </c>
      <c r="BR236" s="35">
        <f t="shared" si="164"/>
        <v>-9.1496962173759772E-3</v>
      </c>
      <c r="BS236" s="65">
        <f t="shared" si="165"/>
        <v>-17.706947244627795</v>
      </c>
      <c r="BU236" s="54">
        <v>1238243.3733260003</v>
      </c>
      <c r="BV236" s="55">
        <v>274633.07370000001</v>
      </c>
      <c r="BW236" s="56">
        <f t="shared" si="166"/>
        <v>-963610.29962600023</v>
      </c>
      <c r="BY236" s="74">
        <f t="shared" si="167"/>
        <v>52441874.078848697</v>
      </c>
      <c r="BZ236" s="55"/>
      <c r="CA236" s="6">
        <v>710</v>
      </c>
      <c r="CB236" s="6" t="s">
        <v>221</v>
      </c>
      <c r="CC236" s="7">
        <v>27851</v>
      </c>
      <c r="CD236" s="7">
        <v>54802767.387123287</v>
      </c>
      <c r="CE236" s="7">
        <v>9410916.5432020221</v>
      </c>
      <c r="CF236" s="57">
        <v>-1258069</v>
      </c>
      <c r="CH236" s="39">
        <f t="shared" si="168"/>
        <v>53544698.387123287</v>
      </c>
      <c r="CJ236" s="71">
        <f t="shared" si="169"/>
        <v>-353942.17906153947</v>
      </c>
      <c r="CK236" s="35">
        <f t="shared" si="170"/>
        <v>-6.5668108758126509E-3</v>
      </c>
      <c r="CL236" s="65">
        <f t="shared" si="171"/>
        <v>-12.708419053590157</v>
      </c>
      <c r="CN236" s="54">
        <v>1238243.3733260003</v>
      </c>
      <c r="CO236" s="55">
        <v>274633.07370000001</v>
      </c>
      <c r="CP236" s="56">
        <f t="shared" si="172"/>
        <v>-963610.29962600023</v>
      </c>
      <c r="CR236" s="74">
        <f t="shared" si="173"/>
        <v>52581088.087497286</v>
      </c>
      <c r="CS236" s="55"/>
      <c r="CT236" s="65" t="e">
        <f>#REF!/#REF!</f>
        <v>#REF!</v>
      </c>
      <c r="CV236" s="54">
        <v>1229417.9364</v>
      </c>
      <c r="CW236" s="55">
        <v>284180.1888</v>
      </c>
      <c r="CX236" s="56">
        <f t="shared" si="174"/>
        <v>-945237.7476</v>
      </c>
      <c r="CZ236" s="74" t="e">
        <f>#REF!+CX236</f>
        <v>#REF!</v>
      </c>
      <c r="DB236" s="6">
        <v>710</v>
      </c>
      <c r="DC236" s="6" t="s">
        <v>221</v>
      </c>
      <c r="DD236" s="7">
        <v>27851</v>
      </c>
      <c r="DE236" s="7">
        <v>54030232.630411386</v>
      </c>
      <c r="DF236" s="7">
        <v>9143123.6789923869</v>
      </c>
      <c r="DG236" s="57">
        <v>-1258069</v>
      </c>
      <c r="DI236" s="39">
        <f t="shared" si="175"/>
        <v>52772163.630411386</v>
      </c>
      <c r="DK236" s="71">
        <f t="shared" si="176"/>
        <v>-1126476.9357734397</v>
      </c>
      <c r="DL236" s="35">
        <f t="shared" si="177"/>
        <v>-2.0899913688735481E-2</v>
      </c>
      <c r="DM236" s="65">
        <f t="shared" si="178"/>
        <v>-40.446552575255453</v>
      </c>
      <c r="DO236" s="54">
        <v>1229417.9364</v>
      </c>
      <c r="DP236" s="55">
        <v>284180.1888</v>
      </c>
      <c r="DQ236" s="56">
        <f t="shared" si="179"/>
        <v>-945237.7476</v>
      </c>
      <c r="DS236" s="74">
        <f t="shared" si="180"/>
        <v>51826925.88281139</v>
      </c>
      <c r="DU236" s="6">
        <v>710</v>
      </c>
      <c r="DV236" s="6" t="s">
        <v>221</v>
      </c>
      <c r="DW236" s="7">
        <v>27851</v>
      </c>
      <c r="DX236" s="7">
        <v>53917636.59507826</v>
      </c>
      <c r="DY236" s="7">
        <v>9143123.6789923869</v>
      </c>
      <c r="DZ236" s="57">
        <v>-1258069</v>
      </c>
      <c r="EB236" s="39">
        <f t="shared" si="181"/>
        <v>52659567.59507826</v>
      </c>
      <c r="ED236" s="71">
        <f t="shared" si="182"/>
        <v>-1239072.9711065665</v>
      </c>
      <c r="EE236" s="35">
        <f t="shared" si="183"/>
        <v>-2.2988946624452375E-2</v>
      </c>
      <c r="EF236" s="65">
        <f t="shared" si="184"/>
        <v>-44.489353025261806</v>
      </c>
      <c r="EH236" s="54">
        <v>1229417.9364</v>
      </c>
      <c r="EI236" s="55">
        <v>284180.1888</v>
      </c>
      <c r="EJ236" s="56">
        <f t="shared" si="185"/>
        <v>-945237.7476</v>
      </c>
      <c r="EL236" s="74">
        <f t="shared" si="186"/>
        <v>51714329.847478263</v>
      </c>
      <c r="EM236" s="55"/>
      <c r="EN236" s="112" t="s">
        <v>221</v>
      </c>
      <c r="EO236" s="93">
        <v>28077</v>
      </c>
      <c r="EP236" s="93">
        <v>55208285.566184826</v>
      </c>
      <c r="EQ236" s="93">
        <v>9578464.7770981845</v>
      </c>
      <c r="ER236" s="93">
        <v>-1309645</v>
      </c>
      <c r="ET236" s="103">
        <f t="shared" si="187"/>
        <v>53898640.566184826</v>
      </c>
      <c r="EV236" s="93">
        <v>1229417.9364</v>
      </c>
      <c r="EW236" s="93">
        <v>284180.1888</v>
      </c>
      <c r="EX236" s="93">
        <v>-945237.7476</v>
      </c>
      <c r="EZ236" s="103">
        <v>53019044.81858483</v>
      </c>
      <c r="FB236" s="116">
        <v>710</v>
      </c>
      <c r="FC236" s="57"/>
    </row>
    <row r="237" spans="1:159" x14ac:dyDescent="0.25">
      <c r="A237" s="6">
        <v>729</v>
      </c>
      <c r="B237" s="6" t="s">
        <v>222</v>
      </c>
      <c r="C237" s="7">
        <v>9589</v>
      </c>
      <c r="D237" s="7">
        <v>30569244.212044977</v>
      </c>
      <c r="E237" s="144">
        <v>8532970.0320508927</v>
      </c>
      <c r="F237" s="57">
        <v>-155607</v>
      </c>
      <c r="H237" s="39">
        <f t="shared" si="145"/>
        <v>30413637.212044977</v>
      </c>
      <c r="I237" s="142">
        <f t="shared" si="146"/>
        <v>3171.7214737767208</v>
      </c>
      <c r="K237" s="71">
        <f t="shared" si="188"/>
        <v>404765.95425991341</v>
      </c>
      <c r="L237" s="35">
        <f t="shared" si="189"/>
        <v>1.3488209895762302E-2</v>
      </c>
      <c r="M237" s="65">
        <f t="shared" si="190"/>
        <v>42.211487564909106</v>
      </c>
      <c r="O237" s="54">
        <v>238292.53768000001</v>
      </c>
      <c r="P237" s="55">
        <v>126723.264</v>
      </c>
      <c r="Q237" s="56">
        <f t="shared" si="147"/>
        <v>-111569.27368000001</v>
      </c>
      <c r="S237" s="74">
        <f t="shared" si="148"/>
        <v>30302067.938364975</v>
      </c>
      <c r="T237" s="55"/>
      <c r="U237" s="6">
        <v>729</v>
      </c>
      <c r="V237" s="6" t="s">
        <v>222</v>
      </c>
      <c r="W237" s="7">
        <v>9589</v>
      </c>
      <c r="X237" s="7">
        <v>30569435.992044978</v>
      </c>
      <c r="Y237" s="144">
        <v>8532970.032050889</v>
      </c>
      <c r="Z237" s="57">
        <v>-155607</v>
      </c>
      <c r="AB237" s="39">
        <f t="shared" si="149"/>
        <v>30413828.992044978</v>
      </c>
      <c r="AC237" s="142">
        <f t="shared" si="150"/>
        <v>3171.7414737767208</v>
      </c>
      <c r="AE237" s="71">
        <f t="shared" si="151"/>
        <v>404957.73425991461</v>
      </c>
      <c r="AF237" s="35">
        <f t="shared" si="152"/>
        <v>1.3494600672621376E-2</v>
      </c>
      <c r="AG237" s="65">
        <f t="shared" si="153"/>
        <v>42.23148756490923</v>
      </c>
      <c r="AI237" s="54">
        <v>238292.53768000001</v>
      </c>
      <c r="AJ237" s="55">
        <v>126723.264</v>
      </c>
      <c r="AK237" s="56">
        <f t="shared" si="154"/>
        <v>-111569.27368000001</v>
      </c>
      <c r="AM237" s="74">
        <f t="shared" si="155"/>
        <v>30302259.718364976</v>
      </c>
      <c r="AN237" s="55"/>
      <c r="AO237" s="6">
        <v>729</v>
      </c>
      <c r="AP237" s="6" t="s">
        <v>222</v>
      </c>
      <c r="AQ237" s="7">
        <v>9589</v>
      </c>
      <c r="AR237" s="7">
        <v>30154999.412044976</v>
      </c>
      <c r="AS237" s="7">
        <v>8532970.032050889</v>
      </c>
      <c r="AT237" s="57">
        <v>-155607</v>
      </c>
      <c r="AV237" s="39">
        <f t="shared" si="156"/>
        <v>29999392.412044976</v>
      </c>
      <c r="AX237" s="71">
        <f t="shared" si="157"/>
        <v>-9478.8457400873303</v>
      </c>
      <c r="AY237" s="35">
        <f t="shared" si="158"/>
        <v>-3.1586811975236413E-4</v>
      </c>
      <c r="AZ237" s="65">
        <f t="shared" si="159"/>
        <v>-0.98851243509097197</v>
      </c>
      <c r="BB237" s="54">
        <v>238292.53768000001</v>
      </c>
      <c r="BC237" s="55">
        <v>126723.264</v>
      </c>
      <c r="BD237" s="56">
        <f t="shared" si="160"/>
        <v>-111569.27368000001</v>
      </c>
      <c r="BF237" s="74">
        <f t="shared" si="161"/>
        <v>29887823.138364974</v>
      </c>
      <c r="BG237" s="55"/>
      <c r="BH237" s="6">
        <v>729</v>
      </c>
      <c r="BI237" s="6" t="s">
        <v>222</v>
      </c>
      <c r="BJ237" s="7">
        <v>9589</v>
      </c>
      <c r="BK237" s="7">
        <v>30174401.032332499</v>
      </c>
      <c r="BL237" s="7">
        <v>8532970.032050889</v>
      </c>
      <c r="BM237" s="57">
        <v>-292927</v>
      </c>
      <c r="BO237" s="39">
        <f t="shared" si="162"/>
        <v>29881474.032332499</v>
      </c>
      <c r="BQ237" s="71">
        <f t="shared" si="163"/>
        <v>-127397.22545256466</v>
      </c>
      <c r="BR237" s="35">
        <f t="shared" si="164"/>
        <v>-4.2453188045023377E-3</v>
      </c>
      <c r="BS237" s="65">
        <f t="shared" si="165"/>
        <v>-13.285767593342857</v>
      </c>
      <c r="BU237" s="54">
        <v>238292.53768000001</v>
      </c>
      <c r="BV237" s="55">
        <v>126723.26400000001</v>
      </c>
      <c r="BW237" s="56">
        <f t="shared" si="166"/>
        <v>-111569.27368</v>
      </c>
      <c r="BY237" s="74">
        <f t="shared" si="167"/>
        <v>29769904.758652497</v>
      </c>
      <c r="BZ237" s="55"/>
      <c r="CA237" s="6">
        <v>729</v>
      </c>
      <c r="CB237" s="6" t="s">
        <v>222</v>
      </c>
      <c r="CC237" s="7">
        <v>9589</v>
      </c>
      <c r="CD237" s="7">
        <v>30157831.811411418</v>
      </c>
      <c r="CE237" s="7">
        <v>8542773.1739973221</v>
      </c>
      <c r="CF237" s="57">
        <v>-292927</v>
      </c>
      <c r="CH237" s="39">
        <f t="shared" si="168"/>
        <v>29864904.811411418</v>
      </c>
      <c r="CJ237" s="71">
        <f t="shared" si="169"/>
        <v>-143966.44637364522</v>
      </c>
      <c r="CK237" s="35">
        <f t="shared" si="170"/>
        <v>-4.7974628947863767E-3</v>
      </c>
      <c r="CL237" s="65">
        <f t="shared" si="171"/>
        <v>-15.013708037714592</v>
      </c>
      <c r="CN237" s="54">
        <v>238292.53768000001</v>
      </c>
      <c r="CO237" s="55">
        <v>126723.26400000001</v>
      </c>
      <c r="CP237" s="56">
        <f t="shared" si="172"/>
        <v>-111569.27368</v>
      </c>
      <c r="CR237" s="74">
        <f t="shared" si="173"/>
        <v>29753335.537731417</v>
      </c>
      <c r="CS237" s="55"/>
      <c r="CT237" s="65" t="e">
        <f>#REF!/#REF!</f>
        <v>#REF!</v>
      </c>
      <c r="CV237" s="54">
        <v>304809.95135999995</v>
      </c>
      <c r="CW237" s="55">
        <v>123726.48</v>
      </c>
      <c r="CX237" s="56">
        <f t="shared" si="174"/>
        <v>-181083.47135999997</v>
      </c>
      <c r="CZ237" s="74" t="e">
        <f>#REF!+CX237</f>
        <v>#REF!</v>
      </c>
      <c r="DB237" s="6">
        <v>729</v>
      </c>
      <c r="DC237" s="6" t="s">
        <v>222</v>
      </c>
      <c r="DD237" s="7">
        <v>9589</v>
      </c>
      <c r="DE237" s="7">
        <v>29944308.865116064</v>
      </c>
      <c r="DF237" s="7">
        <v>8454954.7581400536</v>
      </c>
      <c r="DG237" s="57">
        <v>-292927</v>
      </c>
      <c r="DI237" s="39">
        <f t="shared" si="175"/>
        <v>29651381.865116064</v>
      </c>
      <c r="DK237" s="71">
        <f t="shared" si="176"/>
        <v>-357489.39266899973</v>
      </c>
      <c r="DL237" s="35">
        <f t="shared" si="177"/>
        <v>-1.1912790374488275E-2</v>
      </c>
      <c r="DM237" s="65">
        <f t="shared" si="178"/>
        <v>-37.281196440609001</v>
      </c>
      <c r="DO237" s="54">
        <v>304809.95135999995</v>
      </c>
      <c r="DP237" s="55">
        <v>123726.48</v>
      </c>
      <c r="DQ237" s="56">
        <f t="shared" si="179"/>
        <v>-181083.47135999997</v>
      </c>
      <c r="DS237" s="74">
        <f t="shared" si="180"/>
        <v>29470298.393756062</v>
      </c>
      <c r="DU237" s="6">
        <v>729</v>
      </c>
      <c r="DV237" s="6" t="s">
        <v>222</v>
      </c>
      <c r="DW237" s="7">
        <v>9589</v>
      </c>
      <c r="DX237" s="7">
        <v>29914671.476075668</v>
      </c>
      <c r="DY237" s="7">
        <v>8454954.7581400536</v>
      </c>
      <c r="DZ237" s="57">
        <v>-292927</v>
      </c>
      <c r="EB237" s="39">
        <f t="shared" si="181"/>
        <v>29621744.476075668</v>
      </c>
      <c r="ED237" s="71">
        <f t="shared" si="182"/>
        <v>-387126.78170939535</v>
      </c>
      <c r="EE237" s="35">
        <f t="shared" si="183"/>
        <v>-1.2900411294508947E-2</v>
      </c>
      <c r="EF237" s="65">
        <f t="shared" si="184"/>
        <v>-40.371965972405398</v>
      </c>
      <c r="EH237" s="54">
        <v>304809.95135999995</v>
      </c>
      <c r="EI237" s="55">
        <v>123726.48</v>
      </c>
      <c r="EJ237" s="56">
        <f t="shared" si="185"/>
        <v>-181083.47135999997</v>
      </c>
      <c r="EL237" s="74">
        <f t="shared" si="186"/>
        <v>29440661.004715666</v>
      </c>
      <c r="EM237" s="55"/>
      <c r="EN237" s="112" t="s">
        <v>222</v>
      </c>
      <c r="EO237" s="93">
        <v>9690</v>
      </c>
      <c r="EP237" s="93">
        <v>30287626.257785063</v>
      </c>
      <c r="EQ237" s="93">
        <v>8538467.4405581392</v>
      </c>
      <c r="ER237" s="93">
        <v>-278755</v>
      </c>
      <c r="ET237" s="103">
        <f t="shared" si="187"/>
        <v>30008871.257785063</v>
      </c>
      <c r="EV237" s="93">
        <v>304809.95135999995</v>
      </c>
      <c r="EW237" s="93">
        <v>123726.48</v>
      </c>
      <c r="EX237" s="93">
        <v>-181083.47135999997</v>
      </c>
      <c r="EZ237" s="103">
        <v>29813615.786425062</v>
      </c>
      <c r="FB237" s="116">
        <v>729</v>
      </c>
      <c r="FC237" s="57"/>
    </row>
    <row r="238" spans="1:159" x14ac:dyDescent="0.25">
      <c r="A238" s="6">
        <v>732</v>
      </c>
      <c r="B238" s="6" t="s">
        <v>223</v>
      </c>
      <c r="C238" s="7">
        <v>3575</v>
      </c>
      <c r="D238" s="7">
        <v>19877728.721691463</v>
      </c>
      <c r="E238" s="144">
        <v>3002163.3602035861</v>
      </c>
      <c r="F238" s="57">
        <v>303832</v>
      </c>
      <c r="H238" s="39">
        <f t="shared" si="145"/>
        <v>20181560.721691463</v>
      </c>
      <c r="I238" s="142">
        <f t="shared" si="146"/>
        <v>5645.1918102633463</v>
      </c>
      <c r="K238" s="71">
        <f t="shared" si="188"/>
        <v>-119783.19925484806</v>
      </c>
      <c r="L238" s="35">
        <f t="shared" si="189"/>
        <v>-5.900259594699018E-3</v>
      </c>
      <c r="M238" s="65">
        <f t="shared" si="190"/>
        <v>-33.505790001356104</v>
      </c>
      <c r="O238" s="54">
        <v>116360.99709999999</v>
      </c>
      <c r="P238" s="55">
        <v>10560.272000000001</v>
      </c>
      <c r="Q238" s="56">
        <f t="shared" si="147"/>
        <v>-105800.7251</v>
      </c>
      <c r="S238" s="74">
        <f t="shared" si="148"/>
        <v>20075759.996591464</v>
      </c>
      <c r="T238" s="55"/>
      <c r="U238" s="6">
        <v>732</v>
      </c>
      <c r="V238" s="6" t="s">
        <v>223</v>
      </c>
      <c r="W238" s="7">
        <v>3575</v>
      </c>
      <c r="X238" s="7">
        <v>19877800.221691463</v>
      </c>
      <c r="Y238" s="144">
        <v>3002163.3602035861</v>
      </c>
      <c r="Z238" s="57">
        <v>303832</v>
      </c>
      <c r="AB238" s="39">
        <f t="shared" si="149"/>
        <v>20181632.221691463</v>
      </c>
      <c r="AC238" s="142">
        <f t="shared" si="150"/>
        <v>5645.2118102633467</v>
      </c>
      <c r="AE238" s="71">
        <f t="shared" si="151"/>
        <v>-119711.69925484806</v>
      </c>
      <c r="AF238" s="35">
        <f t="shared" si="152"/>
        <v>-5.8967376603739595E-3</v>
      </c>
      <c r="AG238" s="65">
        <f t="shared" si="153"/>
        <v>-33.485790001356101</v>
      </c>
      <c r="AI238" s="54">
        <v>116360.99709999999</v>
      </c>
      <c r="AJ238" s="55">
        <v>10560.272000000001</v>
      </c>
      <c r="AK238" s="56">
        <f t="shared" si="154"/>
        <v>-105800.7251</v>
      </c>
      <c r="AM238" s="74">
        <f t="shared" si="155"/>
        <v>20075831.496591464</v>
      </c>
      <c r="AN238" s="55"/>
      <c r="AO238" s="6">
        <v>732</v>
      </c>
      <c r="AP238" s="6" t="s">
        <v>223</v>
      </c>
      <c r="AQ238" s="7">
        <v>3575</v>
      </c>
      <c r="AR238" s="7">
        <v>19723288.721691463</v>
      </c>
      <c r="AS238" s="7">
        <v>3002163.3602035861</v>
      </c>
      <c r="AT238" s="57">
        <v>303832</v>
      </c>
      <c r="AV238" s="39">
        <f t="shared" si="156"/>
        <v>20027120.721691463</v>
      </c>
      <c r="AX238" s="71">
        <f t="shared" si="157"/>
        <v>-274223.19925484806</v>
      </c>
      <c r="AY238" s="35">
        <f t="shared" si="158"/>
        <v>-1.3507637736825536E-2</v>
      </c>
      <c r="AZ238" s="65">
        <f t="shared" si="159"/>
        <v>-76.705790001356107</v>
      </c>
      <c r="BB238" s="54">
        <v>116360.99709999999</v>
      </c>
      <c r="BC238" s="55">
        <v>10560.272000000001</v>
      </c>
      <c r="BD238" s="56">
        <f t="shared" si="160"/>
        <v>-105800.7251</v>
      </c>
      <c r="BF238" s="74">
        <f t="shared" si="161"/>
        <v>19921319.996591464</v>
      </c>
      <c r="BG238" s="55"/>
      <c r="BH238" s="6">
        <v>732</v>
      </c>
      <c r="BI238" s="6" t="s">
        <v>223</v>
      </c>
      <c r="BJ238" s="7">
        <v>3575</v>
      </c>
      <c r="BK238" s="7">
        <v>19723600.828776509</v>
      </c>
      <c r="BL238" s="7">
        <v>3002163.3602035861</v>
      </c>
      <c r="BM238" s="57">
        <v>-28727</v>
      </c>
      <c r="BO238" s="39">
        <f t="shared" si="162"/>
        <v>19694873.828776509</v>
      </c>
      <c r="BQ238" s="71">
        <f t="shared" si="163"/>
        <v>-606470.09216980264</v>
      </c>
      <c r="BR238" s="35">
        <f t="shared" si="164"/>
        <v>-2.9873396289989706E-2</v>
      </c>
      <c r="BS238" s="65">
        <f t="shared" si="165"/>
        <v>-169.64198382372101</v>
      </c>
      <c r="BU238" s="54">
        <v>116360.99709999999</v>
      </c>
      <c r="BV238" s="55">
        <v>10560.272000000001</v>
      </c>
      <c r="BW238" s="56">
        <f t="shared" si="166"/>
        <v>-105800.7251</v>
      </c>
      <c r="BY238" s="74">
        <f t="shared" si="167"/>
        <v>19589073.103676509</v>
      </c>
      <c r="BZ238" s="55"/>
      <c r="CA238" s="6">
        <v>732</v>
      </c>
      <c r="CB238" s="6" t="s">
        <v>223</v>
      </c>
      <c r="CC238" s="7">
        <v>3575</v>
      </c>
      <c r="CD238" s="7">
        <v>19689930.905913062</v>
      </c>
      <c r="CE238" s="7">
        <v>2987467.9058046336</v>
      </c>
      <c r="CF238" s="57">
        <v>-28727</v>
      </c>
      <c r="CH238" s="39">
        <f t="shared" si="168"/>
        <v>19661203.905913062</v>
      </c>
      <c r="CJ238" s="71">
        <f t="shared" si="169"/>
        <v>-640140.01503324881</v>
      </c>
      <c r="CK238" s="35">
        <f t="shared" si="170"/>
        <v>-3.1531903381665866E-2</v>
      </c>
      <c r="CL238" s="65">
        <f t="shared" si="171"/>
        <v>-179.06014406524443</v>
      </c>
      <c r="CN238" s="54">
        <v>116360.99709999999</v>
      </c>
      <c r="CO238" s="55">
        <v>10560.272000000001</v>
      </c>
      <c r="CP238" s="56">
        <f t="shared" si="172"/>
        <v>-105800.7251</v>
      </c>
      <c r="CR238" s="74">
        <f t="shared" si="173"/>
        <v>19555403.180813063</v>
      </c>
      <c r="CS238" s="55"/>
      <c r="CT238" s="65" t="e">
        <f>#REF!/#REF!</f>
        <v>#REF!</v>
      </c>
      <c r="CV238" s="54">
        <v>120340.2816</v>
      </c>
      <c r="CW238" s="55">
        <v>6511.92</v>
      </c>
      <c r="CX238" s="56">
        <f t="shared" si="174"/>
        <v>-113828.3616</v>
      </c>
      <c r="CZ238" s="74" t="e">
        <f>#REF!+CX238</f>
        <v>#REF!</v>
      </c>
      <c r="DB238" s="6">
        <v>732</v>
      </c>
      <c r="DC238" s="6" t="s">
        <v>223</v>
      </c>
      <c r="DD238" s="7">
        <v>3575</v>
      </c>
      <c r="DE238" s="7">
        <v>19763226.986690655</v>
      </c>
      <c r="DF238" s="7">
        <v>3009500.5626243786</v>
      </c>
      <c r="DG238" s="57">
        <v>-28727</v>
      </c>
      <c r="DI238" s="39">
        <f t="shared" si="175"/>
        <v>19734499.986690655</v>
      </c>
      <c r="DK238" s="71">
        <f t="shared" si="176"/>
        <v>-566843.93425565585</v>
      </c>
      <c r="DL238" s="35">
        <f t="shared" si="177"/>
        <v>-2.7921498028059287E-2</v>
      </c>
      <c r="DM238" s="65">
        <f t="shared" si="178"/>
        <v>-158.55774384773591</v>
      </c>
      <c r="DO238" s="54">
        <v>120340.2816</v>
      </c>
      <c r="DP238" s="55">
        <v>6511.92</v>
      </c>
      <c r="DQ238" s="56">
        <f t="shared" si="179"/>
        <v>-113828.3616</v>
      </c>
      <c r="DS238" s="74">
        <f t="shared" si="180"/>
        <v>19620671.625090655</v>
      </c>
      <c r="DU238" s="6">
        <v>732</v>
      </c>
      <c r="DV238" s="6" t="s">
        <v>223</v>
      </c>
      <c r="DW238" s="7">
        <v>3575</v>
      </c>
      <c r="DX238" s="7">
        <v>19763730.771953933</v>
      </c>
      <c r="DY238" s="7">
        <v>3009500.5626243786</v>
      </c>
      <c r="DZ238" s="57">
        <v>-28727</v>
      </c>
      <c r="EB238" s="39">
        <f t="shared" si="181"/>
        <v>19735003.771953933</v>
      </c>
      <c r="ED238" s="71">
        <f t="shared" si="182"/>
        <v>-566340.14899237826</v>
      </c>
      <c r="EE238" s="35">
        <f t="shared" si="183"/>
        <v>-2.7896682662867735E-2</v>
      </c>
      <c r="EF238" s="65">
        <f t="shared" si="184"/>
        <v>-158.41682489297295</v>
      </c>
      <c r="EH238" s="54">
        <v>120340.2816</v>
      </c>
      <c r="EI238" s="55">
        <v>6511.92</v>
      </c>
      <c r="EJ238" s="56">
        <f t="shared" si="185"/>
        <v>-113828.3616</v>
      </c>
      <c r="EL238" s="74">
        <f t="shared" si="186"/>
        <v>19621175.410353933</v>
      </c>
      <c r="EM238" s="55"/>
      <c r="EN238" s="112" t="s">
        <v>223</v>
      </c>
      <c r="EO238" s="93">
        <v>3653</v>
      </c>
      <c r="EP238" s="93">
        <v>20235464.920946311</v>
      </c>
      <c r="EQ238" s="93">
        <v>3003687.6577951238</v>
      </c>
      <c r="ER238" s="93">
        <v>65879</v>
      </c>
      <c r="ET238" s="103">
        <f t="shared" si="187"/>
        <v>20301343.920946311</v>
      </c>
      <c r="EV238" s="93">
        <v>120340.2816</v>
      </c>
      <c r="EW238" s="93">
        <v>6511.92</v>
      </c>
      <c r="EX238" s="93">
        <v>-113828.3616</v>
      </c>
      <c r="EZ238" s="103">
        <v>20092909.559346311</v>
      </c>
      <c r="FB238" s="116">
        <v>732</v>
      </c>
      <c r="FC238" s="57"/>
    </row>
    <row r="239" spans="1:159" x14ac:dyDescent="0.25">
      <c r="A239" s="6">
        <v>734</v>
      </c>
      <c r="B239" s="6" t="s">
        <v>224</v>
      </c>
      <c r="C239" s="7">
        <v>52984</v>
      </c>
      <c r="D239" s="7">
        <v>112998369.04024538</v>
      </c>
      <c r="E239" s="144">
        <v>25614527.518649697</v>
      </c>
      <c r="F239" s="57">
        <v>-2960952</v>
      </c>
      <c r="H239" s="39">
        <f t="shared" si="145"/>
        <v>110037417.04024538</v>
      </c>
      <c r="I239" s="142">
        <f t="shared" si="146"/>
        <v>2076.8046398959191</v>
      </c>
      <c r="K239" s="71">
        <f t="shared" si="188"/>
        <v>3508472.9105705619</v>
      </c>
      <c r="L239" s="35">
        <f t="shared" si="189"/>
        <v>3.293445682048432E-2</v>
      </c>
      <c r="M239" s="65">
        <f t="shared" si="190"/>
        <v>66.217592302781256</v>
      </c>
      <c r="O239" s="54">
        <v>968812.5536199999</v>
      </c>
      <c r="P239" s="55">
        <v>377793.7307999999</v>
      </c>
      <c r="Q239" s="56">
        <f t="shared" si="147"/>
        <v>-591018.82282</v>
      </c>
      <c r="S239" s="74">
        <f t="shared" si="148"/>
        <v>109446398.21742539</v>
      </c>
      <c r="T239" s="55"/>
      <c r="U239" s="6">
        <v>734</v>
      </c>
      <c r="V239" s="6" t="s">
        <v>224</v>
      </c>
      <c r="W239" s="7">
        <v>52984</v>
      </c>
      <c r="X239" s="7">
        <v>112999428.72024536</v>
      </c>
      <c r="Y239" s="144">
        <v>25614527.518649679</v>
      </c>
      <c r="Z239" s="57">
        <v>-2960952</v>
      </c>
      <c r="AB239" s="39">
        <f t="shared" si="149"/>
        <v>110038476.72024536</v>
      </c>
      <c r="AC239" s="142">
        <f t="shared" si="150"/>
        <v>2076.8246398959186</v>
      </c>
      <c r="AE239" s="71">
        <f t="shared" si="151"/>
        <v>3509532.5905705392</v>
      </c>
      <c r="AF239" s="35">
        <f t="shared" si="152"/>
        <v>3.2944404163984572E-2</v>
      </c>
      <c r="AG239" s="65">
        <f t="shared" si="153"/>
        <v>66.237592302780826</v>
      </c>
      <c r="AI239" s="54">
        <v>968812.5536199999</v>
      </c>
      <c r="AJ239" s="55">
        <v>377793.7307999999</v>
      </c>
      <c r="AK239" s="56">
        <f t="shared" si="154"/>
        <v>-591018.82282</v>
      </c>
      <c r="AM239" s="74">
        <f t="shared" si="155"/>
        <v>109447457.89742537</v>
      </c>
      <c r="AN239" s="55"/>
      <c r="AO239" s="6">
        <v>734</v>
      </c>
      <c r="AP239" s="6" t="s">
        <v>224</v>
      </c>
      <c r="AQ239" s="7">
        <v>52984</v>
      </c>
      <c r="AR239" s="7">
        <v>110709460.24024537</v>
      </c>
      <c r="AS239" s="7">
        <v>25614527.518649679</v>
      </c>
      <c r="AT239" s="57">
        <v>-2960952</v>
      </c>
      <c r="AV239" s="39">
        <f t="shared" si="156"/>
        <v>107748508.24024537</v>
      </c>
      <c r="AX239" s="71">
        <f t="shared" si="157"/>
        <v>1219564.11057055</v>
      </c>
      <c r="AY239" s="35">
        <f t="shared" si="158"/>
        <v>1.1448194859474129E-2</v>
      </c>
      <c r="AZ239" s="65">
        <f t="shared" si="159"/>
        <v>23.017592302781029</v>
      </c>
      <c r="BB239" s="54">
        <v>968812.5536199999</v>
      </c>
      <c r="BC239" s="55">
        <v>377793.7307999999</v>
      </c>
      <c r="BD239" s="56">
        <f t="shared" si="160"/>
        <v>-591018.82282</v>
      </c>
      <c r="BF239" s="74">
        <f t="shared" si="161"/>
        <v>107157489.41742538</v>
      </c>
      <c r="BG239" s="55"/>
      <c r="BH239" s="6">
        <v>734</v>
      </c>
      <c r="BI239" s="6" t="s">
        <v>224</v>
      </c>
      <c r="BJ239" s="7">
        <v>52984</v>
      </c>
      <c r="BK239" s="7">
        <v>110673975.16057383</v>
      </c>
      <c r="BL239" s="7">
        <v>25614527.518649679</v>
      </c>
      <c r="BM239" s="57">
        <v>-2930573</v>
      </c>
      <c r="BO239" s="39">
        <f t="shared" si="162"/>
        <v>107743402.16057383</v>
      </c>
      <c r="BQ239" s="71">
        <f t="shared" si="163"/>
        <v>1214458.0308990031</v>
      </c>
      <c r="BR239" s="35">
        <f t="shared" si="164"/>
        <v>1.1400263476005883E-2</v>
      </c>
      <c r="BS239" s="65">
        <f t="shared" si="165"/>
        <v>22.921222084006551</v>
      </c>
      <c r="BU239" s="54">
        <v>968812.55362000025</v>
      </c>
      <c r="BV239" s="55">
        <v>377793.73080000002</v>
      </c>
      <c r="BW239" s="56">
        <f t="shared" si="166"/>
        <v>-591018.82282000023</v>
      </c>
      <c r="BY239" s="74">
        <f t="shared" si="167"/>
        <v>107152383.33775383</v>
      </c>
      <c r="BZ239" s="55"/>
      <c r="CA239" s="6">
        <v>734</v>
      </c>
      <c r="CB239" s="6" t="s">
        <v>224</v>
      </c>
      <c r="CC239" s="7">
        <v>52984</v>
      </c>
      <c r="CD239" s="7">
        <v>110784363.60150325</v>
      </c>
      <c r="CE239" s="7">
        <v>25751301.203567456</v>
      </c>
      <c r="CF239" s="57">
        <v>-2930573</v>
      </c>
      <c r="CH239" s="39">
        <f t="shared" si="168"/>
        <v>107853790.60150325</v>
      </c>
      <c r="CJ239" s="71">
        <f t="shared" si="169"/>
        <v>1324846.4718284309</v>
      </c>
      <c r="CK239" s="35">
        <f t="shared" si="170"/>
        <v>1.2436493036256239E-2</v>
      </c>
      <c r="CL239" s="65">
        <f t="shared" si="171"/>
        <v>25.004651816179052</v>
      </c>
      <c r="CN239" s="54">
        <v>968812.55362000025</v>
      </c>
      <c r="CO239" s="55">
        <v>377793.73080000002</v>
      </c>
      <c r="CP239" s="56">
        <f t="shared" si="172"/>
        <v>-591018.82282000023</v>
      </c>
      <c r="CR239" s="74">
        <f t="shared" si="173"/>
        <v>107262771.77868326</v>
      </c>
      <c r="CS239" s="55"/>
      <c r="CT239" s="65" t="e">
        <f>#REF!/#REF!</f>
        <v>#REF!</v>
      </c>
      <c r="CV239" s="54">
        <v>949577.29108799994</v>
      </c>
      <c r="CW239" s="55">
        <v>368835.14880000002</v>
      </c>
      <c r="CX239" s="56">
        <f t="shared" si="174"/>
        <v>-580742.14228799986</v>
      </c>
      <c r="CZ239" s="74" t="e">
        <f>#REF!+CX239</f>
        <v>#REF!</v>
      </c>
      <c r="DB239" s="6">
        <v>734</v>
      </c>
      <c r="DC239" s="6" t="s">
        <v>224</v>
      </c>
      <c r="DD239" s="7">
        <v>52984</v>
      </c>
      <c r="DE239" s="7">
        <v>108616762.96596639</v>
      </c>
      <c r="DF239" s="7">
        <v>24471160.260594327</v>
      </c>
      <c r="DG239" s="57">
        <v>-2930573</v>
      </c>
      <c r="DI239" s="39">
        <f t="shared" si="175"/>
        <v>105686189.96596639</v>
      </c>
      <c r="DK239" s="71">
        <f t="shared" si="176"/>
        <v>-842754.16370843351</v>
      </c>
      <c r="DL239" s="35">
        <f t="shared" si="177"/>
        <v>-7.9110346074825581E-3</v>
      </c>
      <c r="DM239" s="65">
        <f t="shared" si="178"/>
        <v>-15.905823714865498</v>
      </c>
      <c r="DO239" s="54">
        <v>949577.29108799994</v>
      </c>
      <c r="DP239" s="55">
        <v>368835.14880000002</v>
      </c>
      <c r="DQ239" s="56">
        <f t="shared" si="179"/>
        <v>-580742.14228799986</v>
      </c>
      <c r="DS239" s="74">
        <f t="shared" si="180"/>
        <v>105105447.82367839</v>
      </c>
      <c r="DU239" s="6">
        <v>734</v>
      </c>
      <c r="DV239" s="6" t="s">
        <v>224</v>
      </c>
      <c r="DW239" s="7">
        <v>52984</v>
      </c>
      <c r="DX239" s="7">
        <v>108452963.02318515</v>
      </c>
      <c r="DY239" s="7">
        <v>24471160.260594327</v>
      </c>
      <c r="DZ239" s="57">
        <v>-2930573</v>
      </c>
      <c r="EB239" s="39">
        <f t="shared" si="181"/>
        <v>105522390.02318515</v>
      </c>
      <c r="ED239" s="71">
        <f t="shared" si="182"/>
        <v>-1006554.1064896733</v>
      </c>
      <c r="EE239" s="35">
        <f t="shared" si="183"/>
        <v>-9.4486443540116385E-3</v>
      </c>
      <c r="EF239" s="65">
        <f t="shared" si="184"/>
        <v>-18.997321955489831</v>
      </c>
      <c r="EH239" s="54">
        <v>949577.29108799994</v>
      </c>
      <c r="EI239" s="55">
        <v>368835.14880000002</v>
      </c>
      <c r="EJ239" s="56">
        <f t="shared" si="185"/>
        <v>-580742.14228799986</v>
      </c>
      <c r="EL239" s="74">
        <f t="shared" si="186"/>
        <v>104941647.88089715</v>
      </c>
      <c r="EM239" s="55"/>
      <c r="EN239" s="112" t="s">
        <v>224</v>
      </c>
      <c r="EO239" s="93">
        <v>53546</v>
      </c>
      <c r="EP239" s="93">
        <v>109305198.12967482</v>
      </c>
      <c r="EQ239" s="93">
        <v>22380136.806172512</v>
      </c>
      <c r="ER239" s="93">
        <v>-2776254</v>
      </c>
      <c r="ET239" s="103">
        <f t="shared" si="187"/>
        <v>106528944.12967482</v>
      </c>
      <c r="EV239" s="93">
        <v>949577.29108799994</v>
      </c>
      <c r="EW239" s="93">
        <v>368835.14880000002</v>
      </c>
      <c r="EX239" s="93">
        <v>-580742.14228799986</v>
      </c>
      <c r="EZ239" s="103">
        <v>105793882.98738682</v>
      </c>
      <c r="FB239" s="116">
        <v>734</v>
      </c>
      <c r="FC239" s="57"/>
    </row>
    <row r="240" spans="1:159" x14ac:dyDescent="0.25">
      <c r="A240" s="6">
        <v>738</v>
      </c>
      <c r="B240" s="6" t="s">
        <v>225</v>
      </c>
      <c r="C240" s="7">
        <v>3007</v>
      </c>
      <c r="D240" s="7">
        <v>5252107.6324713435</v>
      </c>
      <c r="E240" s="144">
        <v>1370384.8100672993</v>
      </c>
      <c r="F240" s="57">
        <v>-578795</v>
      </c>
      <c r="H240" s="39">
        <f t="shared" si="145"/>
        <v>4673312.6324713435</v>
      </c>
      <c r="I240" s="142">
        <f t="shared" si="146"/>
        <v>1554.1445402299114</v>
      </c>
      <c r="K240" s="71">
        <f t="shared" si="188"/>
        <v>173722.00208902452</v>
      </c>
      <c r="L240" s="35">
        <f t="shared" si="189"/>
        <v>3.8608401599028085E-2</v>
      </c>
      <c r="M240" s="65">
        <f t="shared" si="190"/>
        <v>57.772531456276859</v>
      </c>
      <c r="O240" s="54">
        <v>226900.64426</v>
      </c>
      <c r="P240" s="55">
        <v>159790.11569999999</v>
      </c>
      <c r="Q240" s="56">
        <f t="shared" si="147"/>
        <v>-67110.528560000006</v>
      </c>
      <c r="S240" s="74">
        <f t="shared" si="148"/>
        <v>4606202.103911344</v>
      </c>
      <c r="T240" s="55"/>
      <c r="U240" s="6">
        <v>738</v>
      </c>
      <c r="V240" s="6" t="s">
        <v>225</v>
      </c>
      <c r="W240" s="7">
        <v>3007</v>
      </c>
      <c r="X240" s="7">
        <v>5252167.7724713422</v>
      </c>
      <c r="Y240" s="144">
        <v>1370384.8100672993</v>
      </c>
      <c r="Z240" s="57">
        <v>-578795</v>
      </c>
      <c r="AB240" s="39">
        <f t="shared" si="149"/>
        <v>4673372.7724713422</v>
      </c>
      <c r="AC240" s="142">
        <f t="shared" si="150"/>
        <v>1554.1645402299109</v>
      </c>
      <c r="AE240" s="71">
        <f t="shared" si="151"/>
        <v>173782.14208902325</v>
      </c>
      <c r="AF240" s="35">
        <f t="shared" si="152"/>
        <v>3.8621767259360083E-2</v>
      </c>
      <c r="AG240" s="65">
        <f t="shared" si="153"/>
        <v>57.792531456276443</v>
      </c>
      <c r="AI240" s="54">
        <v>226900.64426</v>
      </c>
      <c r="AJ240" s="55">
        <v>159790.11569999999</v>
      </c>
      <c r="AK240" s="56">
        <f t="shared" si="154"/>
        <v>-67110.528560000006</v>
      </c>
      <c r="AM240" s="74">
        <f t="shared" si="155"/>
        <v>4606262.2439113427</v>
      </c>
      <c r="AN240" s="55"/>
      <c r="AO240" s="6">
        <v>738</v>
      </c>
      <c r="AP240" s="6" t="s">
        <v>225</v>
      </c>
      <c r="AQ240" s="7">
        <v>3007</v>
      </c>
      <c r="AR240" s="7">
        <v>5122205.2324713413</v>
      </c>
      <c r="AS240" s="7">
        <v>1370384.8100672993</v>
      </c>
      <c r="AT240" s="57">
        <v>-578795</v>
      </c>
      <c r="AV240" s="39">
        <f t="shared" si="156"/>
        <v>4543410.2324713413</v>
      </c>
      <c r="AX240" s="71">
        <f t="shared" si="157"/>
        <v>43819.602089022286</v>
      </c>
      <c r="AY240" s="35">
        <f t="shared" si="158"/>
        <v>9.7385752813026558E-3</v>
      </c>
      <c r="AZ240" s="65">
        <f t="shared" si="159"/>
        <v>14.572531456276117</v>
      </c>
      <c r="BB240" s="54">
        <v>226900.64426</v>
      </c>
      <c r="BC240" s="55">
        <v>159790.11569999999</v>
      </c>
      <c r="BD240" s="56">
        <f t="shared" si="160"/>
        <v>-67110.528560000006</v>
      </c>
      <c r="BF240" s="74">
        <f t="shared" si="161"/>
        <v>4476299.7039113417</v>
      </c>
      <c r="BG240" s="55"/>
      <c r="BH240" s="6">
        <v>738</v>
      </c>
      <c r="BI240" s="6" t="s">
        <v>225</v>
      </c>
      <c r="BJ240" s="7">
        <v>3007</v>
      </c>
      <c r="BK240" s="7">
        <v>5118426.8421748048</v>
      </c>
      <c r="BL240" s="7">
        <v>1370384.8100672993</v>
      </c>
      <c r="BM240" s="57">
        <v>-609432</v>
      </c>
      <c r="BO240" s="39">
        <f t="shared" si="162"/>
        <v>4508994.8421748048</v>
      </c>
      <c r="BQ240" s="71">
        <f t="shared" si="163"/>
        <v>9404.2117924857885</v>
      </c>
      <c r="BR240" s="35">
        <f t="shared" si="164"/>
        <v>2.090014973581438E-3</v>
      </c>
      <c r="BS240" s="65">
        <f t="shared" si="165"/>
        <v>3.1274399043850312</v>
      </c>
      <c r="BU240" s="54">
        <v>226900.64426</v>
      </c>
      <c r="BV240" s="55">
        <v>159790.11570000002</v>
      </c>
      <c r="BW240" s="56">
        <f t="shared" si="166"/>
        <v>-67110.528559999977</v>
      </c>
      <c r="BY240" s="74">
        <f t="shared" si="167"/>
        <v>4441884.3136148052</v>
      </c>
      <c r="BZ240" s="55"/>
      <c r="CA240" s="6">
        <v>738</v>
      </c>
      <c r="CB240" s="6" t="s">
        <v>225</v>
      </c>
      <c r="CC240" s="7">
        <v>3007</v>
      </c>
      <c r="CD240" s="7">
        <v>5129253.2165094456</v>
      </c>
      <c r="CE240" s="7">
        <v>1388410.4343035468</v>
      </c>
      <c r="CF240" s="57">
        <v>-609432</v>
      </c>
      <c r="CH240" s="39">
        <f t="shared" si="168"/>
        <v>4519821.2165094456</v>
      </c>
      <c r="CJ240" s="71">
        <f t="shared" si="169"/>
        <v>20230.586127126589</v>
      </c>
      <c r="CK240" s="35">
        <f t="shared" si="170"/>
        <v>4.4960948203876154E-3</v>
      </c>
      <c r="CL240" s="65">
        <f t="shared" si="171"/>
        <v>6.727830438020149</v>
      </c>
      <c r="CN240" s="54">
        <v>226900.64426</v>
      </c>
      <c r="CO240" s="55">
        <v>159790.11570000002</v>
      </c>
      <c r="CP240" s="56">
        <f t="shared" si="172"/>
        <v>-67110.528559999977</v>
      </c>
      <c r="CR240" s="74">
        <f t="shared" si="173"/>
        <v>4452710.687949446</v>
      </c>
      <c r="CS240" s="55"/>
      <c r="CT240" s="65" t="e">
        <f>#REF!/#REF!</f>
        <v>#REF!</v>
      </c>
      <c r="CV240" s="54">
        <v>214033.78656000001</v>
      </c>
      <c r="CW240" s="55">
        <v>146127.48480000003</v>
      </c>
      <c r="CX240" s="56">
        <f t="shared" si="174"/>
        <v>-67906.301759999973</v>
      </c>
      <c r="CZ240" s="74" t="e">
        <f>#REF!+CX240</f>
        <v>#REF!</v>
      </c>
      <c r="DB240" s="6">
        <v>738</v>
      </c>
      <c r="DC240" s="6" t="s">
        <v>225</v>
      </c>
      <c r="DD240" s="7">
        <v>3007</v>
      </c>
      <c r="DE240" s="7">
        <v>5010776.786172023</v>
      </c>
      <c r="DF240" s="7">
        <v>1332036.1898207837</v>
      </c>
      <c r="DG240" s="57">
        <v>-609432</v>
      </c>
      <c r="DI240" s="39">
        <f t="shared" si="175"/>
        <v>4401344.786172023</v>
      </c>
      <c r="DK240" s="71">
        <f t="shared" si="176"/>
        <v>-98245.844210295938</v>
      </c>
      <c r="DL240" s="35">
        <f t="shared" si="177"/>
        <v>-2.1834396121930815E-2</v>
      </c>
      <c r="DM240" s="65">
        <f t="shared" si="178"/>
        <v>-32.672379185332872</v>
      </c>
      <c r="DO240" s="54">
        <v>214033.78656000001</v>
      </c>
      <c r="DP240" s="55">
        <v>146127.48480000003</v>
      </c>
      <c r="DQ240" s="56">
        <f t="shared" si="179"/>
        <v>-67906.301759999973</v>
      </c>
      <c r="DS240" s="74">
        <f t="shared" si="180"/>
        <v>4333438.4844120229</v>
      </c>
      <c r="DU240" s="6">
        <v>738</v>
      </c>
      <c r="DV240" s="6" t="s">
        <v>225</v>
      </c>
      <c r="DW240" s="7">
        <v>3007</v>
      </c>
      <c r="DX240" s="7">
        <v>5015454.1582604032</v>
      </c>
      <c r="DY240" s="7">
        <v>1332036.1898207837</v>
      </c>
      <c r="DZ240" s="57">
        <v>-609432</v>
      </c>
      <c r="EB240" s="39">
        <f t="shared" si="181"/>
        <v>4406022.1582604032</v>
      </c>
      <c r="ED240" s="71">
        <f t="shared" si="182"/>
        <v>-93568.47212191578</v>
      </c>
      <c r="EE240" s="35">
        <f t="shared" si="183"/>
        <v>-2.0794885536946171E-2</v>
      </c>
      <c r="EF240" s="65">
        <f t="shared" si="184"/>
        <v>-31.116884643137936</v>
      </c>
      <c r="EH240" s="54">
        <v>214033.78656000001</v>
      </c>
      <c r="EI240" s="55">
        <v>146127.48480000003</v>
      </c>
      <c r="EJ240" s="56">
        <f t="shared" si="185"/>
        <v>-67906.301759999973</v>
      </c>
      <c r="EL240" s="74">
        <f t="shared" si="186"/>
        <v>4338115.856500403</v>
      </c>
      <c r="EM240" s="55"/>
      <c r="EN240" s="112" t="s">
        <v>225</v>
      </c>
      <c r="EO240" s="93">
        <v>3047</v>
      </c>
      <c r="EP240" s="93">
        <v>5108369.630382319</v>
      </c>
      <c r="EQ240" s="93">
        <v>1398991.8675809517</v>
      </c>
      <c r="ER240" s="93">
        <v>-608779</v>
      </c>
      <c r="ET240" s="103">
        <f t="shared" si="187"/>
        <v>4499590.630382319</v>
      </c>
      <c r="EV240" s="93">
        <v>214033.78656000001</v>
      </c>
      <c r="EW240" s="93">
        <v>146127.48480000003</v>
      </c>
      <c r="EX240" s="93">
        <v>-67906.301759999973</v>
      </c>
      <c r="EZ240" s="103">
        <v>4431031.3286223188</v>
      </c>
      <c r="FB240" s="116">
        <v>738</v>
      </c>
      <c r="FC240" s="57"/>
    </row>
    <row r="241" spans="1:159" x14ac:dyDescent="0.25">
      <c r="A241" s="6">
        <v>739</v>
      </c>
      <c r="B241" s="6" t="s">
        <v>226</v>
      </c>
      <c r="C241" s="7">
        <v>3480</v>
      </c>
      <c r="D241" s="7">
        <v>11644716.908928031</v>
      </c>
      <c r="E241" s="144">
        <v>2279674.1344702612</v>
      </c>
      <c r="F241" s="57">
        <v>125550</v>
      </c>
      <c r="H241" s="39">
        <f t="shared" si="145"/>
        <v>11770266.908928031</v>
      </c>
      <c r="I241" s="142">
        <f t="shared" si="146"/>
        <v>3382.2606060138019</v>
      </c>
      <c r="K241" s="71">
        <f t="shared" si="188"/>
        <v>117527.05524518155</v>
      </c>
      <c r="L241" s="35">
        <f t="shared" si="189"/>
        <v>1.0085787267278356E-2</v>
      </c>
      <c r="M241" s="65">
        <f t="shared" si="190"/>
        <v>33.772142311833775</v>
      </c>
      <c r="O241" s="54">
        <v>16526.825680000002</v>
      </c>
      <c r="P241" s="55">
        <v>120189.09570000001</v>
      </c>
      <c r="Q241" s="56">
        <f t="shared" si="147"/>
        <v>103662.27002</v>
      </c>
      <c r="S241" s="74">
        <f t="shared" si="148"/>
        <v>11873929.178948032</v>
      </c>
      <c r="T241" s="55"/>
      <c r="U241" s="6">
        <v>739</v>
      </c>
      <c r="V241" s="6" t="s">
        <v>226</v>
      </c>
      <c r="W241" s="7">
        <v>3480</v>
      </c>
      <c r="X241" s="7">
        <v>11644786.508928031</v>
      </c>
      <c r="Y241" s="144">
        <v>2279674.1344702612</v>
      </c>
      <c r="Z241" s="57">
        <v>125550</v>
      </c>
      <c r="AB241" s="39">
        <f t="shared" si="149"/>
        <v>11770336.508928031</v>
      </c>
      <c r="AC241" s="142">
        <f t="shared" si="150"/>
        <v>3382.2806060138018</v>
      </c>
      <c r="AE241" s="71">
        <f t="shared" si="151"/>
        <v>117596.65524518117</v>
      </c>
      <c r="AF241" s="35">
        <f t="shared" si="152"/>
        <v>1.0091760111508431E-2</v>
      </c>
      <c r="AG241" s="65">
        <f t="shared" si="153"/>
        <v>33.792142311833672</v>
      </c>
      <c r="AI241" s="54">
        <v>16526.825680000002</v>
      </c>
      <c r="AJ241" s="55">
        <v>120189.09570000001</v>
      </c>
      <c r="AK241" s="56">
        <f t="shared" si="154"/>
        <v>103662.27002</v>
      </c>
      <c r="AM241" s="74">
        <f t="shared" si="155"/>
        <v>11873998.778948031</v>
      </c>
      <c r="AN241" s="55"/>
      <c r="AO241" s="6">
        <v>739</v>
      </c>
      <c r="AP241" s="6" t="s">
        <v>226</v>
      </c>
      <c r="AQ241" s="7">
        <v>3480</v>
      </c>
      <c r="AR241" s="7">
        <v>11494380.908928031</v>
      </c>
      <c r="AS241" s="7">
        <v>2279674.1344702612</v>
      </c>
      <c r="AT241" s="57">
        <v>125550</v>
      </c>
      <c r="AV241" s="39">
        <f t="shared" si="156"/>
        <v>11619930.908928031</v>
      </c>
      <c r="AX241" s="71">
        <f t="shared" si="157"/>
        <v>-32808.944754818454</v>
      </c>
      <c r="AY241" s="35">
        <f t="shared" si="158"/>
        <v>-2.8155562697513739E-3</v>
      </c>
      <c r="AZ241" s="65">
        <f t="shared" si="159"/>
        <v>-9.4278576881662222</v>
      </c>
      <c r="BB241" s="54">
        <v>16526.825680000002</v>
      </c>
      <c r="BC241" s="55">
        <v>120189.09570000001</v>
      </c>
      <c r="BD241" s="56">
        <f t="shared" si="160"/>
        <v>103662.27002</v>
      </c>
      <c r="BF241" s="74">
        <f t="shared" si="161"/>
        <v>11723593.178948032</v>
      </c>
      <c r="BG241" s="55"/>
      <c r="BH241" s="6">
        <v>739</v>
      </c>
      <c r="BI241" s="6" t="s">
        <v>226</v>
      </c>
      <c r="BJ241" s="7">
        <v>3480</v>
      </c>
      <c r="BK241" s="7">
        <v>11498723.968285298</v>
      </c>
      <c r="BL241" s="7">
        <v>2279674.1344702612</v>
      </c>
      <c r="BM241" s="57">
        <v>25440</v>
      </c>
      <c r="BO241" s="39">
        <f t="shared" si="162"/>
        <v>11524163.968285298</v>
      </c>
      <c r="BQ241" s="71">
        <f t="shared" si="163"/>
        <v>-128575.88539755158</v>
      </c>
      <c r="BR241" s="35">
        <f t="shared" si="164"/>
        <v>-1.1033961713039973E-2</v>
      </c>
      <c r="BS241" s="65">
        <f t="shared" si="165"/>
        <v>-36.947093505043561</v>
      </c>
      <c r="BU241" s="54">
        <v>16526.825680000002</v>
      </c>
      <c r="BV241" s="55">
        <v>120189.09569999999</v>
      </c>
      <c r="BW241" s="56">
        <f t="shared" si="166"/>
        <v>103662.27002</v>
      </c>
      <c r="BY241" s="74">
        <f t="shared" si="167"/>
        <v>11627826.238305299</v>
      </c>
      <c r="BZ241" s="55"/>
      <c r="CA241" s="6">
        <v>739</v>
      </c>
      <c r="CB241" s="6" t="s">
        <v>226</v>
      </c>
      <c r="CC241" s="7">
        <v>3480</v>
      </c>
      <c r="CD241" s="7">
        <v>11509293.972284444</v>
      </c>
      <c r="CE241" s="7">
        <v>2285254.4171945159</v>
      </c>
      <c r="CF241" s="57">
        <v>25440</v>
      </c>
      <c r="CH241" s="39">
        <f t="shared" si="168"/>
        <v>11534733.972284444</v>
      </c>
      <c r="CJ241" s="71">
        <f t="shared" si="169"/>
        <v>-118005.88139840588</v>
      </c>
      <c r="CK241" s="35">
        <f t="shared" si="170"/>
        <v>-1.0126878560762696E-2</v>
      </c>
      <c r="CL241" s="65">
        <f t="shared" si="171"/>
        <v>-33.909736034024675</v>
      </c>
      <c r="CN241" s="54">
        <v>16526.825680000002</v>
      </c>
      <c r="CO241" s="55">
        <v>120189.09569999999</v>
      </c>
      <c r="CP241" s="56">
        <f t="shared" si="172"/>
        <v>103662.27002</v>
      </c>
      <c r="CR241" s="74">
        <f t="shared" si="173"/>
        <v>11638396.242304444</v>
      </c>
      <c r="CS241" s="55"/>
      <c r="CT241" s="65" t="e">
        <f>#REF!/#REF!</f>
        <v>#REF!</v>
      </c>
      <c r="CV241" s="54">
        <v>34669.462079999998</v>
      </c>
      <c r="CW241" s="55">
        <v>115912.17599999999</v>
      </c>
      <c r="CX241" s="56">
        <f t="shared" si="174"/>
        <v>81242.713919999995</v>
      </c>
      <c r="CZ241" s="74" t="e">
        <f>#REF!+CX241</f>
        <v>#REF!</v>
      </c>
      <c r="DB241" s="6">
        <v>739</v>
      </c>
      <c r="DC241" s="6" t="s">
        <v>226</v>
      </c>
      <c r="DD241" s="7">
        <v>3480</v>
      </c>
      <c r="DE241" s="7">
        <v>11515884.825924078</v>
      </c>
      <c r="DF241" s="7">
        <v>2322791.0090970262</v>
      </c>
      <c r="DG241" s="57">
        <v>25440</v>
      </c>
      <c r="DI241" s="39">
        <f t="shared" si="175"/>
        <v>11541324.825924078</v>
      </c>
      <c r="DK241" s="71">
        <f t="shared" si="176"/>
        <v>-111415.02775877155</v>
      </c>
      <c r="DL241" s="35">
        <f t="shared" si="177"/>
        <v>-9.5612730703465258E-3</v>
      </c>
      <c r="DM241" s="65">
        <f t="shared" si="178"/>
        <v>-32.015812574359643</v>
      </c>
      <c r="DO241" s="54">
        <v>34669.462079999998</v>
      </c>
      <c r="DP241" s="55">
        <v>115912.17599999999</v>
      </c>
      <c r="DQ241" s="56">
        <f t="shared" si="179"/>
        <v>81242.713919999995</v>
      </c>
      <c r="DS241" s="74">
        <f t="shared" si="180"/>
        <v>11622567.539844077</v>
      </c>
      <c r="DU241" s="6">
        <v>739</v>
      </c>
      <c r="DV241" s="6" t="s">
        <v>226</v>
      </c>
      <c r="DW241" s="7">
        <v>3480</v>
      </c>
      <c r="DX241" s="7">
        <v>11512349.479529144</v>
      </c>
      <c r="DY241" s="7">
        <v>2322791.0090970262</v>
      </c>
      <c r="DZ241" s="57">
        <v>25440</v>
      </c>
      <c r="EB241" s="39">
        <f t="shared" si="181"/>
        <v>11537789.479529144</v>
      </c>
      <c r="ED241" s="71">
        <f t="shared" si="182"/>
        <v>-114950.37415370531</v>
      </c>
      <c r="EE241" s="35">
        <f t="shared" si="183"/>
        <v>-9.8646649283408855E-3</v>
      </c>
      <c r="EF241" s="65">
        <f t="shared" si="184"/>
        <v>-33.031716710834857</v>
      </c>
      <c r="EH241" s="54">
        <v>34669.462079999998</v>
      </c>
      <c r="EI241" s="55">
        <v>115912.17599999999</v>
      </c>
      <c r="EJ241" s="56">
        <f t="shared" si="185"/>
        <v>81242.713919999995</v>
      </c>
      <c r="EL241" s="74">
        <f t="shared" si="186"/>
        <v>11619032.193449143</v>
      </c>
      <c r="EM241" s="55"/>
      <c r="EN241" s="112" t="s">
        <v>226</v>
      </c>
      <c r="EO241" s="93">
        <v>3534</v>
      </c>
      <c r="EP241" s="93">
        <v>11532934.85368285</v>
      </c>
      <c r="EQ241" s="93">
        <v>2355374.0138476221</v>
      </c>
      <c r="ER241" s="93">
        <v>119805</v>
      </c>
      <c r="ET241" s="103">
        <f t="shared" si="187"/>
        <v>11652739.85368285</v>
      </c>
      <c r="EV241" s="93">
        <v>34669.462079999998</v>
      </c>
      <c r="EW241" s="93">
        <v>115912.17599999999</v>
      </c>
      <c r="EX241" s="93">
        <v>81242.713919999995</v>
      </c>
      <c r="EZ241" s="103">
        <v>11639617.567602849</v>
      </c>
      <c r="FB241" s="116">
        <v>739</v>
      </c>
      <c r="FC241" s="57"/>
    </row>
    <row r="242" spans="1:159" x14ac:dyDescent="0.25">
      <c r="A242" s="6">
        <v>740</v>
      </c>
      <c r="B242" s="6" t="s">
        <v>227</v>
      </c>
      <c r="C242" s="7">
        <v>34664</v>
      </c>
      <c r="D242" s="7">
        <v>86550680.005627632</v>
      </c>
      <c r="E242" s="144">
        <v>18490689.101827823</v>
      </c>
      <c r="F242" s="57">
        <v>-2347842</v>
      </c>
      <c r="H242" s="39">
        <f t="shared" si="145"/>
        <v>84202838.005627632</v>
      </c>
      <c r="I242" s="142">
        <f t="shared" si="146"/>
        <v>2429.1148743834419</v>
      </c>
      <c r="K242" s="71">
        <f t="shared" si="188"/>
        <v>428932.88339109719</v>
      </c>
      <c r="L242" s="35">
        <f t="shared" si="189"/>
        <v>5.1201252080254681E-3</v>
      </c>
      <c r="M242" s="65">
        <f t="shared" si="190"/>
        <v>12.374015791342522</v>
      </c>
      <c r="O242" s="54">
        <v>552764.23750000005</v>
      </c>
      <c r="P242" s="55">
        <v>515143.26850000001</v>
      </c>
      <c r="Q242" s="56">
        <f t="shared" si="147"/>
        <v>-37620.969000000041</v>
      </c>
      <c r="S242" s="74">
        <f t="shared" si="148"/>
        <v>84165217.036627635</v>
      </c>
      <c r="T242" s="55"/>
      <c r="U242" s="6">
        <v>740</v>
      </c>
      <c r="V242" s="6" t="s">
        <v>227</v>
      </c>
      <c r="W242" s="7">
        <v>34664</v>
      </c>
      <c r="X242" s="7">
        <v>86551373.285627663</v>
      </c>
      <c r="Y242" s="144">
        <v>18490689.101827834</v>
      </c>
      <c r="Z242" s="57">
        <v>-2347842</v>
      </c>
      <c r="AB242" s="39">
        <f t="shared" si="149"/>
        <v>84203531.285627663</v>
      </c>
      <c r="AC242" s="142">
        <f t="shared" si="150"/>
        <v>2429.1348743834428</v>
      </c>
      <c r="AE242" s="71">
        <f t="shared" si="151"/>
        <v>429626.16339112818</v>
      </c>
      <c r="AF242" s="35">
        <f t="shared" si="152"/>
        <v>5.1284008160327518E-3</v>
      </c>
      <c r="AG242" s="65">
        <f t="shared" si="153"/>
        <v>12.394015791343417</v>
      </c>
      <c r="AI242" s="54">
        <v>552764.23750000005</v>
      </c>
      <c r="AJ242" s="55">
        <v>515143.26850000001</v>
      </c>
      <c r="AK242" s="56">
        <f t="shared" si="154"/>
        <v>-37620.969000000041</v>
      </c>
      <c r="AM242" s="74">
        <f t="shared" si="155"/>
        <v>84165910.316627666</v>
      </c>
      <c r="AN242" s="55"/>
      <c r="AO242" s="6">
        <v>740</v>
      </c>
      <c r="AP242" s="6" t="s">
        <v>227</v>
      </c>
      <c r="AQ242" s="7">
        <v>34664</v>
      </c>
      <c r="AR242" s="7">
        <v>85053195.205627665</v>
      </c>
      <c r="AS242" s="7">
        <v>18490689.101827834</v>
      </c>
      <c r="AT242" s="57">
        <v>-2347842</v>
      </c>
      <c r="AV242" s="39">
        <f t="shared" si="156"/>
        <v>82705353.205627665</v>
      </c>
      <c r="AX242" s="71">
        <f t="shared" si="157"/>
        <v>-1068551.91660887</v>
      </c>
      <c r="AY242" s="35">
        <f t="shared" si="158"/>
        <v>-1.2755188086907492E-2</v>
      </c>
      <c r="AZ242" s="65">
        <f t="shared" si="159"/>
        <v>-30.825984208656532</v>
      </c>
      <c r="BB242" s="54">
        <v>552764.23750000005</v>
      </c>
      <c r="BC242" s="55">
        <v>515143.26850000001</v>
      </c>
      <c r="BD242" s="56">
        <f t="shared" si="160"/>
        <v>-37620.969000000041</v>
      </c>
      <c r="BF242" s="74">
        <f t="shared" si="161"/>
        <v>82667732.236627668</v>
      </c>
      <c r="BG242" s="55"/>
      <c r="BH242" s="6">
        <v>740</v>
      </c>
      <c r="BI242" s="6" t="s">
        <v>227</v>
      </c>
      <c r="BJ242" s="7">
        <v>34664</v>
      </c>
      <c r="BK242" s="7">
        <v>85088352.899389207</v>
      </c>
      <c r="BL242" s="7">
        <v>18490689.101827834</v>
      </c>
      <c r="BM242" s="57">
        <v>-2428899</v>
      </c>
      <c r="BO242" s="39">
        <f t="shared" si="162"/>
        <v>82659453.899389207</v>
      </c>
      <c r="BQ242" s="71">
        <f t="shared" si="163"/>
        <v>-1114451.2228473276</v>
      </c>
      <c r="BR242" s="35">
        <f t="shared" si="164"/>
        <v>-1.3303083116648374E-2</v>
      </c>
      <c r="BS242" s="65">
        <f t="shared" si="165"/>
        <v>-32.150104513250852</v>
      </c>
      <c r="BU242" s="54">
        <v>552764.23750000005</v>
      </c>
      <c r="BV242" s="55">
        <v>515143.26849999989</v>
      </c>
      <c r="BW242" s="56">
        <f t="shared" si="166"/>
        <v>-37620.969000000157</v>
      </c>
      <c r="BY242" s="74">
        <f t="shared" si="167"/>
        <v>82621832.930389211</v>
      </c>
      <c r="BZ242" s="55"/>
      <c r="CA242" s="6">
        <v>740</v>
      </c>
      <c r="CB242" s="6" t="s">
        <v>227</v>
      </c>
      <c r="CC242" s="7">
        <v>34664</v>
      </c>
      <c r="CD242" s="7">
        <v>85175781.484338492</v>
      </c>
      <c r="CE242" s="7">
        <v>18593538.944870301</v>
      </c>
      <c r="CF242" s="57">
        <v>-2428899</v>
      </c>
      <c r="CH242" s="39">
        <f t="shared" si="168"/>
        <v>82746882.484338492</v>
      </c>
      <c r="CJ242" s="71">
        <f t="shared" si="169"/>
        <v>-1027022.6378980428</v>
      </c>
      <c r="CK242" s="35">
        <f t="shared" si="170"/>
        <v>-1.2259457600782597E-2</v>
      </c>
      <c r="CL242" s="65">
        <f t="shared" si="171"/>
        <v>-29.627932087988771</v>
      </c>
      <c r="CN242" s="54">
        <v>552764.23750000005</v>
      </c>
      <c r="CO242" s="55">
        <v>515143.26849999989</v>
      </c>
      <c r="CP242" s="56">
        <f t="shared" si="172"/>
        <v>-37620.969000000157</v>
      </c>
      <c r="CR242" s="74">
        <f t="shared" si="173"/>
        <v>82709261.515338495</v>
      </c>
      <c r="CS242" s="55"/>
      <c r="CT242" s="65" t="e">
        <f>#REF!/#REF!</f>
        <v>#REF!</v>
      </c>
      <c r="CV242" s="54">
        <v>3114052.2393600005</v>
      </c>
      <c r="CW242" s="55">
        <v>645135.91440000013</v>
      </c>
      <c r="CX242" s="56">
        <f t="shared" si="174"/>
        <v>-2468916.3249600003</v>
      </c>
      <c r="CZ242" s="74" t="e">
        <f>#REF!+CX242</f>
        <v>#REF!</v>
      </c>
      <c r="DB242" s="6">
        <v>740</v>
      </c>
      <c r="DC242" s="6" t="s">
        <v>227</v>
      </c>
      <c r="DD242" s="7">
        <v>34664</v>
      </c>
      <c r="DE242" s="7">
        <v>84268680.132134676</v>
      </c>
      <c r="DF242" s="7">
        <v>18265897.055963621</v>
      </c>
      <c r="DG242" s="57">
        <v>-2428899</v>
      </c>
      <c r="DI242" s="39">
        <f t="shared" si="175"/>
        <v>81839781.132134676</v>
      </c>
      <c r="DK242" s="71">
        <f t="shared" si="176"/>
        <v>-1934123.990101859</v>
      </c>
      <c r="DL242" s="35">
        <f t="shared" si="177"/>
        <v>-2.3087427848561336E-2</v>
      </c>
      <c r="DM242" s="65">
        <f t="shared" si="178"/>
        <v>-55.796330201415273</v>
      </c>
      <c r="DO242" s="54">
        <v>3114052.2393600005</v>
      </c>
      <c r="DP242" s="55">
        <v>645135.91440000013</v>
      </c>
      <c r="DQ242" s="56">
        <f t="shared" si="179"/>
        <v>-2468916.3249600003</v>
      </c>
      <c r="DS242" s="74">
        <f t="shared" si="180"/>
        <v>79370864.807174683</v>
      </c>
      <c r="DU242" s="6">
        <v>740</v>
      </c>
      <c r="DV242" s="6" t="s">
        <v>227</v>
      </c>
      <c r="DW242" s="7">
        <v>34664</v>
      </c>
      <c r="DX242" s="7">
        <v>84092918.874033496</v>
      </c>
      <c r="DY242" s="7">
        <v>18265897.055963621</v>
      </c>
      <c r="DZ242" s="57">
        <v>-2428899</v>
      </c>
      <c r="EB242" s="39">
        <f t="shared" si="181"/>
        <v>81664019.874033496</v>
      </c>
      <c r="ED242" s="71">
        <f t="shared" si="182"/>
        <v>-2109885.2482030392</v>
      </c>
      <c r="EE242" s="35">
        <f t="shared" si="183"/>
        <v>-2.5185470882901476E-2</v>
      </c>
      <c r="EF242" s="65">
        <f t="shared" si="184"/>
        <v>-60.866756525589636</v>
      </c>
      <c r="EH242" s="54">
        <v>3114052.2393600005</v>
      </c>
      <c r="EI242" s="55">
        <v>645135.91440000013</v>
      </c>
      <c r="EJ242" s="56">
        <f t="shared" si="185"/>
        <v>-2468916.3249600003</v>
      </c>
      <c r="EL242" s="74">
        <f t="shared" si="186"/>
        <v>79195103.549073502</v>
      </c>
      <c r="EM242" s="55"/>
      <c r="EN242" s="112" t="s">
        <v>227</v>
      </c>
      <c r="EO242" s="93">
        <v>35242</v>
      </c>
      <c r="EP242" s="93">
        <v>86191595.122236535</v>
      </c>
      <c r="EQ242" s="93">
        <v>17835381.274744898</v>
      </c>
      <c r="ER242" s="93">
        <v>-2417690</v>
      </c>
      <c r="ET242" s="103">
        <f t="shared" si="187"/>
        <v>83773905.122236535</v>
      </c>
      <c r="EX242" s="93">
        <v>-1285566.2600566801</v>
      </c>
      <c r="EZ242" s="103">
        <v>82477129.86217986</v>
      </c>
      <c r="FB242" s="116">
        <v>740</v>
      </c>
      <c r="FC242" s="57"/>
    </row>
    <row r="243" spans="1:159" x14ac:dyDescent="0.25">
      <c r="A243" s="6">
        <v>742</v>
      </c>
      <c r="B243" s="6" t="s">
        <v>228</v>
      </c>
      <c r="C243" s="7">
        <v>1012</v>
      </c>
      <c r="D243" s="7">
        <v>4411100.990718063</v>
      </c>
      <c r="E243" s="144">
        <v>381922.33570743841</v>
      </c>
      <c r="F243" s="57">
        <v>50469</v>
      </c>
      <c r="H243" s="39">
        <f t="shared" si="145"/>
        <v>4461569.990718063</v>
      </c>
      <c r="I243" s="142">
        <f t="shared" si="146"/>
        <v>4408.6659987332641</v>
      </c>
      <c r="K243" s="71">
        <f t="shared" si="188"/>
        <v>-68649.709567259066</v>
      </c>
      <c r="L243" s="35">
        <f t="shared" si="189"/>
        <v>-1.5153726333169974E-2</v>
      </c>
      <c r="M243" s="65">
        <f t="shared" si="190"/>
        <v>-67.835681390572205</v>
      </c>
      <c r="O243" s="54">
        <v>17160.442000000003</v>
      </c>
      <c r="P243" s="55">
        <v>4026.1037000000001</v>
      </c>
      <c r="Q243" s="56">
        <f t="shared" si="147"/>
        <v>-13134.338300000003</v>
      </c>
      <c r="S243" s="74">
        <f t="shared" si="148"/>
        <v>4448435.652418063</v>
      </c>
      <c r="T243" s="55"/>
      <c r="U243" s="6">
        <v>742</v>
      </c>
      <c r="V243" s="6" t="s">
        <v>228</v>
      </c>
      <c r="W243" s="7">
        <v>1012</v>
      </c>
      <c r="X243" s="7">
        <v>4411121.2307180623</v>
      </c>
      <c r="Y243" s="144">
        <v>381922.33570743806</v>
      </c>
      <c r="Z243" s="57">
        <v>50469</v>
      </c>
      <c r="AB243" s="39">
        <f t="shared" si="149"/>
        <v>4461590.2307180623</v>
      </c>
      <c r="AC243" s="142">
        <f t="shared" si="150"/>
        <v>4408.6859987332627</v>
      </c>
      <c r="AE243" s="71">
        <f t="shared" si="151"/>
        <v>-68629.469567259774</v>
      </c>
      <c r="AF243" s="35">
        <f t="shared" si="152"/>
        <v>-1.5149258558682564E-2</v>
      </c>
      <c r="AG243" s="65">
        <f t="shared" si="153"/>
        <v>-67.815681390572905</v>
      </c>
      <c r="AI243" s="54">
        <v>17160.442000000003</v>
      </c>
      <c r="AJ243" s="55">
        <v>4026.1037000000001</v>
      </c>
      <c r="AK243" s="56">
        <f t="shared" si="154"/>
        <v>-13134.338300000003</v>
      </c>
      <c r="AM243" s="74">
        <f t="shared" si="155"/>
        <v>4448455.8924180623</v>
      </c>
      <c r="AN243" s="55"/>
      <c r="AO243" s="6">
        <v>742</v>
      </c>
      <c r="AP243" s="6" t="s">
        <v>228</v>
      </c>
      <c r="AQ243" s="7">
        <v>1012</v>
      </c>
      <c r="AR243" s="7">
        <v>4367382.5907180626</v>
      </c>
      <c r="AS243" s="7">
        <v>381922.33570743806</v>
      </c>
      <c r="AT243" s="57">
        <v>50469</v>
      </c>
      <c r="AV243" s="39">
        <f t="shared" si="156"/>
        <v>4417851.5907180626</v>
      </c>
      <c r="AX243" s="71">
        <f t="shared" si="157"/>
        <v>-112368.10956725944</v>
      </c>
      <c r="AY243" s="35">
        <f t="shared" si="158"/>
        <v>-2.4804119226310872E-2</v>
      </c>
      <c r="AZ243" s="65">
        <f t="shared" si="159"/>
        <v>-111.03568139057256</v>
      </c>
      <c r="BB243" s="54">
        <v>17160.442000000003</v>
      </c>
      <c r="BC243" s="55">
        <v>4026.1037000000001</v>
      </c>
      <c r="BD243" s="56">
        <f t="shared" si="160"/>
        <v>-13134.338300000003</v>
      </c>
      <c r="BF243" s="74">
        <f t="shared" si="161"/>
        <v>4404717.2524180626</v>
      </c>
      <c r="BG243" s="55"/>
      <c r="BH243" s="6">
        <v>742</v>
      </c>
      <c r="BI243" s="6" t="s">
        <v>228</v>
      </c>
      <c r="BJ243" s="7">
        <v>1012</v>
      </c>
      <c r="BK243" s="7">
        <v>4367111.3848592648</v>
      </c>
      <c r="BL243" s="7">
        <v>381922.33570743806</v>
      </c>
      <c r="BM243" s="57">
        <v>-23734</v>
      </c>
      <c r="BO243" s="39">
        <f t="shared" si="162"/>
        <v>4343377.3848592648</v>
      </c>
      <c r="BQ243" s="71">
        <f t="shared" si="163"/>
        <v>-186842.3154260572</v>
      </c>
      <c r="BR243" s="35">
        <f t="shared" si="164"/>
        <v>-4.124354397520489E-2</v>
      </c>
      <c r="BS243" s="65">
        <f t="shared" si="165"/>
        <v>-184.626793899266</v>
      </c>
      <c r="BU243" s="54">
        <v>17160.442000000003</v>
      </c>
      <c r="BV243" s="55">
        <v>4026.1037000000001</v>
      </c>
      <c r="BW243" s="56">
        <f t="shared" si="166"/>
        <v>-13134.338300000003</v>
      </c>
      <c r="BY243" s="74">
        <f t="shared" si="167"/>
        <v>4330243.0465592649</v>
      </c>
      <c r="BZ243" s="55"/>
      <c r="CA243" s="6">
        <v>742</v>
      </c>
      <c r="CB243" s="6" t="s">
        <v>228</v>
      </c>
      <c r="CC243" s="7">
        <v>1012</v>
      </c>
      <c r="CD243" s="7">
        <v>4361656.2006926769</v>
      </c>
      <c r="CE243" s="7">
        <v>375187.08895673219</v>
      </c>
      <c r="CF243" s="57">
        <v>-23734</v>
      </c>
      <c r="CH243" s="39">
        <f t="shared" si="168"/>
        <v>4337922.2006926769</v>
      </c>
      <c r="CJ243" s="71">
        <f t="shared" si="169"/>
        <v>-192297.49959264509</v>
      </c>
      <c r="CK243" s="35">
        <f t="shared" si="170"/>
        <v>-4.2447720489258794E-2</v>
      </c>
      <c r="CL243" s="65">
        <f t="shared" si="171"/>
        <v>-190.01729208759397</v>
      </c>
      <c r="CN243" s="54">
        <v>17160.442000000003</v>
      </c>
      <c r="CO243" s="55">
        <v>4026.1037000000001</v>
      </c>
      <c r="CP243" s="56">
        <f t="shared" si="172"/>
        <v>-13134.338300000003</v>
      </c>
      <c r="CR243" s="74">
        <f t="shared" si="173"/>
        <v>4324787.862392677</v>
      </c>
      <c r="CS243" s="55"/>
      <c r="CT243" s="65" t="e">
        <f>#REF!/#REF!</f>
        <v>#REF!</v>
      </c>
      <c r="CV243" s="54">
        <v>16930.991999999998</v>
      </c>
      <c r="CW243" s="55">
        <v>3972.2712000000001</v>
      </c>
      <c r="CX243" s="56">
        <f t="shared" si="174"/>
        <v>-12958.720799999999</v>
      </c>
      <c r="CZ243" s="74" t="e">
        <f>#REF!+CX243</f>
        <v>#REF!</v>
      </c>
      <c r="DB243" s="6">
        <v>742</v>
      </c>
      <c r="DC243" s="6" t="s">
        <v>228</v>
      </c>
      <c r="DD243" s="7">
        <v>1012</v>
      </c>
      <c r="DE243" s="7">
        <v>4385757.2668320844</v>
      </c>
      <c r="DF243" s="7">
        <v>395915.69101507874</v>
      </c>
      <c r="DG243" s="57">
        <v>-23734</v>
      </c>
      <c r="DI243" s="39">
        <f t="shared" si="175"/>
        <v>4362023.2668320844</v>
      </c>
      <c r="DK243" s="71">
        <f t="shared" si="176"/>
        <v>-168196.43345323764</v>
      </c>
      <c r="DL243" s="35">
        <f t="shared" si="177"/>
        <v>-3.7127654855821736E-2</v>
      </c>
      <c r="DM243" s="65">
        <f t="shared" si="178"/>
        <v>-166.20200934114391</v>
      </c>
      <c r="DO243" s="54">
        <v>16930.991999999998</v>
      </c>
      <c r="DP243" s="55">
        <v>3972.2712000000001</v>
      </c>
      <c r="DQ243" s="56">
        <f t="shared" si="179"/>
        <v>-12958.720799999999</v>
      </c>
      <c r="DS243" s="74">
        <f t="shared" si="180"/>
        <v>4349064.5460320842</v>
      </c>
      <c r="DU243" s="6">
        <v>742</v>
      </c>
      <c r="DV243" s="6" t="s">
        <v>228</v>
      </c>
      <c r="DW243" s="7">
        <v>1012</v>
      </c>
      <c r="DX243" s="7">
        <v>4386021.8783228304</v>
      </c>
      <c r="DY243" s="7">
        <v>395915.69101507874</v>
      </c>
      <c r="DZ243" s="57">
        <v>-23734</v>
      </c>
      <c r="EB243" s="39">
        <f t="shared" si="181"/>
        <v>4362287.8783228304</v>
      </c>
      <c r="ED243" s="71">
        <f t="shared" si="182"/>
        <v>-167931.82196249161</v>
      </c>
      <c r="EE243" s="35">
        <f t="shared" si="183"/>
        <v>-3.7069244556045468E-2</v>
      </c>
      <c r="EF243" s="65">
        <f t="shared" si="184"/>
        <v>-165.94053553605889</v>
      </c>
      <c r="EH243" s="54">
        <v>16930.991999999998</v>
      </c>
      <c r="EI243" s="55">
        <v>3972.2712000000001</v>
      </c>
      <c r="EJ243" s="56">
        <f t="shared" si="185"/>
        <v>-12958.720799999999</v>
      </c>
      <c r="EL243" s="74">
        <f t="shared" si="186"/>
        <v>4349329.1575228302</v>
      </c>
      <c r="EM243" s="55"/>
      <c r="EN243" s="112" t="s">
        <v>228</v>
      </c>
      <c r="EO243" s="93">
        <v>1044</v>
      </c>
      <c r="EP243" s="93">
        <v>4503552.700285322</v>
      </c>
      <c r="EQ243" s="93">
        <v>339092.49729103467</v>
      </c>
      <c r="ER243" s="93">
        <v>26667</v>
      </c>
      <c r="ET243" s="103">
        <f t="shared" si="187"/>
        <v>4530219.700285322</v>
      </c>
      <c r="EV243" s="93">
        <v>16930.991999999998</v>
      </c>
      <c r="EW243" s="93">
        <v>3972.2712000000001</v>
      </c>
      <c r="EX243" s="93">
        <v>-12958.720799999999</v>
      </c>
      <c r="EZ243" s="103">
        <v>4466859.9794853218</v>
      </c>
      <c r="FB243" s="116">
        <v>742</v>
      </c>
      <c r="FC243" s="57"/>
    </row>
    <row r="244" spans="1:159" x14ac:dyDescent="0.25">
      <c r="A244" s="6">
        <v>743</v>
      </c>
      <c r="B244" s="6" t="s">
        <v>229</v>
      </c>
      <c r="C244" s="7">
        <v>62676</v>
      </c>
      <c r="D244" s="7">
        <v>100704320.45902859</v>
      </c>
      <c r="E244" s="144">
        <v>16256695.449722921</v>
      </c>
      <c r="F244" s="57">
        <v>-2925636</v>
      </c>
      <c r="H244" s="39">
        <f t="shared" si="145"/>
        <v>97778684.459028587</v>
      </c>
      <c r="I244" s="142">
        <f t="shared" si="146"/>
        <v>1560.0658060346639</v>
      </c>
      <c r="K244" s="71">
        <f t="shared" si="188"/>
        <v>2251681.8610925972</v>
      </c>
      <c r="L244" s="35">
        <f t="shared" si="189"/>
        <v>2.3571155797379204E-2</v>
      </c>
      <c r="M244" s="65">
        <f t="shared" si="190"/>
        <v>35.925742885515945</v>
      </c>
      <c r="O244" s="54">
        <v>977973.58957999991</v>
      </c>
      <c r="P244" s="55">
        <v>702456.09310000006</v>
      </c>
      <c r="Q244" s="56">
        <f t="shared" si="147"/>
        <v>-275517.49647999986</v>
      </c>
      <c r="S244" s="74">
        <f t="shared" si="148"/>
        <v>97503166.962548584</v>
      </c>
      <c r="T244" s="55"/>
      <c r="U244" s="6">
        <v>743</v>
      </c>
      <c r="V244" s="6" t="s">
        <v>229</v>
      </c>
      <c r="W244" s="7">
        <v>62676</v>
      </c>
      <c r="X244" s="7">
        <v>100705573.97902858</v>
      </c>
      <c r="Y244" s="144">
        <v>16256695.449722921</v>
      </c>
      <c r="Z244" s="57">
        <v>-2925636</v>
      </c>
      <c r="AB244" s="39">
        <f t="shared" si="149"/>
        <v>97779937.979028583</v>
      </c>
      <c r="AC244" s="142">
        <f t="shared" si="150"/>
        <v>1560.0858060346636</v>
      </c>
      <c r="AE244" s="71">
        <f t="shared" si="151"/>
        <v>2252935.3810925931</v>
      </c>
      <c r="AF244" s="35">
        <f t="shared" si="152"/>
        <v>2.3584277950968298E-2</v>
      </c>
      <c r="AG244" s="65">
        <f t="shared" si="153"/>
        <v>35.945742885515877</v>
      </c>
      <c r="AI244" s="54">
        <v>977973.58957999991</v>
      </c>
      <c r="AJ244" s="55">
        <v>702456.09310000006</v>
      </c>
      <c r="AK244" s="56">
        <f t="shared" si="154"/>
        <v>-275517.49647999986</v>
      </c>
      <c r="AM244" s="74">
        <f t="shared" si="155"/>
        <v>97504420.48254858</v>
      </c>
      <c r="AN244" s="55"/>
      <c r="AO244" s="6">
        <v>743</v>
      </c>
      <c r="AP244" s="6" t="s">
        <v>229</v>
      </c>
      <c r="AQ244" s="7">
        <v>62676</v>
      </c>
      <c r="AR244" s="7">
        <v>97996717.259028584</v>
      </c>
      <c r="AS244" s="7">
        <v>16256695.449722921</v>
      </c>
      <c r="AT244" s="57">
        <v>-2925636</v>
      </c>
      <c r="AV244" s="39">
        <f t="shared" si="156"/>
        <v>95071081.259028584</v>
      </c>
      <c r="AX244" s="71">
        <f t="shared" si="157"/>
        <v>-455921.33890740573</v>
      </c>
      <c r="AY244" s="35">
        <f t="shared" si="158"/>
        <v>-4.7726959551566278E-3</v>
      </c>
      <c r="AZ244" s="65">
        <f t="shared" si="159"/>
        <v>-7.2742571144841044</v>
      </c>
      <c r="BB244" s="54">
        <v>977973.58957999991</v>
      </c>
      <c r="BC244" s="55">
        <v>702456.09310000006</v>
      </c>
      <c r="BD244" s="56">
        <f t="shared" si="160"/>
        <v>-275517.49647999986</v>
      </c>
      <c r="BF244" s="74">
        <f t="shared" si="161"/>
        <v>94795563.762548581</v>
      </c>
      <c r="BG244" s="55"/>
      <c r="BH244" s="6">
        <v>743</v>
      </c>
      <c r="BI244" s="6" t="s">
        <v>229</v>
      </c>
      <c r="BJ244" s="7">
        <v>62676</v>
      </c>
      <c r="BK244" s="7">
        <v>98016802.052739814</v>
      </c>
      <c r="BL244" s="7">
        <v>16256695.449722921</v>
      </c>
      <c r="BM244" s="57">
        <v>-2793568</v>
      </c>
      <c r="BO244" s="39">
        <f t="shared" si="162"/>
        <v>95223234.052739814</v>
      </c>
      <c r="BQ244" s="71">
        <f t="shared" si="163"/>
        <v>-303768.54519617558</v>
      </c>
      <c r="BR244" s="35">
        <f t="shared" si="164"/>
        <v>-3.1799233403638581E-3</v>
      </c>
      <c r="BS244" s="65">
        <f t="shared" si="165"/>
        <v>-4.8466485607916203</v>
      </c>
      <c r="BU244" s="54">
        <v>977973.58957999991</v>
      </c>
      <c r="BV244" s="55">
        <v>702456.09309999994</v>
      </c>
      <c r="BW244" s="56">
        <f t="shared" si="166"/>
        <v>-275517.49647999997</v>
      </c>
      <c r="BY244" s="74">
        <f t="shared" si="167"/>
        <v>94947716.556259811</v>
      </c>
      <c r="BZ244" s="55"/>
      <c r="CA244" s="6">
        <v>743</v>
      </c>
      <c r="CB244" s="6" t="s">
        <v>229</v>
      </c>
      <c r="CC244" s="7">
        <v>62676</v>
      </c>
      <c r="CD244" s="7">
        <v>98157768.299749345</v>
      </c>
      <c r="CE244" s="7">
        <v>16419533.307006402</v>
      </c>
      <c r="CF244" s="57">
        <v>-2793568</v>
      </c>
      <c r="CH244" s="39">
        <f t="shared" si="168"/>
        <v>95364200.299749345</v>
      </c>
      <c r="CJ244" s="71">
        <f t="shared" si="169"/>
        <v>-162802.29818664491</v>
      </c>
      <c r="CK244" s="35">
        <f t="shared" si="170"/>
        <v>-1.7042542292660871E-3</v>
      </c>
      <c r="CL244" s="65">
        <f t="shared" si="171"/>
        <v>-2.5975221486158167</v>
      </c>
      <c r="CN244" s="54">
        <v>977973.58957999991</v>
      </c>
      <c r="CO244" s="55">
        <v>702456.09309999994</v>
      </c>
      <c r="CP244" s="56">
        <f t="shared" si="172"/>
        <v>-275517.49647999997</v>
      </c>
      <c r="CR244" s="74">
        <f t="shared" si="173"/>
        <v>95088682.803269342</v>
      </c>
      <c r="CS244" s="55"/>
      <c r="CT244" s="65" t="e">
        <f>#REF!/#REF!</f>
        <v>#REF!</v>
      </c>
      <c r="CV244" s="54">
        <v>959609.55503999989</v>
      </c>
      <c r="CW244" s="55">
        <v>857359.38720000011</v>
      </c>
      <c r="CX244" s="56">
        <f t="shared" si="174"/>
        <v>-102250.16783999978</v>
      </c>
      <c r="CZ244" s="74" t="e">
        <f>#REF!+CX244</f>
        <v>#REF!</v>
      </c>
      <c r="DB244" s="6">
        <v>743</v>
      </c>
      <c r="DC244" s="6" t="s">
        <v>229</v>
      </c>
      <c r="DD244" s="7">
        <v>62676</v>
      </c>
      <c r="DE244" s="7">
        <v>96639945.671621457</v>
      </c>
      <c r="DF244" s="7">
        <v>16041882.175013727</v>
      </c>
      <c r="DG244" s="57">
        <v>-2793568</v>
      </c>
      <c r="DI244" s="39">
        <f t="shared" si="175"/>
        <v>93846377.671621457</v>
      </c>
      <c r="DK244" s="71">
        <f t="shared" si="176"/>
        <v>-1680624.9263145328</v>
      </c>
      <c r="DL244" s="35">
        <f t="shared" si="177"/>
        <v>-1.7593192297555092E-2</v>
      </c>
      <c r="DM244" s="65">
        <f t="shared" si="178"/>
        <v>-26.814489219390719</v>
      </c>
      <c r="DO244" s="54">
        <v>959609.55503999989</v>
      </c>
      <c r="DP244" s="55">
        <v>857359.38720000011</v>
      </c>
      <c r="DQ244" s="56">
        <f t="shared" si="179"/>
        <v>-102250.16783999978</v>
      </c>
      <c r="DS244" s="74">
        <f t="shared" si="180"/>
        <v>93744127.503781453</v>
      </c>
      <c r="DU244" s="6">
        <v>743</v>
      </c>
      <c r="DV244" s="6" t="s">
        <v>229</v>
      </c>
      <c r="DW244" s="7">
        <v>62676</v>
      </c>
      <c r="DX244" s="7">
        <v>96269416.778621972</v>
      </c>
      <c r="DY244" s="7">
        <v>16041882.175013727</v>
      </c>
      <c r="DZ244" s="57">
        <v>-2793568</v>
      </c>
      <c r="EB244" s="39">
        <f t="shared" si="181"/>
        <v>93475848.778621972</v>
      </c>
      <c r="ED244" s="71">
        <f t="shared" si="182"/>
        <v>-2051153.8193140179</v>
      </c>
      <c r="EE244" s="35">
        <f t="shared" si="183"/>
        <v>-2.1471979267968115E-2</v>
      </c>
      <c r="EF244" s="65">
        <f t="shared" si="184"/>
        <v>-32.726303837418115</v>
      </c>
      <c r="EH244" s="54">
        <v>959609.55503999989</v>
      </c>
      <c r="EI244" s="55">
        <v>857359.38720000011</v>
      </c>
      <c r="EJ244" s="56">
        <f t="shared" si="185"/>
        <v>-102250.16783999978</v>
      </c>
      <c r="EL244" s="74">
        <f t="shared" si="186"/>
        <v>93373598.610781968</v>
      </c>
      <c r="EM244" s="55"/>
      <c r="EN244" s="112" t="s">
        <v>229</v>
      </c>
      <c r="EO244" s="93">
        <v>62052</v>
      </c>
      <c r="EP244" s="93">
        <v>98307190.597935989</v>
      </c>
      <c r="EQ244" s="93">
        <v>15394486.995268544</v>
      </c>
      <c r="ER244" s="93">
        <v>-2780188</v>
      </c>
      <c r="ET244" s="103">
        <f t="shared" si="187"/>
        <v>95527002.597935989</v>
      </c>
      <c r="EV244" s="93">
        <v>959609.55503999989</v>
      </c>
      <c r="EW244" s="93">
        <v>857359.38720000011</v>
      </c>
      <c r="EX244" s="93">
        <v>-102250.16783999978</v>
      </c>
      <c r="EZ244" s="103">
        <v>95411372.430095986</v>
      </c>
      <c r="FB244" s="116">
        <v>743</v>
      </c>
      <c r="FC244" s="57"/>
    </row>
    <row r="245" spans="1:159" x14ac:dyDescent="0.25">
      <c r="A245" s="6">
        <v>746</v>
      </c>
      <c r="B245" s="6" t="s">
        <v>230</v>
      </c>
      <c r="C245" s="7">
        <v>5035</v>
      </c>
      <c r="D245" s="7">
        <v>17891992.861087404</v>
      </c>
      <c r="E245" s="144">
        <v>4463104.9242475322</v>
      </c>
      <c r="F245" s="57">
        <v>77881</v>
      </c>
      <c r="H245" s="39">
        <f t="shared" si="145"/>
        <v>17969873.861087404</v>
      </c>
      <c r="I245" s="142">
        <f t="shared" si="146"/>
        <v>3568.9918294115996</v>
      </c>
      <c r="K245" s="71">
        <f t="shared" si="188"/>
        <v>-226557.86685945466</v>
      </c>
      <c r="L245" s="35">
        <f t="shared" si="189"/>
        <v>-1.2450675508621693E-2</v>
      </c>
      <c r="M245" s="65">
        <f t="shared" si="190"/>
        <v>-44.99659719155008</v>
      </c>
      <c r="O245" s="54">
        <v>46887.607680000001</v>
      </c>
      <c r="P245" s="55">
        <v>38280.986000000004</v>
      </c>
      <c r="Q245" s="56">
        <f t="shared" si="147"/>
        <v>-8606.6216799999966</v>
      </c>
      <c r="S245" s="74">
        <f t="shared" si="148"/>
        <v>17961267.239407405</v>
      </c>
      <c r="T245" s="55"/>
      <c r="U245" s="6">
        <v>746</v>
      </c>
      <c r="V245" s="6" t="s">
        <v>230</v>
      </c>
      <c r="W245" s="7">
        <v>5035</v>
      </c>
      <c r="X245" s="7">
        <v>17892093.561087403</v>
      </c>
      <c r="Y245" s="144">
        <v>4463104.9242475322</v>
      </c>
      <c r="Z245" s="57">
        <v>77881</v>
      </c>
      <c r="AB245" s="39">
        <f t="shared" si="149"/>
        <v>17969974.561087403</v>
      </c>
      <c r="AC245" s="142">
        <f t="shared" si="150"/>
        <v>3569.0118294115996</v>
      </c>
      <c r="AE245" s="71">
        <f t="shared" si="151"/>
        <v>-226457.16685945541</v>
      </c>
      <c r="AF245" s="35">
        <f t="shared" si="152"/>
        <v>-1.244514145658859E-2</v>
      </c>
      <c r="AG245" s="65">
        <f t="shared" si="153"/>
        <v>-44.976597191550226</v>
      </c>
      <c r="AI245" s="54">
        <v>46887.607680000001</v>
      </c>
      <c r="AJ245" s="55">
        <v>38280.986000000004</v>
      </c>
      <c r="AK245" s="56">
        <f t="shared" si="154"/>
        <v>-8606.6216799999966</v>
      </c>
      <c r="AM245" s="74">
        <f t="shared" si="155"/>
        <v>17961367.939407405</v>
      </c>
      <c r="AN245" s="55"/>
      <c r="AO245" s="6">
        <v>746</v>
      </c>
      <c r="AP245" s="6" t="s">
        <v>230</v>
      </c>
      <c r="AQ245" s="7">
        <v>5035</v>
      </c>
      <c r="AR245" s="7">
        <v>17674480.861087404</v>
      </c>
      <c r="AS245" s="7">
        <v>4463104.9242475322</v>
      </c>
      <c r="AT245" s="57">
        <v>77881</v>
      </c>
      <c r="AV245" s="39">
        <f t="shared" si="156"/>
        <v>17752361.861087404</v>
      </c>
      <c r="AX245" s="71">
        <f t="shared" si="157"/>
        <v>-444069.86685945466</v>
      </c>
      <c r="AY245" s="35">
        <f t="shared" si="158"/>
        <v>-2.440422790021151E-2</v>
      </c>
      <c r="AZ245" s="65">
        <f t="shared" si="159"/>
        <v>-88.196597191550083</v>
      </c>
      <c r="BB245" s="54">
        <v>46887.607680000001</v>
      </c>
      <c r="BC245" s="55">
        <v>38280.986000000004</v>
      </c>
      <c r="BD245" s="56">
        <f t="shared" si="160"/>
        <v>-8606.6216799999966</v>
      </c>
      <c r="BF245" s="74">
        <f t="shared" si="161"/>
        <v>17743755.239407405</v>
      </c>
      <c r="BG245" s="55"/>
      <c r="BH245" s="6">
        <v>746</v>
      </c>
      <c r="BI245" s="6" t="s">
        <v>230</v>
      </c>
      <c r="BJ245" s="7">
        <v>5035</v>
      </c>
      <c r="BK245" s="7">
        <v>17678084.303527802</v>
      </c>
      <c r="BL245" s="7">
        <v>4463104.9242475322</v>
      </c>
      <c r="BM245" s="57">
        <v>59071</v>
      </c>
      <c r="BO245" s="39">
        <f t="shared" si="162"/>
        <v>17737155.303527802</v>
      </c>
      <c r="BQ245" s="71">
        <f t="shared" si="163"/>
        <v>-459276.42441905662</v>
      </c>
      <c r="BR245" s="35">
        <f t="shared" si="164"/>
        <v>-2.5239916885115461E-2</v>
      </c>
      <c r="BS245" s="65">
        <f t="shared" si="165"/>
        <v>-91.216767511232689</v>
      </c>
      <c r="BU245" s="54">
        <v>46887.607680000001</v>
      </c>
      <c r="BV245" s="55">
        <v>38280.986000000004</v>
      </c>
      <c r="BW245" s="56">
        <f t="shared" si="166"/>
        <v>-8606.6216799999966</v>
      </c>
      <c r="BY245" s="74">
        <f t="shared" si="167"/>
        <v>17728548.681847803</v>
      </c>
      <c r="BZ245" s="55"/>
      <c r="CA245" s="6">
        <v>746</v>
      </c>
      <c r="CB245" s="6" t="s">
        <v>230</v>
      </c>
      <c r="CC245" s="7">
        <v>5035</v>
      </c>
      <c r="CD245" s="7">
        <v>17633279.458130378</v>
      </c>
      <c r="CE245" s="7">
        <v>4424519.8475561477</v>
      </c>
      <c r="CF245" s="57">
        <v>59071</v>
      </c>
      <c r="CH245" s="39">
        <f t="shared" si="168"/>
        <v>17692350.458130378</v>
      </c>
      <c r="CJ245" s="71">
        <f t="shared" si="169"/>
        <v>-504081.26981648058</v>
      </c>
      <c r="CK245" s="35">
        <f t="shared" si="170"/>
        <v>-2.7702204330659563E-2</v>
      </c>
      <c r="CL245" s="65">
        <f t="shared" si="171"/>
        <v>-100.11544584239932</v>
      </c>
      <c r="CN245" s="54">
        <v>46887.607680000001</v>
      </c>
      <c r="CO245" s="55">
        <v>38280.986000000004</v>
      </c>
      <c r="CP245" s="56">
        <f t="shared" si="172"/>
        <v>-8606.6216799999966</v>
      </c>
      <c r="CR245" s="74">
        <f t="shared" si="173"/>
        <v>17683743.836450379</v>
      </c>
      <c r="CS245" s="55"/>
      <c r="CT245" s="65" t="e">
        <f>#REF!/#REF!</f>
        <v>#REF!</v>
      </c>
      <c r="CV245" s="54">
        <v>46260.679680000001</v>
      </c>
      <c r="CW245" s="55">
        <v>29954.832000000002</v>
      </c>
      <c r="CX245" s="56">
        <f t="shared" si="174"/>
        <v>-16305.847679999999</v>
      </c>
      <c r="CZ245" s="74" t="e">
        <f>#REF!+CX245</f>
        <v>#REF!</v>
      </c>
      <c r="DB245" s="6">
        <v>746</v>
      </c>
      <c r="DC245" s="6" t="s">
        <v>230</v>
      </c>
      <c r="DD245" s="7">
        <v>5035</v>
      </c>
      <c r="DE245" s="7">
        <v>17684275.363006473</v>
      </c>
      <c r="DF245" s="7">
        <v>4493642.6451814193</v>
      </c>
      <c r="DG245" s="57">
        <v>59071</v>
      </c>
      <c r="DI245" s="39">
        <f t="shared" si="175"/>
        <v>17743346.363006473</v>
      </c>
      <c r="DK245" s="71">
        <f t="shared" si="176"/>
        <v>-453085.36494038627</v>
      </c>
      <c r="DL245" s="35">
        <f t="shared" si="177"/>
        <v>-2.4899682075827996E-2</v>
      </c>
      <c r="DM245" s="65">
        <f t="shared" si="178"/>
        <v>-89.987162848140272</v>
      </c>
      <c r="DO245" s="54">
        <v>46260.679680000001</v>
      </c>
      <c r="DP245" s="55">
        <v>29954.832000000002</v>
      </c>
      <c r="DQ245" s="56">
        <f t="shared" si="179"/>
        <v>-16305.847679999999</v>
      </c>
      <c r="DS245" s="74">
        <f t="shared" si="180"/>
        <v>17727040.515326474</v>
      </c>
      <c r="DU245" s="6">
        <v>746</v>
      </c>
      <c r="DV245" s="6" t="s">
        <v>230</v>
      </c>
      <c r="DW245" s="7">
        <v>5035</v>
      </c>
      <c r="DX245" s="7">
        <v>17684726.895102616</v>
      </c>
      <c r="DY245" s="7">
        <v>4493642.6451814193</v>
      </c>
      <c r="DZ245" s="57">
        <v>59071</v>
      </c>
      <c r="EB245" s="39">
        <f t="shared" si="181"/>
        <v>17743797.895102616</v>
      </c>
      <c r="ED245" s="71">
        <f t="shared" si="182"/>
        <v>-452633.83284424245</v>
      </c>
      <c r="EE245" s="35">
        <f t="shared" si="183"/>
        <v>-2.4874867754927359E-2</v>
      </c>
      <c r="EF245" s="65">
        <f t="shared" si="184"/>
        <v>-89.897484179591345</v>
      </c>
      <c r="EH245" s="54">
        <v>46260.679680000001</v>
      </c>
      <c r="EI245" s="55">
        <v>29954.832000000002</v>
      </c>
      <c r="EJ245" s="56">
        <f t="shared" si="185"/>
        <v>-16305.847679999999</v>
      </c>
      <c r="EL245" s="74">
        <f t="shared" si="186"/>
        <v>17727492.047422618</v>
      </c>
      <c r="EM245" s="55"/>
      <c r="EN245" s="112" t="s">
        <v>230</v>
      </c>
      <c r="EO245" s="93">
        <v>5069</v>
      </c>
      <c r="EP245" s="93">
        <v>18175684.727946859</v>
      </c>
      <c r="EQ245" s="93">
        <v>4728520.2510234481</v>
      </c>
      <c r="ER245" s="93">
        <v>20747</v>
      </c>
      <c r="ET245" s="103">
        <f t="shared" si="187"/>
        <v>18196431.727946859</v>
      </c>
      <c r="EV245" s="93">
        <v>46260.679680000001</v>
      </c>
      <c r="EW245" s="93">
        <v>29954.832000000002</v>
      </c>
      <c r="EX245" s="93">
        <v>-16305.847679999999</v>
      </c>
      <c r="EZ245" s="103">
        <v>18218449.88026686</v>
      </c>
      <c r="FB245" s="116">
        <v>746</v>
      </c>
      <c r="FC245" s="57"/>
    </row>
    <row r="246" spans="1:159" x14ac:dyDescent="0.25">
      <c r="A246" s="6">
        <v>747</v>
      </c>
      <c r="B246" s="6" t="s">
        <v>231</v>
      </c>
      <c r="C246" s="7">
        <v>1476</v>
      </c>
      <c r="D246" s="7">
        <v>5249389.032216602</v>
      </c>
      <c r="E246" s="144">
        <v>1547701.4799550681</v>
      </c>
      <c r="F246" s="57">
        <v>-219915</v>
      </c>
      <c r="H246" s="39">
        <f t="shared" si="145"/>
        <v>5029474.032216602</v>
      </c>
      <c r="I246" s="142">
        <f t="shared" si="146"/>
        <v>3407.5027318540665</v>
      </c>
      <c r="K246" s="71">
        <f t="shared" si="188"/>
        <v>183620.57657128014</v>
      </c>
      <c r="L246" s="35">
        <f t="shared" si="189"/>
        <v>3.7892309012639631E-2</v>
      </c>
      <c r="M246" s="65">
        <f t="shared" si="190"/>
        <v>124.40418466888899</v>
      </c>
      <c r="O246" s="54">
        <v>220577.68139999997</v>
      </c>
      <c r="P246" s="55">
        <v>155764.01200000002</v>
      </c>
      <c r="Q246" s="56">
        <f t="shared" si="147"/>
        <v>-64813.669399999955</v>
      </c>
      <c r="S246" s="74">
        <f t="shared" si="148"/>
        <v>4964660.362816602</v>
      </c>
      <c r="T246" s="55"/>
      <c r="U246" s="6">
        <v>747</v>
      </c>
      <c r="V246" s="6" t="s">
        <v>231</v>
      </c>
      <c r="W246" s="7">
        <v>1476</v>
      </c>
      <c r="X246" s="7">
        <v>5249418.5522166025</v>
      </c>
      <c r="Y246" s="144">
        <v>1547701.4799550681</v>
      </c>
      <c r="Z246" s="57">
        <v>-219915</v>
      </c>
      <c r="AB246" s="39">
        <f t="shared" si="149"/>
        <v>5029503.5522166025</v>
      </c>
      <c r="AC246" s="142">
        <f t="shared" si="150"/>
        <v>3407.5227318540669</v>
      </c>
      <c r="AE246" s="71">
        <f t="shared" si="151"/>
        <v>183650.09657128062</v>
      </c>
      <c r="AF246" s="35">
        <f t="shared" si="152"/>
        <v>3.7898400818813856E-2</v>
      </c>
      <c r="AG246" s="65">
        <f t="shared" si="153"/>
        <v>124.42418466888931</v>
      </c>
      <c r="AI246" s="54">
        <v>220577.68139999997</v>
      </c>
      <c r="AJ246" s="55">
        <v>155764.01200000002</v>
      </c>
      <c r="AK246" s="56">
        <f t="shared" si="154"/>
        <v>-64813.669399999955</v>
      </c>
      <c r="AM246" s="74">
        <f t="shared" si="155"/>
        <v>4964689.8828166025</v>
      </c>
      <c r="AN246" s="55"/>
      <c r="AO246" s="6">
        <v>747</v>
      </c>
      <c r="AP246" s="6" t="s">
        <v>231</v>
      </c>
      <c r="AQ246" s="7">
        <v>1476</v>
      </c>
      <c r="AR246" s="7">
        <v>5185625.8322166018</v>
      </c>
      <c r="AS246" s="7">
        <v>1547701.4799550681</v>
      </c>
      <c r="AT246" s="57">
        <v>-219915</v>
      </c>
      <c r="AV246" s="39">
        <f t="shared" si="156"/>
        <v>4965710.8322166018</v>
      </c>
      <c r="AX246" s="71">
        <f t="shared" si="157"/>
        <v>119857.37657127995</v>
      </c>
      <c r="AY246" s="35">
        <f t="shared" si="158"/>
        <v>2.4734007676531885E-2</v>
      </c>
      <c r="AZ246" s="65">
        <f t="shared" si="159"/>
        <v>81.204184668888857</v>
      </c>
      <c r="BB246" s="54">
        <v>220577.68139999997</v>
      </c>
      <c r="BC246" s="55">
        <v>155764.01200000002</v>
      </c>
      <c r="BD246" s="56">
        <f t="shared" si="160"/>
        <v>-64813.669399999955</v>
      </c>
      <c r="BF246" s="74">
        <f t="shared" si="161"/>
        <v>4900897.1628166018</v>
      </c>
      <c r="BG246" s="55"/>
      <c r="BH246" s="6">
        <v>747</v>
      </c>
      <c r="BI246" s="6" t="s">
        <v>231</v>
      </c>
      <c r="BJ246" s="7">
        <v>1476</v>
      </c>
      <c r="BK246" s="7">
        <v>5182667.2721868074</v>
      </c>
      <c r="BL246" s="7">
        <v>1547701.4799550681</v>
      </c>
      <c r="BM246" s="57">
        <v>-252912</v>
      </c>
      <c r="BO246" s="39">
        <f t="shared" si="162"/>
        <v>4929755.2721868074</v>
      </c>
      <c r="BQ246" s="71">
        <f t="shared" si="163"/>
        <v>83901.816541485488</v>
      </c>
      <c r="BR246" s="35">
        <f t="shared" si="164"/>
        <v>1.7314146477900926E-2</v>
      </c>
      <c r="BS246" s="65">
        <f t="shared" si="165"/>
        <v>56.844049147347889</v>
      </c>
      <c r="BU246" s="54">
        <v>220577.6814</v>
      </c>
      <c r="BV246" s="55">
        <v>155764.01200000002</v>
      </c>
      <c r="BW246" s="56">
        <f t="shared" si="166"/>
        <v>-64813.669399999984</v>
      </c>
      <c r="BY246" s="74">
        <f t="shared" si="167"/>
        <v>4864941.6027868073</v>
      </c>
      <c r="BZ246" s="55"/>
      <c r="CA246" s="6">
        <v>747</v>
      </c>
      <c r="CB246" s="6" t="s">
        <v>231</v>
      </c>
      <c r="CC246" s="7">
        <v>1476</v>
      </c>
      <c r="CD246" s="7">
        <v>5175501.0754063269</v>
      </c>
      <c r="CE246" s="7">
        <v>1537188.1161508532</v>
      </c>
      <c r="CF246" s="57">
        <v>-252912</v>
      </c>
      <c r="CH246" s="39">
        <f t="shared" si="168"/>
        <v>4922589.0754063269</v>
      </c>
      <c r="CJ246" s="71">
        <f t="shared" si="169"/>
        <v>76735.619761005044</v>
      </c>
      <c r="CK246" s="35">
        <f t="shared" si="170"/>
        <v>1.5835315793879319E-2</v>
      </c>
      <c r="CL246" s="65">
        <f t="shared" si="171"/>
        <v>51.988902277103691</v>
      </c>
      <c r="CN246" s="54">
        <v>220577.6814</v>
      </c>
      <c r="CO246" s="55">
        <v>155764.01200000002</v>
      </c>
      <c r="CP246" s="56">
        <f t="shared" si="172"/>
        <v>-64813.669399999984</v>
      </c>
      <c r="CR246" s="74">
        <f t="shared" si="173"/>
        <v>4857775.4060063269</v>
      </c>
      <c r="CS246" s="55"/>
      <c r="CT246" s="65" t="e">
        <f>#REF!/#REF!</f>
        <v>#REF!</v>
      </c>
      <c r="CV246" s="54">
        <v>169440.15840000001</v>
      </c>
      <c r="CW246" s="55">
        <v>158955.96720000001</v>
      </c>
      <c r="CX246" s="56">
        <f t="shared" si="174"/>
        <v>-10484.191200000001</v>
      </c>
      <c r="CZ246" s="74" t="e">
        <f>#REF!+CX246</f>
        <v>#REF!</v>
      </c>
      <c r="DB246" s="6">
        <v>747</v>
      </c>
      <c r="DC246" s="6" t="s">
        <v>231</v>
      </c>
      <c r="DD246" s="7">
        <v>1476</v>
      </c>
      <c r="DE246" s="7">
        <v>5175145.4081652444</v>
      </c>
      <c r="DF246" s="7">
        <v>1558548.5444074341</v>
      </c>
      <c r="DG246" s="57">
        <v>-252912</v>
      </c>
      <c r="DI246" s="39">
        <f t="shared" si="175"/>
        <v>4922233.4081652444</v>
      </c>
      <c r="DK246" s="71">
        <f t="shared" si="176"/>
        <v>76379.952519922517</v>
      </c>
      <c r="DL246" s="35">
        <f t="shared" si="177"/>
        <v>1.5761919591468745E-2</v>
      </c>
      <c r="DM246" s="65">
        <f t="shared" si="178"/>
        <v>51.747935311600621</v>
      </c>
      <c r="DO246" s="54">
        <v>169440.15840000001</v>
      </c>
      <c r="DP246" s="55">
        <v>158955.96720000001</v>
      </c>
      <c r="DQ246" s="56">
        <f t="shared" si="179"/>
        <v>-10484.191200000001</v>
      </c>
      <c r="DS246" s="74">
        <f t="shared" si="180"/>
        <v>4911749.2169652442</v>
      </c>
      <c r="DU246" s="6">
        <v>747</v>
      </c>
      <c r="DV246" s="6" t="s">
        <v>231</v>
      </c>
      <c r="DW246" s="7">
        <v>1476</v>
      </c>
      <c r="DX246" s="7">
        <v>5177856.971979416</v>
      </c>
      <c r="DY246" s="7">
        <v>1558548.5444074341</v>
      </c>
      <c r="DZ246" s="57">
        <v>-252912</v>
      </c>
      <c r="EB246" s="39">
        <f t="shared" si="181"/>
        <v>4924944.971979416</v>
      </c>
      <c r="ED246" s="71">
        <f t="shared" si="182"/>
        <v>79091.516334094107</v>
      </c>
      <c r="EE246" s="35">
        <f t="shared" si="183"/>
        <v>1.6321483317237769E-2</v>
      </c>
      <c r="EF246" s="65">
        <f t="shared" si="184"/>
        <v>53.585038166730428</v>
      </c>
      <c r="EH246" s="54">
        <v>169440.15840000001</v>
      </c>
      <c r="EI246" s="55">
        <v>158955.96720000001</v>
      </c>
      <c r="EJ246" s="56">
        <f t="shared" si="185"/>
        <v>-10484.191200000001</v>
      </c>
      <c r="EL246" s="74">
        <f t="shared" si="186"/>
        <v>4914460.7807794157</v>
      </c>
      <c r="EM246" s="55"/>
      <c r="EN246" s="112" t="s">
        <v>231</v>
      </c>
      <c r="EO246" s="93">
        <v>1494</v>
      </c>
      <c r="EP246" s="93">
        <v>5098466.4556453219</v>
      </c>
      <c r="EQ246" s="93">
        <v>1544739.8149561908</v>
      </c>
      <c r="ER246" s="93">
        <v>-252613</v>
      </c>
      <c r="ET246" s="103">
        <f t="shared" si="187"/>
        <v>4845853.4556453219</v>
      </c>
      <c r="EV246" s="93">
        <v>169440.15840000001</v>
      </c>
      <c r="EW246" s="93">
        <v>158955.96720000001</v>
      </c>
      <c r="EX246" s="93">
        <v>-10484.191200000001</v>
      </c>
      <c r="EZ246" s="103">
        <v>4835070.2644453216</v>
      </c>
      <c r="FB246" s="116">
        <v>747</v>
      </c>
      <c r="FC246" s="57"/>
    </row>
    <row r="247" spans="1:159" x14ac:dyDescent="0.25">
      <c r="A247" s="6">
        <v>748</v>
      </c>
      <c r="B247" s="6" t="s">
        <v>232</v>
      </c>
      <c r="C247" s="7">
        <v>5343</v>
      </c>
      <c r="D247" s="7">
        <v>17605417.090144634</v>
      </c>
      <c r="E247" s="144">
        <v>4836880.9622601746</v>
      </c>
      <c r="F247" s="57">
        <v>187694</v>
      </c>
      <c r="H247" s="39">
        <f t="shared" si="145"/>
        <v>17793111.090144634</v>
      </c>
      <c r="I247" s="142">
        <f t="shared" si="146"/>
        <v>3330.1723919417245</v>
      </c>
      <c r="K247" s="71">
        <f t="shared" si="188"/>
        <v>-140747.47233062983</v>
      </c>
      <c r="L247" s="35">
        <f t="shared" si="189"/>
        <v>-7.8481422076746663E-3</v>
      </c>
      <c r="M247" s="65">
        <f t="shared" si="190"/>
        <v>-26.342405452111141</v>
      </c>
      <c r="O247" s="54">
        <v>106988.75570000001</v>
      </c>
      <c r="P247" s="55">
        <v>264072.80170000001</v>
      </c>
      <c r="Q247" s="56">
        <f t="shared" si="147"/>
        <v>157084.046</v>
      </c>
      <c r="S247" s="74">
        <f t="shared" si="148"/>
        <v>17950195.136144634</v>
      </c>
      <c r="T247" s="55"/>
      <c r="U247" s="6">
        <v>748</v>
      </c>
      <c r="V247" s="6" t="s">
        <v>232</v>
      </c>
      <c r="W247" s="7">
        <v>5343</v>
      </c>
      <c r="X247" s="7">
        <v>17605523.95014463</v>
      </c>
      <c r="Y247" s="144">
        <v>4836880.9622601727</v>
      </c>
      <c r="Z247" s="57">
        <v>187694</v>
      </c>
      <c r="AB247" s="39">
        <f t="shared" si="149"/>
        <v>17793217.95014463</v>
      </c>
      <c r="AC247" s="142">
        <f t="shared" si="150"/>
        <v>3330.1923919417236</v>
      </c>
      <c r="AE247" s="71">
        <f t="shared" si="151"/>
        <v>-140640.61233063415</v>
      </c>
      <c r="AF247" s="35">
        <f t="shared" si="152"/>
        <v>-7.8421836461290053E-3</v>
      </c>
      <c r="AG247" s="65">
        <f t="shared" si="153"/>
        <v>-26.322405452111951</v>
      </c>
      <c r="AI247" s="54">
        <v>106988.75570000001</v>
      </c>
      <c r="AJ247" s="55">
        <v>264072.80170000001</v>
      </c>
      <c r="AK247" s="56">
        <f t="shared" si="154"/>
        <v>157084.046</v>
      </c>
      <c r="AM247" s="74">
        <f t="shared" si="155"/>
        <v>17950301.99614463</v>
      </c>
      <c r="AN247" s="55"/>
      <c r="AO247" s="6">
        <v>748</v>
      </c>
      <c r="AP247" s="6" t="s">
        <v>232</v>
      </c>
      <c r="AQ247" s="7">
        <v>5343</v>
      </c>
      <c r="AR247" s="7">
        <v>17374599.490144633</v>
      </c>
      <c r="AS247" s="7">
        <v>4836880.9622601727</v>
      </c>
      <c r="AT247" s="57">
        <v>187694</v>
      </c>
      <c r="AV247" s="39">
        <f t="shared" si="156"/>
        <v>17562293.490144633</v>
      </c>
      <c r="AX247" s="71">
        <f t="shared" si="157"/>
        <v>-371565.07233063132</v>
      </c>
      <c r="AY247" s="35">
        <f t="shared" si="158"/>
        <v>-2.0718635146821814E-2</v>
      </c>
      <c r="AZ247" s="65">
        <f t="shared" si="159"/>
        <v>-69.542405452111424</v>
      </c>
      <c r="BB247" s="54">
        <v>106988.75570000001</v>
      </c>
      <c r="BC247" s="55">
        <v>264072.80170000001</v>
      </c>
      <c r="BD247" s="56">
        <f t="shared" si="160"/>
        <v>157084.046</v>
      </c>
      <c r="BF247" s="74">
        <f t="shared" si="161"/>
        <v>17719377.536144633</v>
      </c>
      <c r="BG247" s="55"/>
      <c r="BH247" s="6">
        <v>748</v>
      </c>
      <c r="BI247" s="6" t="s">
        <v>232</v>
      </c>
      <c r="BJ247" s="7">
        <v>5343</v>
      </c>
      <c r="BK247" s="7">
        <v>17364244.824452512</v>
      </c>
      <c r="BL247" s="7">
        <v>4836880.9622601727</v>
      </c>
      <c r="BM247" s="57">
        <v>182162</v>
      </c>
      <c r="BO247" s="39">
        <f t="shared" si="162"/>
        <v>17546406.824452512</v>
      </c>
      <c r="BQ247" s="71">
        <f t="shared" si="163"/>
        <v>-387451.73802275211</v>
      </c>
      <c r="BR247" s="35">
        <f t="shared" si="164"/>
        <v>-2.1604482753837181E-2</v>
      </c>
      <c r="BS247" s="65">
        <f t="shared" si="165"/>
        <v>-72.515766053294428</v>
      </c>
      <c r="BU247" s="54">
        <v>106988.75569999999</v>
      </c>
      <c r="BV247" s="55">
        <v>264072.80170000001</v>
      </c>
      <c r="BW247" s="56">
        <f t="shared" si="166"/>
        <v>157084.04600000003</v>
      </c>
      <c r="BY247" s="74">
        <f t="shared" si="167"/>
        <v>17703490.870452512</v>
      </c>
      <c r="BZ247" s="55"/>
      <c r="CA247" s="6">
        <v>748</v>
      </c>
      <c r="CB247" s="6" t="s">
        <v>232</v>
      </c>
      <c r="CC247" s="7">
        <v>5343</v>
      </c>
      <c r="CD247" s="7">
        <v>17412902.912809879</v>
      </c>
      <c r="CE247" s="7">
        <v>4895112.701016116</v>
      </c>
      <c r="CF247" s="57">
        <v>182162</v>
      </c>
      <c r="CH247" s="39">
        <f t="shared" si="168"/>
        <v>17595064.912809879</v>
      </c>
      <c r="CJ247" s="71">
        <f t="shared" si="169"/>
        <v>-338793.64966538548</v>
      </c>
      <c r="CK247" s="35">
        <f t="shared" si="170"/>
        <v>-1.8891285915139087E-2</v>
      </c>
      <c r="CL247" s="65">
        <f t="shared" si="171"/>
        <v>-63.408880715962098</v>
      </c>
      <c r="CN247" s="54">
        <v>106988.75569999999</v>
      </c>
      <c r="CO247" s="55">
        <v>264072.80170000001</v>
      </c>
      <c r="CP247" s="56">
        <f t="shared" si="172"/>
        <v>157084.04600000003</v>
      </c>
      <c r="CR247" s="74">
        <f t="shared" si="173"/>
        <v>17752148.958809879</v>
      </c>
      <c r="CS247" s="55"/>
      <c r="CT247" s="65" t="e">
        <f>#REF!/#REF!</f>
        <v>#REF!</v>
      </c>
      <c r="CV247" s="54">
        <v>101585.952</v>
      </c>
      <c r="CW247" s="55">
        <v>250122.84719999999</v>
      </c>
      <c r="CX247" s="56">
        <f t="shared" si="174"/>
        <v>148536.89519999997</v>
      </c>
      <c r="CZ247" s="74" t="e">
        <f>#REF!+CX247</f>
        <v>#REF!</v>
      </c>
      <c r="DB247" s="6">
        <v>748</v>
      </c>
      <c r="DC247" s="6" t="s">
        <v>232</v>
      </c>
      <c r="DD247" s="7">
        <v>5343</v>
      </c>
      <c r="DE247" s="7">
        <v>17141887.889538795</v>
      </c>
      <c r="DF247" s="7">
        <v>4665250.420396368</v>
      </c>
      <c r="DG247" s="57">
        <v>182162</v>
      </c>
      <c r="DI247" s="39">
        <f t="shared" si="175"/>
        <v>17324049.889538795</v>
      </c>
      <c r="DK247" s="71">
        <f t="shared" si="176"/>
        <v>-609808.67293646932</v>
      </c>
      <c r="DL247" s="35">
        <f t="shared" si="177"/>
        <v>-3.4003205211645342E-2</v>
      </c>
      <c r="DM247" s="65">
        <f t="shared" si="178"/>
        <v>-114.13226145170678</v>
      </c>
      <c r="DO247" s="54">
        <v>101585.952</v>
      </c>
      <c r="DP247" s="55">
        <v>250122.84719999999</v>
      </c>
      <c r="DQ247" s="56">
        <f t="shared" si="179"/>
        <v>148536.89519999997</v>
      </c>
      <c r="DS247" s="74">
        <f t="shared" si="180"/>
        <v>17472586.784738794</v>
      </c>
      <c r="DU247" s="6">
        <v>748</v>
      </c>
      <c r="DV247" s="6" t="s">
        <v>232</v>
      </c>
      <c r="DW247" s="7">
        <v>5343</v>
      </c>
      <c r="DX247" s="7">
        <v>17151496.166140381</v>
      </c>
      <c r="DY247" s="7">
        <v>4665250.420396368</v>
      </c>
      <c r="DZ247" s="57">
        <v>182162</v>
      </c>
      <c r="EB247" s="39">
        <f t="shared" si="181"/>
        <v>17333658.166140381</v>
      </c>
      <c r="ED247" s="71">
        <f t="shared" si="182"/>
        <v>-600200.39633488283</v>
      </c>
      <c r="EE247" s="35">
        <f t="shared" si="183"/>
        <v>-3.3467443397303231E-2</v>
      </c>
      <c r="EF247" s="65">
        <f t="shared" si="184"/>
        <v>-112.33396899398892</v>
      </c>
      <c r="EH247" s="54">
        <v>101585.952</v>
      </c>
      <c r="EI247" s="55">
        <v>250122.84719999999</v>
      </c>
      <c r="EJ247" s="56">
        <f t="shared" si="185"/>
        <v>148536.89519999997</v>
      </c>
      <c r="EL247" s="74">
        <f t="shared" si="186"/>
        <v>17482195.06134038</v>
      </c>
      <c r="EM247" s="55"/>
      <c r="EN247" s="112" t="s">
        <v>232</v>
      </c>
      <c r="EO247" s="93">
        <v>5366</v>
      </c>
      <c r="EP247" s="93">
        <v>17697026.562475264</v>
      </c>
      <c r="EQ247" s="93">
        <v>4870270.0772290919</v>
      </c>
      <c r="ER247" s="93">
        <v>236832</v>
      </c>
      <c r="ET247" s="103">
        <f t="shared" si="187"/>
        <v>17933858.562475264</v>
      </c>
      <c r="EV247" s="93">
        <v>101585.952</v>
      </c>
      <c r="EW247" s="93">
        <v>250122.84719999999</v>
      </c>
      <c r="EX247" s="93">
        <v>148536.89519999997</v>
      </c>
      <c r="EZ247" s="103">
        <v>18027725.457675263</v>
      </c>
      <c r="FB247" s="116">
        <v>748</v>
      </c>
      <c r="FC247" s="57"/>
    </row>
    <row r="248" spans="1:159" x14ac:dyDescent="0.25">
      <c r="A248" s="6">
        <v>749</v>
      </c>
      <c r="B248" s="6" t="s">
        <v>233</v>
      </c>
      <c r="C248" s="7">
        <v>21657</v>
      </c>
      <c r="D248" s="7">
        <v>35164424.863662533</v>
      </c>
      <c r="E248" s="144">
        <v>4542839.8211872112</v>
      </c>
      <c r="F248" s="57">
        <v>-1887082</v>
      </c>
      <c r="H248" s="39">
        <f t="shared" si="145"/>
        <v>33277342.863662533</v>
      </c>
      <c r="I248" s="142">
        <f t="shared" si="146"/>
        <v>1536.5629063888134</v>
      </c>
      <c r="K248" s="71">
        <f t="shared" si="188"/>
        <v>138133.62832635641</v>
      </c>
      <c r="L248" s="35">
        <f t="shared" si="189"/>
        <v>4.1682837796583631E-3</v>
      </c>
      <c r="M248" s="65">
        <f t="shared" si="190"/>
        <v>6.3782439084987033</v>
      </c>
      <c r="O248" s="54">
        <v>462434.31088</v>
      </c>
      <c r="P248" s="55">
        <v>771427.86960000021</v>
      </c>
      <c r="Q248" s="56">
        <f t="shared" si="147"/>
        <v>308993.5587200002</v>
      </c>
      <c r="S248" s="74">
        <f t="shared" si="148"/>
        <v>33586336.422382534</v>
      </c>
      <c r="T248" s="55"/>
      <c r="U248" s="6">
        <v>749</v>
      </c>
      <c r="V248" s="6" t="s">
        <v>233</v>
      </c>
      <c r="W248" s="7">
        <v>21657</v>
      </c>
      <c r="X248" s="7">
        <v>35164858.003662534</v>
      </c>
      <c r="Y248" s="144">
        <v>4542839.8211872112</v>
      </c>
      <c r="Z248" s="57">
        <v>-1887082</v>
      </c>
      <c r="AB248" s="39">
        <f t="shared" si="149"/>
        <v>33277776.003662534</v>
      </c>
      <c r="AC248" s="142">
        <f t="shared" si="150"/>
        <v>1536.5829063888134</v>
      </c>
      <c r="AE248" s="71">
        <f t="shared" si="151"/>
        <v>138566.76832635701</v>
      </c>
      <c r="AF248" s="35">
        <f t="shared" si="152"/>
        <v>4.1813540975686268E-3</v>
      </c>
      <c r="AG248" s="65">
        <f t="shared" si="153"/>
        <v>6.3982439084987304</v>
      </c>
      <c r="AI248" s="54">
        <v>462434.31088</v>
      </c>
      <c r="AJ248" s="55">
        <v>771427.86960000021</v>
      </c>
      <c r="AK248" s="56">
        <f t="shared" si="154"/>
        <v>308993.5587200002</v>
      </c>
      <c r="AM248" s="74">
        <f t="shared" si="155"/>
        <v>33586769.562382534</v>
      </c>
      <c r="AN248" s="55"/>
      <c r="AO248" s="6">
        <v>749</v>
      </c>
      <c r="AP248" s="6" t="s">
        <v>233</v>
      </c>
      <c r="AQ248" s="7">
        <v>21657</v>
      </c>
      <c r="AR248" s="7">
        <v>34228842.463662535</v>
      </c>
      <c r="AS248" s="7">
        <v>4542839.8211872112</v>
      </c>
      <c r="AT248" s="57">
        <v>-1887082</v>
      </c>
      <c r="AV248" s="39">
        <f t="shared" si="156"/>
        <v>32341760.463662535</v>
      </c>
      <c r="AX248" s="71">
        <f t="shared" si="157"/>
        <v>-797448.7716736421</v>
      </c>
      <c r="AY248" s="35">
        <f t="shared" si="158"/>
        <v>-2.4063602906472685E-2</v>
      </c>
      <c r="AZ248" s="65">
        <f t="shared" si="159"/>
        <v>-36.821756091501229</v>
      </c>
      <c r="BB248" s="54">
        <v>462434.31088</v>
      </c>
      <c r="BC248" s="55">
        <v>771427.86960000021</v>
      </c>
      <c r="BD248" s="56">
        <f t="shared" si="160"/>
        <v>308993.5587200002</v>
      </c>
      <c r="BF248" s="74">
        <f t="shared" si="161"/>
        <v>32650754.022382535</v>
      </c>
      <c r="BG248" s="55"/>
      <c r="BH248" s="6">
        <v>749</v>
      </c>
      <c r="BI248" s="6" t="s">
        <v>233</v>
      </c>
      <c r="BJ248" s="7">
        <v>21657</v>
      </c>
      <c r="BK248" s="7">
        <v>34263563.126512296</v>
      </c>
      <c r="BL248" s="7">
        <v>4542839.8211872112</v>
      </c>
      <c r="BM248" s="57">
        <v>-2079041</v>
      </c>
      <c r="BO248" s="39">
        <f t="shared" si="162"/>
        <v>32184522.126512296</v>
      </c>
      <c r="BQ248" s="71">
        <f t="shared" si="163"/>
        <v>-954687.10882388055</v>
      </c>
      <c r="BR248" s="35">
        <f t="shared" si="164"/>
        <v>-2.8808385319161519E-2</v>
      </c>
      <c r="BS248" s="65">
        <f t="shared" si="165"/>
        <v>-44.082149366204021</v>
      </c>
      <c r="BU248" s="54">
        <v>462434.31088000006</v>
      </c>
      <c r="BV248" s="55">
        <v>771427.86960000009</v>
      </c>
      <c r="BW248" s="56">
        <f t="shared" si="166"/>
        <v>308993.55872000003</v>
      </c>
      <c r="BY248" s="74">
        <f t="shared" si="167"/>
        <v>32493515.685232297</v>
      </c>
      <c r="BZ248" s="55"/>
      <c r="CA248" s="6">
        <v>749</v>
      </c>
      <c r="CB248" s="6" t="s">
        <v>233</v>
      </c>
      <c r="CC248" s="7">
        <v>21657</v>
      </c>
      <c r="CD248" s="7">
        <v>34277465.682083413</v>
      </c>
      <c r="CE248" s="7">
        <v>4578840.7681908216</v>
      </c>
      <c r="CF248" s="57">
        <v>-2079041</v>
      </c>
      <c r="CH248" s="39">
        <f t="shared" si="168"/>
        <v>32198424.682083413</v>
      </c>
      <c r="CJ248" s="71">
        <f t="shared" si="169"/>
        <v>-940784.55325276405</v>
      </c>
      <c r="CK248" s="35">
        <f t="shared" si="170"/>
        <v>-2.8388865484744581E-2</v>
      </c>
      <c r="CL248" s="65">
        <f t="shared" si="171"/>
        <v>-43.440206549972942</v>
      </c>
      <c r="CN248" s="54">
        <v>462434.31088000006</v>
      </c>
      <c r="CO248" s="55">
        <v>771427.86960000009</v>
      </c>
      <c r="CP248" s="56">
        <f t="shared" si="172"/>
        <v>308993.55872000003</v>
      </c>
      <c r="CR248" s="74">
        <f t="shared" si="173"/>
        <v>32507418.240803413</v>
      </c>
      <c r="CS248" s="55"/>
      <c r="CT248" s="65" t="e">
        <f>#REF!/#REF!</f>
        <v>#REF!</v>
      </c>
      <c r="CV248" s="54">
        <v>428454.38116799988</v>
      </c>
      <c r="CW248" s="55">
        <v>513530.01119999995</v>
      </c>
      <c r="CX248" s="56">
        <f t="shared" si="174"/>
        <v>85075.630032000074</v>
      </c>
      <c r="CZ248" s="74" t="e">
        <f>#REF!+CX248</f>
        <v>#REF!</v>
      </c>
      <c r="DB248" s="6">
        <v>749</v>
      </c>
      <c r="DC248" s="6" t="s">
        <v>233</v>
      </c>
      <c r="DD248" s="7">
        <v>21657</v>
      </c>
      <c r="DE248" s="7">
        <v>33903162.871309459</v>
      </c>
      <c r="DF248" s="7">
        <v>4550790.8480233662</v>
      </c>
      <c r="DG248" s="57">
        <v>-2079041</v>
      </c>
      <c r="DI248" s="39">
        <f t="shared" si="175"/>
        <v>31824121.871309459</v>
      </c>
      <c r="DK248" s="71">
        <f t="shared" si="176"/>
        <v>-1315087.3640267178</v>
      </c>
      <c r="DL248" s="35">
        <f t="shared" si="177"/>
        <v>-3.9683727957649836E-2</v>
      </c>
      <c r="DM248" s="65">
        <f t="shared" si="178"/>
        <v>-60.72343187083704</v>
      </c>
      <c r="DO248" s="54">
        <v>428454.38116799988</v>
      </c>
      <c r="DP248" s="55">
        <v>513530.01119999995</v>
      </c>
      <c r="DQ248" s="56">
        <f t="shared" si="179"/>
        <v>85075.630032000074</v>
      </c>
      <c r="DS248" s="74">
        <f t="shared" si="180"/>
        <v>31909197.501341458</v>
      </c>
      <c r="DU248" s="6">
        <v>749</v>
      </c>
      <c r="DV248" s="6" t="s">
        <v>233</v>
      </c>
      <c r="DW248" s="7">
        <v>21657</v>
      </c>
      <c r="DX248" s="7">
        <v>33825240.325203821</v>
      </c>
      <c r="DY248" s="7">
        <v>4550790.8480233662</v>
      </c>
      <c r="DZ248" s="57">
        <v>-2079041</v>
      </c>
      <c r="EB248" s="39">
        <f t="shared" si="181"/>
        <v>31746199.325203821</v>
      </c>
      <c r="ED248" s="71">
        <f t="shared" si="182"/>
        <v>-1393009.910132356</v>
      </c>
      <c r="EE248" s="35">
        <f t="shared" si="183"/>
        <v>-4.2035098068875953E-2</v>
      </c>
      <c r="EF248" s="65">
        <f t="shared" si="184"/>
        <v>-64.321462350849885</v>
      </c>
      <c r="EH248" s="54">
        <v>428454.38116799988</v>
      </c>
      <c r="EI248" s="55">
        <v>513530.01119999995</v>
      </c>
      <c r="EJ248" s="56">
        <f t="shared" si="185"/>
        <v>85075.630032000074</v>
      </c>
      <c r="EL248" s="74">
        <f t="shared" si="186"/>
        <v>31831274.95523582</v>
      </c>
      <c r="EM248" s="55"/>
      <c r="EN248" s="112" t="s">
        <v>233</v>
      </c>
      <c r="EO248" s="93">
        <v>21768</v>
      </c>
      <c r="EP248" s="93">
        <v>35102294.235336177</v>
      </c>
      <c r="EQ248" s="93">
        <v>5033154.6838211734</v>
      </c>
      <c r="ER248" s="93">
        <v>-1963085</v>
      </c>
      <c r="ET248" s="103">
        <f t="shared" si="187"/>
        <v>33139209.235336177</v>
      </c>
      <c r="EV248" s="93">
        <v>428454.38116799988</v>
      </c>
      <c r="EW248" s="93">
        <v>513530.01119999995</v>
      </c>
      <c r="EX248" s="93">
        <v>85075.630032000074</v>
      </c>
      <c r="EZ248" s="103">
        <v>33108328.865368176</v>
      </c>
      <c r="FB248" s="116">
        <v>749</v>
      </c>
      <c r="FC248" s="57"/>
    </row>
    <row r="249" spans="1:159" x14ac:dyDescent="0.25">
      <c r="A249" s="6">
        <v>751</v>
      </c>
      <c r="B249" s="6" t="s">
        <v>234</v>
      </c>
      <c r="C249" s="7">
        <v>3110</v>
      </c>
      <c r="D249" s="7">
        <v>8090579.4746999741</v>
      </c>
      <c r="E249" s="144">
        <v>1725638.0101216624</v>
      </c>
      <c r="F249" s="57">
        <v>22557</v>
      </c>
      <c r="H249" s="39">
        <f t="shared" si="145"/>
        <v>8113136.4746999741</v>
      </c>
      <c r="I249" s="142">
        <f t="shared" si="146"/>
        <v>2608.7255545659082</v>
      </c>
      <c r="K249" s="71">
        <f t="shared" si="188"/>
        <v>-281459.61795495264</v>
      </c>
      <c r="L249" s="35">
        <f t="shared" si="189"/>
        <v>-3.3528667114933991E-2</v>
      </c>
      <c r="M249" s="65">
        <f t="shared" si="190"/>
        <v>-90.501484872975126</v>
      </c>
      <c r="O249" s="54">
        <v>69961.801999999996</v>
      </c>
      <c r="P249" s="55">
        <v>55441.428000000007</v>
      </c>
      <c r="Q249" s="56">
        <f t="shared" si="147"/>
        <v>-14520.373999999989</v>
      </c>
      <c r="S249" s="74">
        <f t="shared" si="148"/>
        <v>8098616.1006999742</v>
      </c>
      <c r="T249" s="55"/>
      <c r="U249" s="6">
        <v>751</v>
      </c>
      <c r="V249" s="6" t="s">
        <v>234</v>
      </c>
      <c r="W249" s="7">
        <v>3110</v>
      </c>
      <c r="X249" s="7">
        <v>8090641.6746999742</v>
      </c>
      <c r="Y249" s="144">
        <v>1725638.0101216624</v>
      </c>
      <c r="Z249" s="57">
        <v>22557</v>
      </c>
      <c r="AB249" s="39">
        <f t="shared" si="149"/>
        <v>8113198.6746999742</v>
      </c>
      <c r="AC249" s="142">
        <f t="shared" si="150"/>
        <v>2608.7455545659082</v>
      </c>
      <c r="AE249" s="71">
        <f t="shared" si="151"/>
        <v>-281397.41795495246</v>
      </c>
      <c r="AF249" s="35">
        <f t="shared" si="152"/>
        <v>-3.3521257586314197E-2</v>
      </c>
      <c r="AG249" s="65">
        <f t="shared" si="153"/>
        <v>-90.481484872975059</v>
      </c>
      <c r="AI249" s="54">
        <v>69961.801999999996</v>
      </c>
      <c r="AJ249" s="55">
        <v>55441.428000000007</v>
      </c>
      <c r="AK249" s="56">
        <f t="shared" si="154"/>
        <v>-14520.373999999989</v>
      </c>
      <c r="AM249" s="74">
        <f t="shared" si="155"/>
        <v>8098678.3006999744</v>
      </c>
      <c r="AN249" s="55"/>
      <c r="AO249" s="6">
        <v>751</v>
      </c>
      <c r="AP249" s="6" t="s">
        <v>234</v>
      </c>
      <c r="AQ249" s="7">
        <v>3110</v>
      </c>
      <c r="AR249" s="7">
        <v>7956227.474699975</v>
      </c>
      <c r="AS249" s="7">
        <v>1725638.0101216624</v>
      </c>
      <c r="AT249" s="57">
        <v>22557</v>
      </c>
      <c r="AV249" s="39">
        <f t="shared" si="156"/>
        <v>7978784.474699975</v>
      </c>
      <c r="AX249" s="71">
        <f t="shared" si="157"/>
        <v>-415811.61795495171</v>
      </c>
      <c r="AY249" s="35">
        <f t="shared" si="158"/>
        <v>-4.9533248933653524E-2</v>
      </c>
      <c r="AZ249" s="65">
        <f t="shared" si="159"/>
        <v>-133.70148487297482</v>
      </c>
      <c r="BB249" s="54">
        <v>69961.801999999996</v>
      </c>
      <c r="BC249" s="55">
        <v>55441.428000000007</v>
      </c>
      <c r="BD249" s="56">
        <f t="shared" si="160"/>
        <v>-14520.373999999989</v>
      </c>
      <c r="BF249" s="74">
        <f t="shared" si="161"/>
        <v>7964264.1006999752</v>
      </c>
      <c r="BG249" s="55"/>
      <c r="BH249" s="6">
        <v>751</v>
      </c>
      <c r="BI249" s="6" t="s">
        <v>234</v>
      </c>
      <c r="BJ249" s="7">
        <v>3110</v>
      </c>
      <c r="BK249" s="7">
        <v>7958901.4579672255</v>
      </c>
      <c r="BL249" s="7">
        <v>1725638.0101216624</v>
      </c>
      <c r="BM249" s="57">
        <v>28126</v>
      </c>
      <c r="BO249" s="39">
        <f t="shared" si="162"/>
        <v>7987027.4579672255</v>
      </c>
      <c r="BQ249" s="71">
        <f t="shared" si="163"/>
        <v>-407568.63468770124</v>
      </c>
      <c r="BR249" s="35">
        <f t="shared" si="164"/>
        <v>-4.8551309698427796E-2</v>
      </c>
      <c r="BS249" s="65">
        <f t="shared" si="165"/>
        <v>-131.0510079381676</v>
      </c>
      <c r="BU249" s="54">
        <v>69961.801999999996</v>
      </c>
      <c r="BV249" s="55">
        <v>55441.428</v>
      </c>
      <c r="BW249" s="56">
        <f t="shared" si="166"/>
        <v>-14520.373999999996</v>
      </c>
      <c r="BY249" s="74">
        <f t="shared" si="167"/>
        <v>7972507.0839672256</v>
      </c>
      <c r="BZ249" s="55"/>
      <c r="CA249" s="6">
        <v>751</v>
      </c>
      <c r="CB249" s="6" t="s">
        <v>234</v>
      </c>
      <c r="CC249" s="7">
        <v>3110</v>
      </c>
      <c r="CD249" s="7">
        <v>7974641.1063871784</v>
      </c>
      <c r="CE249" s="7">
        <v>1743118.5523121208</v>
      </c>
      <c r="CF249" s="57">
        <v>28126</v>
      </c>
      <c r="CH249" s="39">
        <f t="shared" si="168"/>
        <v>8002767.1063871784</v>
      </c>
      <c r="CJ249" s="71">
        <f t="shared" si="169"/>
        <v>-391828.98626774829</v>
      </c>
      <c r="CK249" s="35">
        <f t="shared" si="170"/>
        <v>-4.6676335816870258E-2</v>
      </c>
      <c r="CL249" s="65">
        <f t="shared" si="171"/>
        <v>-125.99002773882582</v>
      </c>
      <c r="CN249" s="54">
        <v>69961.801999999996</v>
      </c>
      <c r="CO249" s="55">
        <v>55441.428</v>
      </c>
      <c r="CP249" s="56">
        <f t="shared" si="172"/>
        <v>-14520.373999999996</v>
      </c>
      <c r="CR249" s="74">
        <f t="shared" si="173"/>
        <v>7988246.7323871786</v>
      </c>
      <c r="CS249" s="55"/>
      <c r="CT249" s="65" t="e">
        <f>#REF!/#REF!</f>
        <v>#REF!</v>
      </c>
      <c r="CV249" s="54">
        <v>106795.488</v>
      </c>
      <c r="CW249" s="55">
        <v>44281.055999999997</v>
      </c>
      <c r="CX249" s="56">
        <f t="shared" si="174"/>
        <v>-62514.432000000001</v>
      </c>
      <c r="CZ249" s="74" t="e">
        <f>#REF!+CX249</f>
        <v>#REF!</v>
      </c>
      <c r="DB249" s="6">
        <v>751</v>
      </c>
      <c r="DC249" s="6" t="s">
        <v>234</v>
      </c>
      <c r="DD249" s="7">
        <v>3110</v>
      </c>
      <c r="DE249" s="7">
        <v>7878782.8195773559</v>
      </c>
      <c r="DF249" s="7">
        <v>1689113.2726538775</v>
      </c>
      <c r="DG249" s="57">
        <v>28126</v>
      </c>
      <c r="DI249" s="39">
        <f t="shared" si="175"/>
        <v>7906908.8195773559</v>
      </c>
      <c r="DK249" s="71">
        <f t="shared" si="176"/>
        <v>-487687.27307757083</v>
      </c>
      <c r="DL249" s="35">
        <f t="shared" si="177"/>
        <v>-5.8095382755137641E-2</v>
      </c>
      <c r="DM249" s="65">
        <f t="shared" si="178"/>
        <v>-156.8126279992189</v>
      </c>
      <c r="DO249" s="54">
        <v>106795.488</v>
      </c>
      <c r="DP249" s="55">
        <v>44281.055999999997</v>
      </c>
      <c r="DQ249" s="56">
        <f t="shared" si="179"/>
        <v>-62514.432000000001</v>
      </c>
      <c r="DS249" s="74">
        <f t="shared" si="180"/>
        <v>7844394.3875773558</v>
      </c>
      <c r="DU249" s="6">
        <v>751</v>
      </c>
      <c r="DV249" s="6" t="s">
        <v>234</v>
      </c>
      <c r="DW249" s="7">
        <v>3110</v>
      </c>
      <c r="DX249" s="7">
        <v>7883864.4480110779</v>
      </c>
      <c r="DY249" s="7">
        <v>1689113.2726538775</v>
      </c>
      <c r="DZ249" s="57">
        <v>28126</v>
      </c>
      <c r="EB249" s="39">
        <f t="shared" si="181"/>
        <v>7911990.4480110779</v>
      </c>
      <c r="ED249" s="71">
        <f t="shared" si="182"/>
        <v>-482605.64464384876</v>
      </c>
      <c r="EE249" s="35">
        <f t="shared" si="183"/>
        <v>-5.7490037557151479E-2</v>
      </c>
      <c r="EF249" s="65">
        <f t="shared" si="184"/>
        <v>-155.17866387262018</v>
      </c>
      <c r="EH249" s="54">
        <v>106795.488</v>
      </c>
      <c r="EI249" s="55">
        <v>44281.055999999997</v>
      </c>
      <c r="EJ249" s="56">
        <f t="shared" si="185"/>
        <v>-62514.432000000001</v>
      </c>
      <c r="EL249" s="74">
        <f t="shared" si="186"/>
        <v>7849476.0160110779</v>
      </c>
      <c r="EM249" s="55"/>
      <c r="EN249" s="112" t="s">
        <v>234</v>
      </c>
      <c r="EO249" s="93">
        <v>3170</v>
      </c>
      <c r="EP249" s="93">
        <v>8324019.0926549267</v>
      </c>
      <c r="EQ249" s="93">
        <v>1714908.9554436363</v>
      </c>
      <c r="ER249" s="93">
        <v>70577</v>
      </c>
      <c r="ET249" s="103">
        <f t="shared" si="187"/>
        <v>8394596.0926549267</v>
      </c>
      <c r="EV249" s="93">
        <v>106795.488</v>
      </c>
      <c r="EW249" s="93">
        <v>44281.055999999997</v>
      </c>
      <c r="EX249" s="93">
        <v>-62514.432000000001</v>
      </c>
      <c r="EZ249" s="103">
        <v>8289630.6606549267</v>
      </c>
      <c r="FB249" s="116">
        <v>751</v>
      </c>
      <c r="FC249" s="57"/>
    </row>
    <row r="250" spans="1:159" x14ac:dyDescent="0.25">
      <c r="A250" s="6">
        <v>753</v>
      </c>
      <c r="B250" s="6" t="s">
        <v>235</v>
      </c>
      <c r="C250" s="7">
        <v>20310</v>
      </c>
      <c r="D250" s="7">
        <v>16610323.489890777</v>
      </c>
      <c r="E250" s="144">
        <v>-5573708.0593343796</v>
      </c>
      <c r="F250" s="57">
        <v>-1548664</v>
      </c>
      <c r="H250" s="39">
        <f t="shared" si="145"/>
        <v>15061659.489890777</v>
      </c>
      <c r="I250" s="142">
        <f t="shared" si="146"/>
        <v>741.58835499216036</v>
      </c>
      <c r="K250" s="71">
        <f t="shared" si="188"/>
        <v>1643004.1333816275</v>
      </c>
      <c r="L250" s="35">
        <f t="shared" si="189"/>
        <v>0.1224417864331418</v>
      </c>
      <c r="M250" s="65">
        <f t="shared" si="190"/>
        <v>80.896313805102295</v>
      </c>
      <c r="O250" s="54">
        <v>1070969.9848800004</v>
      </c>
      <c r="P250" s="55">
        <v>1093186.1570999997</v>
      </c>
      <c r="Q250" s="56">
        <f t="shared" si="147"/>
        <v>22216.172219999367</v>
      </c>
      <c r="S250" s="74">
        <f t="shared" si="148"/>
        <v>15083875.662110776</v>
      </c>
      <c r="T250" s="55"/>
      <c r="U250" s="6">
        <v>753</v>
      </c>
      <c r="V250" s="6" t="s">
        <v>235</v>
      </c>
      <c r="W250" s="7">
        <v>20310</v>
      </c>
      <c r="X250" s="7">
        <v>16610729.689890774</v>
      </c>
      <c r="Y250" s="144">
        <v>-5573708.0593343806</v>
      </c>
      <c r="Z250" s="57">
        <v>-1548664</v>
      </c>
      <c r="AB250" s="39">
        <f t="shared" si="149"/>
        <v>15062065.689890774</v>
      </c>
      <c r="AC250" s="142">
        <f t="shared" si="150"/>
        <v>741.60835499216023</v>
      </c>
      <c r="AE250" s="71">
        <f t="shared" si="151"/>
        <v>1643410.3333816249</v>
      </c>
      <c r="AF250" s="35">
        <f t="shared" si="152"/>
        <v>0.12247205772256727</v>
      </c>
      <c r="AG250" s="65">
        <f t="shared" si="153"/>
        <v>80.916313805102163</v>
      </c>
      <c r="AI250" s="54">
        <v>1070969.9848800004</v>
      </c>
      <c r="AJ250" s="55">
        <v>1093186.1570999997</v>
      </c>
      <c r="AK250" s="56">
        <f t="shared" si="154"/>
        <v>22216.172219999367</v>
      </c>
      <c r="AM250" s="74">
        <f t="shared" si="155"/>
        <v>15084281.862110773</v>
      </c>
      <c r="AN250" s="55"/>
      <c r="AO250" s="6">
        <v>753</v>
      </c>
      <c r="AP250" s="6" t="s">
        <v>235</v>
      </c>
      <c r="AQ250" s="7">
        <v>20310</v>
      </c>
      <c r="AR250" s="7">
        <v>15732931.489890775</v>
      </c>
      <c r="AS250" s="7">
        <v>-5573708.0593343806</v>
      </c>
      <c r="AT250" s="57">
        <v>-1305204</v>
      </c>
      <c r="AV250" s="39">
        <f t="shared" si="156"/>
        <v>14427727.489890775</v>
      </c>
      <c r="AX250" s="71">
        <f t="shared" si="157"/>
        <v>1009072.1333816256</v>
      </c>
      <c r="AY250" s="35">
        <f t="shared" si="158"/>
        <v>7.5199198919148252E-2</v>
      </c>
      <c r="AZ250" s="65">
        <f t="shared" si="159"/>
        <v>49.683512229523664</v>
      </c>
      <c r="BB250" s="54">
        <v>1070969.9848800004</v>
      </c>
      <c r="BC250" s="55">
        <v>1093186.1570999997</v>
      </c>
      <c r="BD250" s="56">
        <f t="shared" si="160"/>
        <v>22216.172219999367</v>
      </c>
      <c r="BF250" s="74">
        <f t="shared" si="161"/>
        <v>14449943.662110774</v>
      </c>
      <c r="BG250" s="55"/>
      <c r="BH250" s="6">
        <v>753</v>
      </c>
      <c r="BI250" s="6" t="s">
        <v>235</v>
      </c>
      <c r="BJ250" s="7">
        <v>20310</v>
      </c>
      <c r="BK250" s="7">
        <v>15719177.173711451</v>
      </c>
      <c r="BL250" s="7">
        <v>-5573708.0593343806</v>
      </c>
      <c r="BM250" s="57">
        <v>-2349554</v>
      </c>
      <c r="BO250" s="39">
        <f t="shared" si="162"/>
        <v>13369623.173711451</v>
      </c>
      <c r="BQ250" s="71">
        <f t="shared" si="163"/>
        <v>-49032.182797698304</v>
      </c>
      <c r="BR250" s="35">
        <f t="shared" si="164"/>
        <v>-3.6540310109323786E-3</v>
      </c>
      <c r="BS250" s="65">
        <f t="shared" si="165"/>
        <v>-2.4141892071737225</v>
      </c>
      <c r="BU250" s="54">
        <v>1070969.9848800004</v>
      </c>
      <c r="BV250" s="55">
        <v>1093186.1571</v>
      </c>
      <c r="BW250" s="56">
        <f t="shared" si="166"/>
        <v>22216.1722199996</v>
      </c>
      <c r="BY250" s="74">
        <f t="shared" si="167"/>
        <v>13391839.34593145</v>
      </c>
      <c r="BZ250" s="55"/>
      <c r="CA250" s="6">
        <v>753</v>
      </c>
      <c r="CB250" s="6" t="s">
        <v>235</v>
      </c>
      <c r="CC250" s="7">
        <v>20310</v>
      </c>
      <c r="CD250" s="7">
        <v>15804020.149526164</v>
      </c>
      <c r="CE250" s="7">
        <v>-5499059.2640328044</v>
      </c>
      <c r="CF250" s="57">
        <v>-2349554</v>
      </c>
      <c r="CH250" s="39">
        <f t="shared" si="168"/>
        <v>13454466.149526164</v>
      </c>
      <c r="CJ250" s="71">
        <f t="shared" si="169"/>
        <v>35810.793017014861</v>
      </c>
      <c r="CK250" s="35">
        <f t="shared" si="170"/>
        <v>2.6687318561798884E-3</v>
      </c>
      <c r="CL250" s="65">
        <f t="shared" si="171"/>
        <v>1.7632098974404167</v>
      </c>
      <c r="CN250" s="54">
        <v>1070969.9848800004</v>
      </c>
      <c r="CO250" s="55">
        <v>1093186.1571</v>
      </c>
      <c r="CP250" s="56">
        <f t="shared" si="172"/>
        <v>22216.1722199996</v>
      </c>
      <c r="CR250" s="74">
        <f t="shared" si="173"/>
        <v>13476682.321746163</v>
      </c>
      <c r="CS250" s="55"/>
      <c r="CT250" s="65" t="e">
        <f>#REF!/#REF!</f>
        <v>#REF!</v>
      </c>
      <c r="CV250" s="54">
        <v>1182097.1161440003</v>
      </c>
      <c r="CW250" s="55">
        <v>952368.30000000016</v>
      </c>
      <c r="CX250" s="56">
        <f t="shared" si="174"/>
        <v>-229728.81614400016</v>
      </c>
      <c r="CZ250" s="74" t="e">
        <f>#REF!+CX250</f>
        <v>#REF!</v>
      </c>
      <c r="DB250" s="6">
        <v>753</v>
      </c>
      <c r="DC250" s="6" t="s">
        <v>235</v>
      </c>
      <c r="DD250" s="7">
        <v>20310</v>
      </c>
      <c r="DE250" s="7">
        <v>15443027.048835889</v>
      </c>
      <c r="DF250" s="7">
        <v>-5500097.6553028198</v>
      </c>
      <c r="DG250" s="57">
        <v>-2349554</v>
      </c>
      <c r="DI250" s="39">
        <f t="shared" si="175"/>
        <v>13093473.048835889</v>
      </c>
      <c r="DK250" s="71">
        <f t="shared" si="176"/>
        <v>-325182.30767326057</v>
      </c>
      <c r="DL250" s="35">
        <f t="shared" si="177"/>
        <v>-2.423359860088518E-2</v>
      </c>
      <c r="DM250" s="65">
        <f t="shared" si="178"/>
        <v>-16.010945724926664</v>
      </c>
      <c r="DO250" s="54">
        <v>1182097.1161440003</v>
      </c>
      <c r="DP250" s="55">
        <v>952368.30000000016</v>
      </c>
      <c r="DQ250" s="56">
        <f t="shared" si="179"/>
        <v>-229728.81614400016</v>
      </c>
      <c r="DS250" s="74">
        <f t="shared" si="180"/>
        <v>12863744.232691888</v>
      </c>
      <c r="DU250" s="6">
        <v>753</v>
      </c>
      <c r="DV250" s="6" t="s">
        <v>235</v>
      </c>
      <c r="DW250" s="7">
        <v>20310</v>
      </c>
      <c r="DX250" s="7">
        <v>15456011.750558678</v>
      </c>
      <c r="DY250" s="7">
        <v>-5500097.6553028198</v>
      </c>
      <c r="DZ250" s="57">
        <v>-2349554</v>
      </c>
      <c r="EB250" s="39">
        <f t="shared" si="181"/>
        <v>13106457.750558678</v>
      </c>
      <c r="ED250" s="71">
        <f t="shared" si="182"/>
        <v>-312197.60595047101</v>
      </c>
      <c r="EE250" s="35">
        <f t="shared" si="183"/>
        <v>-2.3265938177555887E-2</v>
      </c>
      <c r="EF250" s="65">
        <f t="shared" si="184"/>
        <v>-15.3716201846613</v>
      </c>
      <c r="EH250" s="54">
        <v>1182097.1161440003</v>
      </c>
      <c r="EI250" s="55">
        <v>952368.30000000016</v>
      </c>
      <c r="EJ250" s="56">
        <f t="shared" si="185"/>
        <v>-229728.81614400016</v>
      </c>
      <c r="EL250" s="74">
        <f t="shared" si="186"/>
        <v>12876728.934414677</v>
      </c>
      <c r="EM250" s="55"/>
      <c r="EN250" s="112" t="s">
        <v>235</v>
      </c>
      <c r="EO250" s="93">
        <v>19922</v>
      </c>
      <c r="EP250" s="93">
        <v>15205235.356509149</v>
      </c>
      <c r="EQ250" s="93">
        <v>-5370218.6882589543</v>
      </c>
      <c r="ER250" s="93">
        <v>-1786580</v>
      </c>
      <c r="ET250" s="103">
        <f t="shared" si="187"/>
        <v>13418655.356509149</v>
      </c>
      <c r="EV250" s="93">
        <v>1182097.1161440003</v>
      </c>
      <c r="EW250" s="93">
        <v>952368.30000000016</v>
      </c>
      <c r="EX250" s="93">
        <v>-229728.81614400016</v>
      </c>
      <c r="EZ250" s="103">
        <v>12756969.540365148</v>
      </c>
      <c r="FB250" s="116">
        <v>753</v>
      </c>
      <c r="FC250" s="57"/>
    </row>
    <row r="251" spans="1:159" x14ac:dyDescent="0.25">
      <c r="A251" s="6">
        <v>755</v>
      </c>
      <c r="B251" s="6" t="s">
        <v>236</v>
      </c>
      <c r="C251" s="7">
        <v>6146</v>
      </c>
      <c r="D251" s="7">
        <v>6141656.2219335679</v>
      </c>
      <c r="E251" s="144">
        <v>-596351.36575304344</v>
      </c>
      <c r="F251" s="57">
        <v>-1381042</v>
      </c>
      <c r="H251" s="39">
        <f t="shared" si="145"/>
        <v>4760614.2219335679</v>
      </c>
      <c r="I251" s="142">
        <f t="shared" si="146"/>
        <v>774.58741001197006</v>
      </c>
      <c r="K251" s="71">
        <f t="shared" si="188"/>
        <v>226298.13226771168</v>
      </c>
      <c r="L251" s="35">
        <f t="shared" si="189"/>
        <v>4.9907886391834695E-2</v>
      </c>
      <c r="M251" s="65">
        <f t="shared" si="190"/>
        <v>36.820392493932914</v>
      </c>
      <c r="O251" s="54">
        <v>1153498.5105600005</v>
      </c>
      <c r="P251" s="55">
        <v>234966.05200000003</v>
      </c>
      <c r="Q251" s="56">
        <f t="shared" si="147"/>
        <v>-918532.45856000052</v>
      </c>
      <c r="S251" s="74">
        <f t="shared" si="148"/>
        <v>3842081.7633735673</v>
      </c>
      <c r="T251" s="55"/>
      <c r="U251" s="6">
        <v>755</v>
      </c>
      <c r="V251" s="6" t="s">
        <v>236</v>
      </c>
      <c r="W251" s="7">
        <v>6146</v>
      </c>
      <c r="X251" s="7">
        <v>6141779.141933566</v>
      </c>
      <c r="Y251" s="144">
        <v>-596351.36575304554</v>
      </c>
      <c r="Z251" s="57">
        <v>-1381042</v>
      </c>
      <c r="AB251" s="39">
        <f t="shared" si="149"/>
        <v>4760737.141933566</v>
      </c>
      <c r="AC251" s="142">
        <f t="shared" si="150"/>
        <v>774.60741001196971</v>
      </c>
      <c r="AE251" s="71">
        <f t="shared" si="151"/>
        <v>226421.05226770975</v>
      </c>
      <c r="AF251" s="35">
        <f t="shared" si="152"/>
        <v>4.9934995220943058E-2</v>
      </c>
      <c r="AG251" s="65">
        <f t="shared" si="153"/>
        <v>36.840392493932598</v>
      </c>
      <c r="AI251" s="54">
        <v>1153498.5105600005</v>
      </c>
      <c r="AJ251" s="55">
        <v>234966.05200000003</v>
      </c>
      <c r="AK251" s="56">
        <f t="shared" si="154"/>
        <v>-918532.45856000052</v>
      </c>
      <c r="AM251" s="74">
        <f t="shared" si="155"/>
        <v>3842204.6833735653</v>
      </c>
      <c r="AN251" s="55"/>
      <c r="AO251" s="6">
        <v>755</v>
      </c>
      <c r="AP251" s="6" t="s">
        <v>236</v>
      </c>
      <c r="AQ251" s="7">
        <v>6146</v>
      </c>
      <c r="AR251" s="7">
        <v>5876149.0219335658</v>
      </c>
      <c r="AS251" s="7">
        <v>-596351.36575304554</v>
      </c>
      <c r="AT251" s="57">
        <v>-1381042</v>
      </c>
      <c r="AV251" s="39">
        <f t="shared" si="156"/>
        <v>4495107.0219335658</v>
      </c>
      <c r="AX251" s="71">
        <f t="shared" si="157"/>
        <v>-39209.067732290365</v>
      </c>
      <c r="AY251" s="35">
        <f t="shared" si="158"/>
        <v>-8.6471844831575839E-3</v>
      </c>
      <c r="AZ251" s="65">
        <f t="shared" si="159"/>
        <v>-6.37960750606742</v>
      </c>
      <c r="BB251" s="54">
        <v>1153498.5105600005</v>
      </c>
      <c r="BC251" s="55">
        <v>234966.05200000003</v>
      </c>
      <c r="BD251" s="56">
        <f t="shared" si="160"/>
        <v>-918532.45856000052</v>
      </c>
      <c r="BF251" s="74">
        <f t="shared" si="161"/>
        <v>3576574.5633735652</v>
      </c>
      <c r="BG251" s="55"/>
      <c r="BH251" s="6">
        <v>755</v>
      </c>
      <c r="BI251" s="6" t="s">
        <v>236</v>
      </c>
      <c r="BJ251" s="7">
        <v>6146</v>
      </c>
      <c r="BK251" s="7">
        <v>5877579.8733865432</v>
      </c>
      <c r="BL251" s="7">
        <v>-596351.36575304554</v>
      </c>
      <c r="BM251" s="57">
        <v>-1261996</v>
      </c>
      <c r="BO251" s="39">
        <f t="shared" si="162"/>
        <v>4615583.8733865432</v>
      </c>
      <c r="BQ251" s="71">
        <f t="shared" si="163"/>
        <v>81267.783720687032</v>
      </c>
      <c r="BR251" s="35">
        <f t="shared" si="164"/>
        <v>1.7922831605388993E-2</v>
      </c>
      <c r="BS251" s="65">
        <f t="shared" si="165"/>
        <v>13.22287401898585</v>
      </c>
      <c r="BU251" s="54">
        <v>1153498.5105600005</v>
      </c>
      <c r="BV251" s="55">
        <v>234966.05200000005</v>
      </c>
      <c r="BW251" s="56">
        <f t="shared" si="166"/>
        <v>-918532.45856000052</v>
      </c>
      <c r="BY251" s="74">
        <f t="shared" si="167"/>
        <v>3697051.4148265426</v>
      </c>
      <c r="BZ251" s="55"/>
      <c r="CA251" s="6">
        <v>755</v>
      </c>
      <c r="CB251" s="6" t="s">
        <v>236</v>
      </c>
      <c r="CC251" s="7">
        <v>6146</v>
      </c>
      <c r="CD251" s="7">
        <v>5909120.0032103276</v>
      </c>
      <c r="CE251" s="7">
        <v>-577002.93131775886</v>
      </c>
      <c r="CF251" s="57">
        <v>-1261996</v>
      </c>
      <c r="CH251" s="39">
        <f t="shared" si="168"/>
        <v>4647124.0032103276</v>
      </c>
      <c r="CJ251" s="71">
        <f t="shared" si="169"/>
        <v>112807.91354447138</v>
      </c>
      <c r="CK251" s="35">
        <f t="shared" si="170"/>
        <v>2.4878705258676494E-2</v>
      </c>
      <c r="CL251" s="65">
        <f t="shared" si="171"/>
        <v>18.354688178404064</v>
      </c>
      <c r="CN251" s="54">
        <v>1153498.5105600005</v>
      </c>
      <c r="CO251" s="55">
        <v>234966.05200000005</v>
      </c>
      <c r="CP251" s="56">
        <f t="shared" si="172"/>
        <v>-918532.45856000052</v>
      </c>
      <c r="CR251" s="74">
        <f t="shared" si="173"/>
        <v>3728591.5446503269</v>
      </c>
      <c r="CS251" s="55"/>
      <c r="CT251" s="65" t="e">
        <f>#REF!/#REF!</f>
        <v>#REF!</v>
      </c>
      <c r="CV251" s="54">
        <v>1105355.4413279998</v>
      </c>
      <c r="CW251" s="55">
        <v>213721.2144</v>
      </c>
      <c r="CX251" s="56">
        <f t="shared" si="174"/>
        <v>-891634.22692799987</v>
      </c>
      <c r="CZ251" s="74" t="e">
        <f>#REF!+CX251</f>
        <v>#REF!</v>
      </c>
      <c r="DB251" s="6">
        <v>755</v>
      </c>
      <c r="DC251" s="6" t="s">
        <v>236</v>
      </c>
      <c r="DD251" s="7">
        <v>6146</v>
      </c>
      <c r="DE251" s="7">
        <v>5777781.5147812963</v>
      </c>
      <c r="DF251" s="7">
        <v>-594422.48997762054</v>
      </c>
      <c r="DG251" s="57">
        <v>-1261996</v>
      </c>
      <c r="DI251" s="39">
        <f t="shared" si="175"/>
        <v>4515785.5147812963</v>
      </c>
      <c r="DK251" s="71">
        <f t="shared" si="176"/>
        <v>-18530.574884559959</v>
      </c>
      <c r="DL251" s="35">
        <f t="shared" si="177"/>
        <v>-4.0867408707551131E-3</v>
      </c>
      <c r="DM251" s="65">
        <f t="shared" si="178"/>
        <v>-3.0150626235860658</v>
      </c>
      <c r="DO251" s="54">
        <v>1105355.4413279998</v>
      </c>
      <c r="DP251" s="55">
        <v>213721.2144</v>
      </c>
      <c r="DQ251" s="56">
        <f t="shared" si="179"/>
        <v>-891634.22692799987</v>
      </c>
      <c r="DS251" s="74">
        <f t="shared" si="180"/>
        <v>3624151.2878532964</v>
      </c>
      <c r="DU251" s="6">
        <v>755</v>
      </c>
      <c r="DV251" s="6" t="s">
        <v>236</v>
      </c>
      <c r="DW251" s="7">
        <v>6146</v>
      </c>
      <c r="DX251" s="7">
        <v>5778004.6115222443</v>
      </c>
      <c r="DY251" s="7">
        <v>-594422.48997762054</v>
      </c>
      <c r="DZ251" s="57">
        <v>-1261996</v>
      </c>
      <c r="EB251" s="39">
        <f t="shared" si="181"/>
        <v>4516008.6115222443</v>
      </c>
      <c r="ED251" s="71">
        <f t="shared" si="182"/>
        <v>-18307.478143611923</v>
      </c>
      <c r="EE251" s="35">
        <f t="shared" si="183"/>
        <v>-4.0375390205672759E-3</v>
      </c>
      <c r="EF251" s="65">
        <f t="shared" si="184"/>
        <v>-2.9787631213166161</v>
      </c>
      <c r="EH251" s="54">
        <v>1105355.4413279998</v>
      </c>
      <c r="EI251" s="55">
        <v>213721.2144</v>
      </c>
      <c r="EJ251" s="56">
        <f t="shared" si="185"/>
        <v>-891634.22692799987</v>
      </c>
      <c r="EL251" s="74">
        <f t="shared" si="186"/>
        <v>3624374.3845942444</v>
      </c>
      <c r="EM251" s="55"/>
      <c r="EN251" s="112" t="s">
        <v>236</v>
      </c>
      <c r="EO251" s="93">
        <v>6178</v>
      </c>
      <c r="EP251" s="93">
        <v>5794901.0896658562</v>
      </c>
      <c r="EQ251" s="93">
        <v>-593607.71176756371</v>
      </c>
      <c r="ER251" s="93">
        <v>-1260585</v>
      </c>
      <c r="ET251" s="103">
        <f t="shared" si="187"/>
        <v>4534316.0896658562</v>
      </c>
      <c r="EV251" s="93">
        <v>1105355.4413279998</v>
      </c>
      <c r="EW251" s="93">
        <v>213721.2144</v>
      </c>
      <c r="EX251" s="93">
        <v>-891634.22692799987</v>
      </c>
      <c r="EZ251" s="103">
        <v>3641270.8627378563</v>
      </c>
      <c r="FB251" s="116">
        <v>755</v>
      </c>
      <c r="FC251" s="57"/>
    </row>
    <row r="252" spans="1:159" x14ac:dyDescent="0.25">
      <c r="A252" s="6">
        <v>758</v>
      </c>
      <c r="B252" s="6" t="s">
        <v>237</v>
      </c>
      <c r="C252" s="7">
        <v>8545</v>
      </c>
      <c r="D252" s="7">
        <v>26216931.888171636</v>
      </c>
      <c r="E252" s="144">
        <v>2716495.8271398465</v>
      </c>
      <c r="F252" s="57">
        <v>-718928</v>
      </c>
      <c r="H252" s="39">
        <f t="shared" si="145"/>
        <v>25498003.888171636</v>
      </c>
      <c r="I252" s="142">
        <f t="shared" si="146"/>
        <v>2983.9676873226022</v>
      </c>
      <c r="K252" s="71">
        <f t="shared" si="188"/>
        <v>-174728.61456055567</v>
      </c>
      <c r="L252" s="35">
        <f t="shared" si="189"/>
        <v>-6.8059998888688753E-3</v>
      </c>
      <c r="M252" s="65">
        <f t="shared" si="190"/>
        <v>-20.448053196086093</v>
      </c>
      <c r="O252" s="54">
        <v>80588.075700000001</v>
      </c>
      <c r="P252" s="55">
        <v>30360.782000000003</v>
      </c>
      <c r="Q252" s="56">
        <f t="shared" si="147"/>
        <v>-50227.293699999995</v>
      </c>
      <c r="S252" s="74">
        <f t="shared" si="148"/>
        <v>25447776.594471637</v>
      </c>
      <c r="T252" s="55"/>
      <c r="U252" s="6">
        <v>758</v>
      </c>
      <c r="V252" s="6" t="s">
        <v>237</v>
      </c>
      <c r="W252" s="7">
        <v>8545</v>
      </c>
      <c r="X252" s="7">
        <v>26217102.788171638</v>
      </c>
      <c r="Y252" s="144">
        <v>2716495.8271398465</v>
      </c>
      <c r="Z252" s="57">
        <v>-718928</v>
      </c>
      <c r="AB252" s="39">
        <f t="shared" si="149"/>
        <v>25498174.788171638</v>
      </c>
      <c r="AC252" s="142">
        <f t="shared" si="150"/>
        <v>2983.9876873226026</v>
      </c>
      <c r="AE252" s="71">
        <f t="shared" si="151"/>
        <v>-174557.71456055343</v>
      </c>
      <c r="AF252" s="35">
        <f t="shared" si="152"/>
        <v>-6.7993430205365293E-3</v>
      </c>
      <c r="AG252" s="65">
        <f t="shared" si="153"/>
        <v>-20.42805319608583</v>
      </c>
      <c r="AI252" s="54">
        <v>80588.075700000001</v>
      </c>
      <c r="AJ252" s="55">
        <v>30360.782000000003</v>
      </c>
      <c r="AK252" s="56">
        <f t="shared" si="154"/>
        <v>-50227.293699999995</v>
      </c>
      <c r="AM252" s="74">
        <f t="shared" si="155"/>
        <v>25447947.494471639</v>
      </c>
      <c r="AN252" s="55"/>
      <c r="AO252" s="6">
        <v>758</v>
      </c>
      <c r="AP252" s="6" t="s">
        <v>237</v>
      </c>
      <c r="AQ252" s="7">
        <v>8545</v>
      </c>
      <c r="AR252" s="7">
        <v>25847787.888171636</v>
      </c>
      <c r="AS252" s="7">
        <v>2716495.8271398465</v>
      </c>
      <c r="AT252" s="57">
        <v>-718928</v>
      </c>
      <c r="AV252" s="39">
        <f t="shared" si="156"/>
        <v>25128859.888171636</v>
      </c>
      <c r="AX252" s="71">
        <f t="shared" si="157"/>
        <v>-543872.61456055567</v>
      </c>
      <c r="AY252" s="35">
        <f t="shared" si="158"/>
        <v>-2.1184835486548797E-2</v>
      </c>
      <c r="AZ252" s="65">
        <f t="shared" si="159"/>
        <v>-63.648053196086096</v>
      </c>
      <c r="BB252" s="54">
        <v>80588.075700000001</v>
      </c>
      <c r="BC252" s="55">
        <v>30360.782000000003</v>
      </c>
      <c r="BD252" s="56">
        <f t="shared" si="160"/>
        <v>-50227.293699999995</v>
      </c>
      <c r="BF252" s="74">
        <f t="shared" si="161"/>
        <v>25078632.594471637</v>
      </c>
      <c r="BG252" s="55"/>
      <c r="BH252" s="6">
        <v>758</v>
      </c>
      <c r="BI252" s="6" t="s">
        <v>237</v>
      </c>
      <c r="BJ252" s="7">
        <v>8545</v>
      </c>
      <c r="BK252" s="7">
        <v>25854101.852623418</v>
      </c>
      <c r="BL252" s="7">
        <v>2716495.8271398465</v>
      </c>
      <c r="BM252" s="57">
        <v>-774621</v>
      </c>
      <c r="BO252" s="39">
        <f t="shared" si="162"/>
        <v>25079480.852623418</v>
      </c>
      <c r="BQ252" s="71">
        <f t="shared" si="163"/>
        <v>-593251.65010877326</v>
      </c>
      <c r="BR252" s="35">
        <f t="shared" si="164"/>
        <v>-2.310823945388895E-2</v>
      </c>
      <c r="BS252" s="65">
        <f t="shared" si="165"/>
        <v>-69.42675835093894</v>
      </c>
      <c r="BU252" s="54">
        <v>80588.075700000016</v>
      </c>
      <c r="BV252" s="55">
        <v>30360.781999999999</v>
      </c>
      <c r="BW252" s="56">
        <f t="shared" si="166"/>
        <v>-50227.293700000017</v>
      </c>
      <c r="BY252" s="74">
        <f t="shared" si="167"/>
        <v>25029253.55892342</v>
      </c>
      <c r="BZ252" s="55"/>
      <c r="CA252" s="6">
        <v>758</v>
      </c>
      <c r="CB252" s="6" t="s">
        <v>237</v>
      </c>
      <c r="CC252" s="7">
        <v>8545</v>
      </c>
      <c r="CD252" s="7">
        <v>25866959.260895304</v>
      </c>
      <c r="CE252" s="7">
        <v>2721066.6867648158</v>
      </c>
      <c r="CF252" s="57">
        <v>-774621</v>
      </c>
      <c r="CH252" s="39">
        <f t="shared" si="168"/>
        <v>25092338.260895304</v>
      </c>
      <c r="CJ252" s="71">
        <f t="shared" si="169"/>
        <v>-580394.24183688685</v>
      </c>
      <c r="CK252" s="35">
        <f t="shared" si="170"/>
        <v>-2.2607419828610729E-2</v>
      </c>
      <c r="CL252" s="65">
        <f t="shared" si="171"/>
        <v>-67.92208798559237</v>
      </c>
      <c r="CN252" s="54">
        <v>80588.075700000016</v>
      </c>
      <c r="CO252" s="55">
        <v>30360.781999999999</v>
      </c>
      <c r="CP252" s="56">
        <f t="shared" si="172"/>
        <v>-50227.293700000017</v>
      </c>
      <c r="CR252" s="74">
        <f t="shared" si="173"/>
        <v>25042110.967195306</v>
      </c>
      <c r="CS252" s="55"/>
      <c r="CT252" s="65" t="e">
        <f>#REF!/#REF!</f>
        <v>#REF!</v>
      </c>
      <c r="CV252" s="54">
        <v>41741.407200000001</v>
      </c>
      <c r="CW252" s="55">
        <v>26047.68</v>
      </c>
      <c r="CX252" s="56">
        <f t="shared" si="174"/>
        <v>-15693.727200000001</v>
      </c>
      <c r="CZ252" s="74" t="e">
        <f>#REF!+CX252</f>
        <v>#REF!</v>
      </c>
      <c r="DB252" s="6">
        <v>758</v>
      </c>
      <c r="DC252" s="6" t="s">
        <v>237</v>
      </c>
      <c r="DD252" s="7">
        <v>8545</v>
      </c>
      <c r="DE252" s="7">
        <v>25802719.628110904</v>
      </c>
      <c r="DF252" s="7">
        <v>2680783.290928443</v>
      </c>
      <c r="DG252" s="57">
        <v>-774621</v>
      </c>
      <c r="DI252" s="39">
        <f t="shared" si="175"/>
        <v>25028098.628110904</v>
      </c>
      <c r="DK252" s="71">
        <f t="shared" si="176"/>
        <v>-644633.87462128699</v>
      </c>
      <c r="DL252" s="35">
        <f t="shared" si="177"/>
        <v>-2.5109671304084306E-2</v>
      </c>
      <c r="DM252" s="65">
        <f t="shared" si="178"/>
        <v>-75.439891705241308</v>
      </c>
      <c r="DO252" s="54">
        <v>41741.407200000001</v>
      </c>
      <c r="DP252" s="55">
        <v>26047.68</v>
      </c>
      <c r="DQ252" s="56">
        <f t="shared" si="179"/>
        <v>-15693.727200000001</v>
      </c>
      <c r="DS252" s="74">
        <f t="shared" si="180"/>
        <v>25012404.900910903</v>
      </c>
      <c r="DU252" s="6">
        <v>758</v>
      </c>
      <c r="DV252" s="6" t="s">
        <v>237</v>
      </c>
      <c r="DW252" s="7">
        <v>8545</v>
      </c>
      <c r="DX252" s="7">
        <v>25788395.452083234</v>
      </c>
      <c r="DY252" s="7">
        <v>2680783.290928443</v>
      </c>
      <c r="DZ252" s="57">
        <v>-774621</v>
      </c>
      <c r="EB252" s="39">
        <f t="shared" si="181"/>
        <v>25013774.452083234</v>
      </c>
      <c r="ED252" s="71">
        <f t="shared" si="182"/>
        <v>-658958.05064895749</v>
      </c>
      <c r="EE252" s="35">
        <f t="shared" si="183"/>
        <v>-2.5667624222658364E-2</v>
      </c>
      <c r="EF252" s="65">
        <f t="shared" si="184"/>
        <v>-77.116214236273549</v>
      </c>
      <c r="EH252" s="54">
        <v>41741.407200000001</v>
      </c>
      <c r="EI252" s="55">
        <v>26047.68</v>
      </c>
      <c r="EJ252" s="56">
        <f t="shared" si="185"/>
        <v>-15693.727200000001</v>
      </c>
      <c r="EL252" s="74">
        <f t="shared" si="186"/>
        <v>24998080.724883232</v>
      </c>
      <c r="EM252" s="55"/>
      <c r="EN252" s="112" t="s">
        <v>237</v>
      </c>
      <c r="EO252" s="93">
        <v>8653</v>
      </c>
      <c r="EP252" s="93">
        <v>26530704.502732191</v>
      </c>
      <c r="EQ252" s="93">
        <v>2717664.4678759989</v>
      </c>
      <c r="ER252" s="93">
        <v>-857972</v>
      </c>
      <c r="ET252" s="103">
        <f t="shared" si="187"/>
        <v>25672732.502732191</v>
      </c>
      <c r="EV252" s="93">
        <v>41741.407200000001</v>
      </c>
      <c r="EW252" s="93">
        <v>26047.68</v>
      </c>
      <c r="EX252" s="93">
        <v>-15693.727200000001</v>
      </c>
      <c r="EZ252" s="103">
        <v>25740389.77553219</v>
      </c>
      <c r="FB252" s="116">
        <v>758</v>
      </c>
      <c r="FC252" s="57"/>
    </row>
    <row r="253" spans="1:159" x14ac:dyDescent="0.25">
      <c r="A253" s="6">
        <v>759</v>
      </c>
      <c r="B253" s="6" t="s">
        <v>238</v>
      </c>
      <c r="C253" s="7">
        <v>2114</v>
      </c>
      <c r="D253" s="7">
        <v>8196741.0599759407</v>
      </c>
      <c r="E253" s="144">
        <v>2453032.1886543832</v>
      </c>
      <c r="F253" s="57">
        <v>-514240</v>
      </c>
      <c r="H253" s="39">
        <f t="shared" si="145"/>
        <v>7682501.0599759407</v>
      </c>
      <c r="I253" s="142">
        <f t="shared" si="146"/>
        <v>3634.1064616726303</v>
      </c>
      <c r="K253" s="71">
        <f t="shared" si="188"/>
        <v>-438001.91373320669</v>
      </c>
      <c r="L253" s="35">
        <f t="shared" si="189"/>
        <v>-5.3937781335870072E-2</v>
      </c>
      <c r="M253" s="65">
        <f t="shared" si="190"/>
        <v>-207.19106609896249</v>
      </c>
      <c r="O253" s="54">
        <v>48841.258000000002</v>
      </c>
      <c r="P253" s="55">
        <v>359049.24800000002</v>
      </c>
      <c r="Q253" s="56">
        <f t="shared" si="147"/>
        <v>310207.99</v>
      </c>
      <c r="S253" s="74">
        <f t="shared" si="148"/>
        <v>7992709.049975941</v>
      </c>
      <c r="T253" s="55"/>
      <c r="U253" s="6">
        <v>759</v>
      </c>
      <c r="V253" s="6" t="s">
        <v>238</v>
      </c>
      <c r="W253" s="7">
        <v>2114</v>
      </c>
      <c r="X253" s="7">
        <v>8196783.3399759401</v>
      </c>
      <c r="Y253" s="144">
        <v>2453032.1886543832</v>
      </c>
      <c r="Z253" s="57">
        <v>-514240</v>
      </c>
      <c r="AB253" s="39">
        <f t="shared" si="149"/>
        <v>7682543.3399759401</v>
      </c>
      <c r="AC253" s="142">
        <f t="shared" si="150"/>
        <v>3634.1264616726303</v>
      </c>
      <c r="AE253" s="71">
        <f t="shared" si="151"/>
        <v>-437959.63373320736</v>
      </c>
      <c r="AF253" s="35">
        <f t="shared" si="152"/>
        <v>-5.3932574761827036E-2</v>
      </c>
      <c r="AG253" s="65">
        <f t="shared" si="153"/>
        <v>-207.1710660989628</v>
      </c>
      <c r="AI253" s="54">
        <v>48841.258000000002</v>
      </c>
      <c r="AJ253" s="55">
        <v>359049.24800000002</v>
      </c>
      <c r="AK253" s="56">
        <f t="shared" si="154"/>
        <v>310207.99</v>
      </c>
      <c r="AM253" s="74">
        <f t="shared" si="155"/>
        <v>7992751.3299759403</v>
      </c>
      <c r="AN253" s="55"/>
      <c r="AO253" s="6">
        <v>759</v>
      </c>
      <c r="AP253" s="6" t="s">
        <v>238</v>
      </c>
      <c r="AQ253" s="7">
        <v>2114</v>
      </c>
      <c r="AR253" s="7">
        <v>8105416.25997594</v>
      </c>
      <c r="AS253" s="7">
        <v>2453032.1886543832</v>
      </c>
      <c r="AT253" s="57">
        <v>-514240</v>
      </c>
      <c r="AV253" s="39">
        <f t="shared" si="156"/>
        <v>7591176.25997594</v>
      </c>
      <c r="AX253" s="71">
        <f t="shared" si="157"/>
        <v>-529326.71373320743</v>
      </c>
      <c r="AY253" s="35">
        <f t="shared" si="158"/>
        <v>-6.5183981269011274E-2</v>
      </c>
      <c r="AZ253" s="65">
        <f t="shared" si="159"/>
        <v>-250.39106609896282</v>
      </c>
      <c r="BB253" s="54">
        <v>48841.258000000002</v>
      </c>
      <c r="BC253" s="55">
        <v>359049.24800000002</v>
      </c>
      <c r="BD253" s="56">
        <f t="shared" si="160"/>
        <v>310207.99</v>
      </c>
      <c r="BF253" s="74">
        <f t="shared" si="161"/>
        <v>7901384.2499759402</v>
      </c>
      <c r="BG253" s="55"/>
      <c r="BH253" s="6">
        <v>759</v>
      </c>
      <c r="BI253" s="6" t="s">
        <v>238</v>
      </c>
      <c r="BJ253" s="7">
        <v>2114</v>
      </c>
      <c r="BK253" s="7">
        <v>8108132.5946706142</v>
      </c>
      <c r="BL253" s="7">
        <v>2453032.1886543832</v>
      </c>
      <c r="BM253" s="57">
        <v>-521050</v>
      </c>
      <c r="BO253" s="39">
        <f t="shared" si="162"/>
        <v>7587082.5946706142</v>
      </c>
      <c r="BQ253" s="71">
        <f t="shared" si="163"/>
        <v>-533420.3790385332</v>
      </c>
      <c r="BR253" s="35">
        <f t="shared" si="164"/>
        <v>-6.5688096016408001E-2</v>
      </c>
      <c r="BS253" s="65">
        <f t="shared" si="165"/>
        <v>-252.32752083185107</v>
      </c>
      <c r="BU253" s="54">
        <v>48841.258000000002</v>
      </c>
      <c r="BV253" s="55">
        <v>359049.24800000002</v>
      </c>
      <c r="BW253" s="56">
        <f t="shared" si="166"/>
        <v>310207.99</v>
      </c>
      <c r="BY253" s="74">
        <f t="shared" si="167"/>
        <v>7897290.5846706145</v>
      </c>
      <c r="BZ253" s="55"/>
      <c r="CA253" s="6">
        <v>759</v>
      </c>
      <c r="CB253" s="6" t="s">
        <v>238</v>
      </c>
      <c r="CC253" s="7">
        <v>2114</v>
      </c>
      <c r="CD253" s="7">
        <v>8117136.5934351739</v>
      </c>
      <c r="CE253" s="7">
        <v>2458370.7728113648</v>
      </c>
      <c r="CF253" s="57">
        <v>-521050</v>
      </c>
      <c r="CH253" s="39">
        <f t="shared" si="168"/>
        <v>7596086.5934351739</v>
      </c>
      <c r="CJ253" s="71">
        <f t="shared" si="169"/>
        <v>-524416.38027397357</v>
      </c>
      <c r="CK253" s="35">
        <f t="shared" si="170"/>
        <v>-6.4579297855295217E-2</v>
      </c>
      <c r="CL253" s="65">
        <f t="shared" si="171"/>
        <v>-248.06829719677086</v>
      </c>
      <c r="CN253" s="54">
        <v>48841.258000000002</v>
      </c>
      <c r="CO253" s="55">
        <v>359049.24800000002</v>
      </c>
      <c r="CP253" s="56">
        <f t="shared" si="172"/>
        <v>310207.99</v>
      </c>
      <c r="CR253" s="74">
        <f t="shared" si="173"/>
        <v>7906294.5834351741</v>
      </c>
      <c r="CS253" s="55"/>
      <c r="CT253" s="65" t="e">
        <f>#REF!/#REF!</f>
        <v>#REF!</v>
      </c>
      <c r="CV253" s="54">
        <v>44281.055999999997</v>
      </c>
      <c r="CW253" s="55">
        <v>402436.65600000002</v>
      </c>
      <c r="CX253" s="56">
        <f t="shared" si="174"/>
        <v>358155.60000000003</v>
      </c>
      <c r="CZ253" s="74" t="e">
        <f>#REF!+CX253</f>
        <v>#REF!</v>
      </c>
      <c r="DB253" s="6">
        <v>759</v>
      </c>
      <c r="DC253" s="6" t="s">
        <v>238</v>
      </c>
      <c r="DD253" s="7">
        <v>2114</v>
      </c>
      <c r="DE253" s="7">
        <v>8112602.4673631834</v>
      </c>
      <c r="DF253" s="7">
        <v>2475364.8881678386</v>
      </c>
      <c r="DG253" s="57">
        <v>-521050</v>
      </c>
      <c r="DI253" s="39">
        <f t="shared" si="175"/>
        <v>7591552.4673631834</v>
      </c>
      <c r="DK253" s="71">
        <f t="shared" si="176"/>
        <v>-528950.50634596404</v>
      </c>
      <c r="DL253" s="35">
        <f t="shared" si="177"/>
        <v>-6.5137653179672309E-2</v>
      </c>
      <c r="DM253" s="65">
        <f t="shared" si="178"/>
        <v>-250.21310612391866</v>
      </c>
      <c r="DO253" s="54">
        <v>44281.055999999997</v>
      </c>
      <c r="DP253" s="55">
        <v>402436.65600000002</v>
      </c>
      <c r="DQ253" s="56">
        <f t="shared" si="179"/>
        <v>358155.60000000003</v>
      </c>
      <c r="DS253" s="74">
        <f t="shared" si="180"/>
        <v>7949708.067363183</v>
      </c>
      <c r="DU253" s="6">
        <v>759</v>
      </c>
      <c r="DV253" s="6" t="s">
        <v>238</v>
      </c>
      <c r="DW253" s="7">
        <v>2114</v>
      </c>
      <c r="DX253" s="7">
        <v>8113856.82941355</v>
      </c>
      <c r="DY253" s="7">
        <v>2475364.8881678386</v>
      </c>
      <c r="DZ253" s="57">
        <v>-521050</v>
      </c>
      <c r="EB253" s="39">
        <f t="shared" si="181"/>
        <v>7592806.82941355</v>
      </c>
      <c r="ED253" s="71">
        <f t="shared" si="182"/>
        <v>-527696.14429559745</v>
      </c>
      <c r="EE253" s="35">
        <f t="shared" si="183"/>
        <v>-6.4983184662829485E-2</v>
      </c>
      <c r="EF253" s="65">
        <f t="shared" si="184"/>
        <v>-249.61974659205177</v>
      </c>
      <c r="EH253" s="54">
        <v>44281.055999999997</v>
      </c>
      <c r="EI253" s="55">
        <v>402436.65600000002</v>
      </c>
      <c r="EJ253" s="56">
        <f t="shared" si="185"/>
        <v>358155.60000000003</v>
      </c>
      <c r="EL253" s="74">
        <f t="shared" si="186"/>
        <v>7950962.4294135496</v>
      </c>
      <c r="EM253" s="55"/>
      <c r="EN253" s="112" t="s">
        <v>238</v>
      </c>
      <c r="EO253" s="93">
        <v>2186</v>
      </c>
      <c r="EP253" s="93">
        <v>8641107.9737091474</v>
      </c>
      <c r="EQ253" s="93">
        <v>2536301.1528349426</v>
      </c>
      <c r="ER253" s="93">
        <v>-520605</v>
      </c>
      <c r="ET253" s="103">
        <f t="shared" si="187"/>
        <v>8120502.9737091474</v>
      </c>
      <c r="EV253" s="93">
        <v>44281.055999999997</v>
      </c>
      <c r="EW253" s="93">
        <v>402436.65600000002</v>
      </c>
      <c r="EX253" s="93">
        <v>358155.60000000003</v>
      </c>
      <c r="EZ253" s="103">
        <v>8478213.5737091471</v>
      </c>
      <c r="FB253" s="116">
        <v>759</v>
      </c>
      <c r="FC253" s="57"/>
    </row>
    <row r="254" spans="1:159" x14ac:dyDescent="0.25">
      <c r="A254" s="6">
        <v>761</v>
      </c>
      <c r="B254" s="6" t="s">
        <v>239</v>
      </c>
      <c r="C254" s="7">
        <v>8919</v>
      </c>
      <c r="D254" s="7">
        <v>25819950.197674055</v>
      </c>
      <c r="E254" s="144">
        <v>6688067.1800786154</v>
      </c>
      <c r="F254" s="57">
        <v>-203894</v>
      </c>
      <c r="H254" s="39">
        <f t="shared" si="145"/>
        <v>25616056.197674055</v>
      </c>
      <c r="I254" s="142">
        <f t="shared" si="146"/>
        <v>2872.0771608559317</v>
      </c>
      <c r="K254" s="71">
        <f t="shared" si="188"/>
        <v>353633.31181793287</v>
      </c>
      <c r="L254" s="35">
        <f t="shared" si="189"/>
        <v>1.3998392530113349E-2</v>
      </c>
      <c r="M254" s="65">
        <f t="shared" si="190"/>
        <v>39.649435118055038</v>
      </c>
      <c r="O254" s="54">
        <v>110434.04444</v>
      </c>
      <c r="P254" s="55">
        <v>272059.0074</v>
      </c>
      <c r="Q254" s="56">
        <f t="shared" si="147"/>
        <v>161624.96296</v>
      </c>
      <c r="S254" s="74">
        <f t="shared" si="148"/>
        <v>25777681.160634056</v>
      </c>
      <c r="T254" s="55"/>
      <c r="U254" s="6">
        <v>761</v>
      </c>
      <c r="V254" s="6" t="s">
        <v>239</v>
      </c>
      <c r="W254" s="7">
        <v>8919</v>
      </c>
      <c r="X254" s="7">
        <v>25820128.577674054</v>
      </c>
      <c r="Y254" s="144">
        <v>6688067.1800786126</v>
      </c>
      <c r="Z254" s="57">
        <v>-203894</v>
      </c>
      <c r="AB254" s="39">
        <f t="shared" si="149"/>
        <v>25616234.577674054</v>
      </c>
      <c r="AC254" s="142">
        <f t="shared" si="150"/>
        <v>2872.0971608559316</v>
      </c>
      <c r="AE254" s="71">
        <f t="shared" si="151"/>
        <v>353811.69181793183</v>
      </c>
      <c r="AF254" s="35">
        <f t="shared" si="152"/>
        <v>1.40054536105491E-2</v>
      </c>
      <c r="AG254" s="65">
        <f t="shared" si="153"/>
        <v>39.669435118054921</v>
      </c>
      <c r="AI254" s="54">
        <v>110434.04444</v>
      </c>
      <c r="AJ254" s="55">
        <v>272059.0074</v>
      </c>
      <c r="AK254" s="56">
        <f t="shared" si="154"/>
        <v>161624.96296</v>
      </c>
      <c r="AM254" s="74">
        <f t="shared" si="155"/>
        <v>25777859.540634055</v>
      </c>
      <c r="AN254" s="55"/>
      <c r="AO254" s="6">
        <v>761</v>
      </c>
      <c r="AP254" s="6" t="s">
        <v>239</v>
      </c>
      <c r="AQ254" s="7">
        <v>8919</v>
      </c>
      <c r="AR254" s="7">
        <v>25434649.397674054</v>
      </c>
      <c r="AS254" s="7">
        <v>6688067.1800786126</v>
      </c>
      <c r="AT254" s="57">
        <v>-203894</v>
      </c>
      <c r="AV254" s="39">
        <f t="shared" si="156"/>
        <v>25230755.397674054</v>
      </c>
      <c r="AX254" s="71">
        <f t="shared" si="157"/>
        <v>-31667.488182067871</v>
      </c>
      <c r="AY254" s="35">
        <f t="shared" si="158"/>
        <v>-1.2535412111954552E-3</v>
      </c>
      <c r="AZ254" s="65">
        <f t="shared" si="159"/>
        <v>-3.5505648819450468</v>
      </c>
      <c r="BB254" s="54">
        <v>110434.04444</v>
      </c>
      <c r="BC254" s="55">
        <v>272059.0074</v>
      </c>
      <c r="BD254" s="56">
        <f t="shared" si="160"/>
        <v>161624.96296</v>
      </c>
      <c r="BF254" s="74">
        <f t="shared" si="161"/>
        <v>25392380.360634055</v>
      </c>
      <c r="BG254" s="55"/>
      <c r="BH254" s="6">
        <v>761</v>
      </c>
      <c r="BI254" s="6" t="s">
        <v>239</v>
      </c>
      <c r="BJ254" s="7">
        <v>8919</v>
      </c>
      <c r="BK254" s="7">
        <v>25428570.662166752</v>
      </c>
      <c r="BL254" s="7">
        <v>6688067.1800786126</v>
      </c>
      <c r="BM254" s="57">
        <v>-250644</v>
      </c>
      <c r="BO254" s="39">
        <f t="shared" si="162"/>
        <v>25177926.662166752</v>
      </c>
      <c r="BQ254" s="71">
        <f t="shared" si="163"/>
        <v>-84496.223689369857</v>
      </c>
      <c r="BR254" s="35">
        <f t="shared" si="164"/>
        <v>-3.3447394998948198E-3</v>
      </c>
      <c r="BS254" s="65">
        <f t="shared" si="165"/>
        <v>-9.4737328948727271</v>
      </c>
      <c r="BU254" s="54">
        <v>110434.04444</v>
      </c>
      <c r="BV254" s="55">
        <v>272059.0074</v>
      </c>
      <c r="BW254" s="56">
        <f t="shared" si="166"/>
        <v>161624.96296</v>
      </c>
      <c r="BY254" s="74">
        <f t="shared" si="167"/>
        <v>25339551.625126753</v>
      </c>
      <c r="BZ254" s="55"/>
      <c r="CA254" s="6">
        <v>761</v>
      </c>
      <c r="CB254" s="6" t="s">
        <v>239</v>
      </c>
      <c r="CC254" s="7">
        <v>8919</v>
      </c>
      <c r="CD254" s="7">
        <v>25431118.572198153</v>
      </c>
      <c r="CE254" s="7">
        <v>6683825.4949973309</v>
      </c>
      <c r="CF254" s="57">
        <v>-250644</v>
      </c>
      <c r="CH254" s="39">
        <f t="shared" si="168"/>
        <v>25180474.572198153</v>
      </c>
      <c r="CJ254" s="71">
        <f t="shared" si="169"/>
        <v>-81948.313657969236</v>
      </c>
      <c r="CK254" s="35">
        <f t="shared" si="170"/>
        <v>-3.2438817934541944E-3</v>
      </c>
      <c r="CL254" s="65">
        <f t="shared" si="171"/>
        <v>-9.1880607307959679</v>
      </c>
      <c r="CN254" s="54">
        <v>110434.04444</v>
      </c>
      <c r="CO254" s="55">
        <v>272059.0074</v>
      </c>
      <c r="CP254" s="56">
        <f t="shared" si="172"/>
        <v>161624.96296</v>
      </c>
      <c r="CR254" s="74">
        <f t="shared" si="173"/>
        <v>25342099.535158154</v>
      </c>
      <c r="CS254" s="55"/>
      <c r="CT254" s="65" t="e">
        <f>#REF!/#REF!</f>
        <v>#REF!</v>
      </c>
      <c r="CV254" s="54">
        <v>184365.47904000001</v>
      </c>
      <c r="CW254" s="55">
        <v>298311.0552</v>
      </c>
      <c r="CX254" s="56">
        <f t="shared" si="174"/>
        <v>113945.57616</v>
      </c>
      <c r="CZ254" s="74" t="e">
        <f>#REF!+CX254</f>
        <v>#REF!</v>
      </c>
      <c r="DB254" s="6">
        <v>761</v>
      </c>
      <c r="DC254" s="6" t="s">
        <v>239</v>
      </c>
      <c r="DD254" s="7">
        <v>8919</v>
      </c>
      <c r="DE254" s="7">
        <v>25244777.854458265</v>
      </c>
      <c r="DF254" s="7">
        <v>6606426.2147313282</v>
      </c>
      <c r="DG254" s="57">
        <v>-250644</v>
      </c>
      <c r="DI254" s="39">
        <f t="shared" si="175"/>
        <v>24994133.854458265</v>
      </c>
      <c r="DK254" s="71">
        <f t="shared" si="176"/>
        <v>-268289.03139785677</v>
      </c>
      <c r="DL254" s="35">
        <f t="shared" si="177"/>
        <v>-1.0620083141275652E-2</v>
      </c>
      <c r="DM254" s="65">
        <f t="shared" si="178"/>
        <v>-30.080617938990557</v>
      </c>
      <c r="DO254" s="54">
        <v>184365.47904000001</v>
      </c>
      <c r="DP254" s="55">
        <v>298311.0552</v>
      </c>
      <c r="DQ254" s="56">
        <f t="shared" si="179"/>
        <v>113945.57616</v>
      </c>
      <c r="DS254" s="74">
        <f t="shared" si="180"/>
        <v>25108079.430618264</v>
      </c>
      <c r="DU254" s="6">
        <v>761</v>
      </c>
      <c r="DV254" s="6" t="s">
        <v>239</v>
      </c>
      <c r="DW254" s="7">
        <v>8919</v>
      </c>
      <c r="DX254" s="7">
        <v>25244818.451925058</v>
      </c>
      <c r="DY254" s="7">
        <v>6606426.2147313282</v>
      </c>
      <c r="DZ254" s="57">
        <v>-250644</v>
      </c>
      <c r="EB254" s="39">
        <f t="shared" si="181"/>
        <v>24994174.451925058</v>
      </c>
      <c r="ED254" s="71">
        <f t="shared" si="182"/>
        <v>-268248.43393106386</v>
      </c>
      <c r="EE254" s="35">
        <f t="shared" si="183"/>
        <v>-1.061847611146001E-2</v>
      </c>
      <c r="EF254" s="65">
        <f t="shared" si="184"/>
        <v>-30.076066143184647</v>
      </c>
      <c r="EH254" s="54">
        <v>184365.47904000001</v>
      </c>
      <c r="EI254" s="55">
        <v>298311.0552</v>
      </c>
      <c r="EJ254" s="56">
        <f t="shared" si="185"/>
        <v>113945.57616</v>
      </c>
      <c r="EL254" s="74">
        <f t="shared" si="186"/>
        <v>25108120.028085057</v>
      </c>
      <c r="EM254" s="55"/>
      <c r="EN254" s="112" t="s">
        <v>239</v>
      </c>
      <c r="EO254" s="93">
        <v>9027</v>
      </c>
      <c r="EP254" s="93">
        <v>25523350.885856122</v>
      </c>
      <c r="EQ254" s="93">
        <v>6587352.7935138429</v>
      </c>
      <c r="ER254" s="93">
        <v>-260928</v>
      </c>
      <c r="ET254" s="103">
        <f t="shared" si="187"/>
        <v>25262422.885856122</v>
      </c>
      <c r="EV254" s="93">
        <v>184365.47904000001</v>
      </c>
      <c r="EW254" s="93">
        <v>298311.0552</v>
      </c>
      <c r="EX254" s="93">
        <v>113945.57616</v>
      </c>
      <c r="EZ254" s="103">
        <v>25386652.462016121</v>
      </c>
      <c r="FB254" s="116">
        <v>761</v>
      </c>
      <c r="FC254" s="57"/>
    </row>
    <row r="255" spans="1:159" x14ac:dyDescent="0.25">
      <c r="A255" s="6">
        <v>762</v>
      </c>
      <c r="B255" s="6" t="s">
        <v>240</v>
      </c>
      <c r="C255" s="7">
        <v>4075</v>
      </c>
      <c r="D255" s="7">
        <v>15478798.588635182</v>
      </c>
      <c r="E255" s="144">
        <v>3337223.963938301</v>
      </c>
      <c r="F255" s="57">
        <v>-279330</v>
      </c>
      <c r="H255" s="39">
        <f t="shared" si="145"/>
        <v>15199468.588635182</v>
      </c>
      <c r="I255" s="142">
        <f t="shared" si="146"/>
        <v>3729.9309419963638</v>
      </c>
      <c r="K255" s="71">
        <f t="shared" si="188"/>
        <v>-457509.4879693538</v>
      </c>
      <c r="L255" s="35">
        <f t="shared" si="189"/>
        <v>-2.9220804023030986E-2</v>
      </c>
      <c r="M255" s="65">
        <f t="shared" si="190"/>
        <v>-112.27226698634449</v>
      </c>
      <c r="O255" s="54">
        <v>72034.255380000002</v>
      </c>
      <c r="P255" s="55">
        <v>97748.517699999997</v>
      </c>
      <c r="Q255" s="56">
        <f t="shared" si="147"/>
        <v>25714.262319999994</v>
      </c>
      <c r="S255" s="74">
        <f t="shared" si="148"/>
        <v>15225182.850955183</v>
      </c>
      <c r="T255" s="55"/>
      <c r="U255" s="6">
        <v>762</v>
      </c>
      <c r="V255" s="6" t="s">
        <v>240</v>
      </c>
      <c r="W255" s="7">
        <v>4075</v>
      </c>
      <c r="X255" s="7">
        <v>15478880.088635182</v>
      </c>
      <c r="Y255" s="144">
        <v>3337223.963938301</v>
      </c>
      <c r="Z255" s="57">
        <v>-279330</v>
      </c>
      <c r="AB255" s="39">
        <f t="shared" si="149"/>
        <v>15199550.088635182</v>
      </c>
      <c r="AC255" s="142">
        <f t="shared" si="150"/>
        <v>3729.9509419963638</v>
      </c>
      <c r="AE255" s="71">
        <f t="shared" si="151"/>
        <v>-457427.9879693538</v>
      </c>
      <c r="AF255" s="35">
        <f t="shared" si="152"/>
        <v>-2.9215598676277529E-2</v>
      </c>
      <c r="AG255" s="65">
        <f t="shared" si="153"/>
        <v>-112.25226698634449</v>
      </c>
      <c r="AI255" s="54">
        <v>72034.255380000002</v>
      </c>
      <c r="AJ255" s="55">
        <v>97748.517699999997</v>
      </c>
      <c r="AK255" s="56">
        <f t="shared" si="154"/>
        <v>25714.262319999994</v>
      </c>
      <c r="AM255" s="74">
        <f t="shared" si="155"/>
        <v>15225264.350955183</v>
      </c>
      <c r="AN255" s="55"/>
      <c r="AO255" s="6">
        <v>762</v>
      </c>
      <c r="AP255" s="6" t="s">
        <v>240</v>
      </c>
      <c r="AQ255" s="7">
        <v>4075</v>
      </c>
      <c r="AR255" s="7">
        <v>15302758.588635182</v>
      </c>
      <c r="AS255" s="7">
        <v>3337223.963938301</v>
      </c>
      <c r="AT255" s="57">
        <v>-279330</v>
      </c>
      <c r="AV255" s="39">
        <f t="shared" si="156"/>
        <v>15023428.588635182</v>
      </c>
      <c r="AX255" s="71">
        <f t="shared" si="157"/>
        <v>-633549.4879693538</v>
      </c>
      <c r="AY255" s="35">
        <f t="shared" si="158"/>
        <v>-4.0464353010497993E-2</v>
      </c>
      <c r="AZ255" s="65">
        <f t="shared" si="159"/>
        <v>-155.47226698634449</v>
      </c>
      <c r="BB255" s="54">
        <v>72034.255380000002</v>
      </c>
      <c r="BC255" s="55">
        <v>97748.517699999997</v>
      </c>
      <c r="BD255" s="56">
        <f t="shared" si="160"/>
        <v>25714.262319999994</v>
      </c>
      <c r="BF255" s="74">
        <f t="shared" si="161"/>
        <v>15049142.850955183</v>
      </c>
      <c r="BG255" s="55"/>
      <c r="BH255" s="6">
        <v>762</v>
      </c>
      <c r="BI255" s="6" t="s">
        <v>240</v>
      </c>
      <c r="BJ255" s="7">
        <v>4075</v>
      </c>
      <c r="BK255" s="7">
        <v>15304657.709107438</v>
      </c>
      <c r="BL255" s="7">
        <v>3337223.963938301</v>
      </c>
      <c r="BM255" s="57">
        <v>-241440</v>
      </c>
      <c r="BO255" s="39">
        <f t="shared" si="162"/>
        <v>15063217.709107438</v>
      </c>
      <c r="BQ255" s="71">
        <f t="shared" si="163"/>
        <v>-593760.3674970977</v>
      </c>
      <c r="BR255" s="35">
        <f t="shared" si="164"/>
        <v>-3.7923050322483692E-2</v>
      </c>
      <c r="BS255" s="65">
        <f t="shared" si="165"/>
        <v>-145.70806564345955</v>
      </c>
      <c r="BU255" s="54">
        <v>72034.255380000002</v>
      </c>
      <c r="BV255" s="55">
        <v>97748.517699999997</v>
      </c>
      <c r="BW255" s="56">
        <f t="shared" si="166"/>
        <v>25714.262319999994</v>
      </c>
      <c r="BY255" s="74">
        <f t="shared" si="167"/>
        <v>15088931.971427439</v>
      </c>
      <c r="BZ255" s="55"/>
      <c r="CA255" s="6">
        <v>762</v>
      </c>
      <c r="CB255" s="6" t="s">
        <v>240</v>
      </c>
      <c r="CC255" s="7">
        <v>4075</v>
      </c>
      <c r="CD255" s="7">
        <v>15288030.560358636</v>
      </c>
      <c r="CE255" s="7">
        <v>3315926.8984283893</v>
      </c>
      <c r="CF255" s="57">
        <v>-241440</v>
      </c>
      <c r="CH255" s="39">
        <f t="shared" si="168"/>
        <v>15046590.560358636</v>
      </c>
      <c r="CJ255" s="71">
        <f t="shared" si="169"/>
        <v>-610387.51624589972</v>
      </c>
      <c r="CK255" s="35">
        <f t="shared" si="170"/>
        <v>-3.8985014429953904E-2</v>
      </c>
      <c r="CL255" s="65">
        <f t="shared" si="171"/>
        <v>-149.78834754500608</v>
      </c>
      <c r="CN255" s="54">
        <v>72034.255380000002</v>
      </c>
      <c r="CO255" s="55">
        <v>97748.517699999997</v>
      </c>
      <c r="CP255" s="56">
        <f t="shared" si="172"/>
        <v>25714.262319999994</v>
      </c>
      <c r="CR255" s="74">
        <f t="shared" si="173"/>
        <v>15072304.822678637</v>
      </c>
      <c r="CS255" s="55"/>
      <c r="CT255" s="65" t="e">
        <f>#REF!/#REF!</f>
        <v>#REF!</v>
      </c>
      <c r="CV255" s="54">
        <v>44463.389759999998</v>
      </c>
      <c r="CW255" s="55">
        <v>104190.71999999999</v>
      </c>
      <c r="CX255" s="56">
        <f t="shared" si="174"/>
        <v>59727.330239999988</v>
      </c>
      <c r="CZ255" s="74" t="e">
        <f>#REF!+CX255</f>
        <v>#REF!</v>
      </c>
      <c r="DB255" s="6">
        <v>762</v>
      </c>
      <c r="DC255" s="6" t="s">
        <v>240</v>
      </c>
      <c r="DD255" s="7">
        <v>4075</v>
      </c>
      <c r="DE255" s="7">
        <v>15352240.175796473</v>
      </c>
      <c r="DF255" s="7">
        <v>3402904.3628068473</v>
      </c>
      <c r="DG255" s="57">
        <v>-241440</v>
      </c>
      <c r="DI255" s="39">
        <f t="shared" si="175"/>
        <v>15110800.175796473</v>
      </c>
      <c r="DK255" s="71">
        <f t="shared" si="176"/>
        <v>-546177.9008080624</v>
      </c>
      <c r="DL255" s="35">
        <f t="shared" si="177"/>
        <v>-3.4883992181364142E-2</v>
      </c>
      <c r="DM255" s="65">
        <f t="shared" si="178"/>
        <v>-134.03138670136499</v>
      </c>
      <c r="DO255" s="54">
        <v>44463.389759999998</v>
      </c>
      <c r="DP255" s="55">
        <v>104190.71999999999</v>
      </c>
      <c r="DQ255" s="56">
        <f t="shared" si="179"/>
        <v>59727.330239999988</v>
      </c>
      <c r="DS255" s="74">
        <f t="shared" si="180"/>
        <v>15170527.506036473</v>
      </c>
      <c r="DU255" s="6">
        <v>762</v>
      </c>
      <c r="DV255" s="6" t="s">
        <v>240</v>
      </c>
      <c r="DW255" s="7">
        <v>4075</v>
      </c>
      <c r="DX255" s="7">
        <v>15346247.19559522</v>
      </c>
      <c r="DY255" s="7">
        <v>3402904.3628068473</v>
      </c>
      <c r="DZ255" s="57">
        <v>-241440</v>
      </c>
      <c r="EB255" s="39">
        <f t="shared" si="181"/>
        <v>15104807.19559522</v>
      </c>
      <c r="ED255" s="71">
        <f t="shared" si="182"/>
        <v>-552170.88100931607</v>
      </c>
      <c r="EE255" s="35">
        <f t="shared" si="183"/>
        <v>-3.5266759543746078E-2</v>
      </c>
      <c r="EF255" s="65">
        <f t="shared" si="184"/>
        <v>-135.50205668940271</v>
      </c>
      <c r="EH255" s="54">
        <v>44463.389759999998</v>
      </c>
      <c r="EI255" s="55">
        <v>104190.71999999999</v>
      </c>
      <c r="EJ255" s="56">
        <f t="shared" si="185"/>
        <v>59727.330239999988</v>
      </c>
      <c r="EL255" s="74">
        <f t="shared" si="186"/>
        <v>15164534.52583522</v>
      </c>
      <c r="EM255" s="55"/>
      <c r="EN255" s="112" t="s">
        <v>240</v>
      </c>
      <c r="EO255" s="93">
        <v>4199</v>
      </c>
      <c r="EP255" s="93">
        <v>15885452.076604536</v>
      </c>
      <c r="EQ255" s="93">
        <v>3390094.8734321943</v>
      </c>
      <c r="ER255" s="93">
        <v>-228474</v>
      </c>
      <c r="ET255" s="103">
        <f t="shared" si="187"/>
        <v>15656978.076604536</v>
      </c>
      <c r="EV255" s="93">
        <v>44463.389759999998</v>
      </c>
      <c r="EW255" s="93">
        <v>104190.71999999999</v>
      </c>
      <c r="EX255" s="93">
        <v>59727.330239999988</v>
      </c>
      <c r="EZ255" s="103">
        <v>15703739.406844536</v>
      </c>
      <c r="FB255" s="116">
        <v>762</v>
      </c>
      <c r="FC255" s="57"/>
    </row>
    <row r="256" spans="1:159" x14ac:dyDescent="0.25">
      <c r="A256" s="6">
        <v>765</v>
      </c>
      <c r="B256" s="6" t="s">
        <v>241</v>
      </c>
      <c r="C256" s="7">
        <v>10423</v>
      </c>
      <c r="D256" s="7">
        <v>26257845.94474807</v>
      </c>
      <c r="E256" s="144">
        <v>4991952.2940999391</v>
      </c>
      <c r="F256" s="57">
        <v>500451</v>
      </c>
      <c r="H256" s="39">
        <f t="shared" si="145"/>
        <v>26758296.94474807</v>
      </c>
      <c r="I256" s="142">
        <f t="shared" si="146"/>
        <v>2567.2356274343347</v>
      </c>
      <c r="K256" s="71">
        <f t="shared" si="188"/>
        <v>364399.63890712708</v>
      </c>
      <c r="L256" s="35">
        <f t="shared" si="189"/>
        <v>1.3806208105026073E-2</v>
      </c>
      <c r="M256" s="65">
        <f t="shared" si="190"/>
        <v>34.961108980823859</v>
      </c>
      <c r="O256" s="54">
        <v>247598.77737999998</v>
      </c>
      <c r="P256" s="55">
        <v>184804.76</v>
      </c>
      <c r="Q256" s="56">
        <f t="shared" si="147"/>
        <v>-62794.017379999976</v>
      </c>
      <c r="S256" s="74">
        <f t="shared" si="148"/>
        <v>26695502.927368071</v>
      </c>
      <c r="T256" s="55"/>
      <c r="U256" s="6">
        <v>765</v>
      </c>
      <c r="V256" s="6" t="s">
        <v>241</v>
      </c>
      <c r="W256" s="7">
        <v>10423</v>
      </c>
      <c r="X256" s="7">
        <v>26258054.404748067</v>
      </c>
      <c r="Y256" s="144">
        <v>4991952.2940999391</v>
      </c>
      <c r="Z256" s="57">
        <v>500451</v>
      </c>
      <c r="AB256" s="39">
        <f t="shared" si="149"/>
        <v>26758505.404748067</v>
      </c>
      <c r="AC256" s="142">
        <f t="shared" si="150"/>
        <v>2567.2556274343342</v>
      </c>
      <c r="AE256" s="71">
        <f t="shared" si="151"/>
        <v>364608.09890712425</v>
      </c>
      <c r="AF256" s="35">
        <f t="shared" si="152"/>
        <v>1.3814106142878597E-2</v>
      </c>
      <c r="AG256" s="65">
        <f t="shared" si="153"/>
        <v>34.981108980823585</v>
      </c>
      <c r="AI256" s="54">
        <v>247598.77737999998</v>
      </c>
      <c r="AJ256" s="55">
        <v>184804.76</v>
      </c>
      <c r="AK256" s="56">
        <f t="shared" si="154"/>
        <v>-62794.017379999976</v>
      </c>
      <c r="AM256" s="74">
        <f t="shared" si="155"/>
        <v>26695711.387368068</v>
      </c>
      <c r="AN256" s="55"/>
      <c r="AO256" s="6">
        <v>765</v>
      </c>
      <c r="AP256" s="6" t="s">
        <v>241</v>
      </c>
      <c r="AQ256" s="7">
        <v>10423</v>
      </c>
      <c r="AR256" s="7">
        <v>25807572.344748069</v>
      </c>
      <c r="AS256" s="7">
        <v>4991952.2940999391</v>
      </c>
      <c r="AT256" s="57">
        <v>500451</v>
      </c>
      <c r="AV256" s="39">
        <f t="shared" si="156"/>
        <v>26308023.344748069</v>
      </c>
      <c r="AX256" s="71">
        <f t="shared" si="157"/>
        <v>-85873.961092874408</v>
      </c>
      <c r="AY256" s="35">
        <f t="shared" si="158"/>
        <v>-3.2535536566579951E-3</v>
      </c>
      <c r="AZ256" s="65">
        <f t="shared" si="159"/>
        <v>-8.2388910191762843</v>
      </c>
      <c r="BB256" s="54">
        <v>247598.77737999998</v>
      </c>
      <c r="BC256" s="55">
        <v>184804.76</v>
      </c>
      <c r="BD256" s="56">
        <f t="shared" si="160"/>
        <v>-62794.017379999976</v>
      </c>
      <c r="BF256" s="74">
        <f t="shared" si="161"/>
        <v>26245229.327368069</v>
      </c>
      <c r="BG256" s="55"/>
      <c r="BH256" s="6">
        <v>765</v>
      </c>
      <c r="BI256" s="6" t="s">
        <v>241</v>
      </c>
      <c r="BJ256" s="7">
        <v>10423</v>
      </c>
      <c r="BK256" s="7">
        <v>25805133.514215134</v>
      </c>
      <c r="BL256" s="7">
        <v>4991952.2940999391</v>
      </c>
      <c r="BM256" s="57">
        <v>1643858</v>
      </c>
      <c r="BO256" s="39">
        <f t="shared" si="162"/>
        <v>27448991.514215134</v>
      </c>
      <c r="BQ256" s="71">
        <f t="shared" si="163"/>
        <v>1055094.2083741911</v>
      </c>
      <c r="BR256" s="35">
        <f t="shared" si="164"/>
        <v>3.9974930422294996E-2</v>
      </c>
      <c r="BS256" s="65">
        <f t="shared" si="165"/>
        <v>101.22749768532967</v>
      </c>
      <c r="BU256" s="54">
        <v>247598.77737999998</v>
      </c>
      <c r="BV256" s="55">
        <v>184804.76</v>
      </c>
      <c r="BW256" s="56">
        <f t="shared" si="166"/>
        <v>-62794.017379999976</v>
      </c>
      <c r="BY256" s="74">
        <f t="shared" si="167"/>
        <v>27386197.496835135</v>
      </c>
      <c r="BZ256" s="55"/>
      <c r="CA256" s="6">
        <v>765</v>
      </c>
      <c r="CB256" s="6" t="s">
        <v>241</v>
      </c>
      <c r="CC256" s="7">
        <v>10423</v>
      </c>
      <c r="CD256" s="7">
        <v>25857679.86923632</v>
      </c>
      <c r="CE256" s="7">
        <v>5065544.2327552736</v>
      </c>
      <c r="CF256" s="57">
        <v>1643858</v>
      </c>
      <c r="CH256" s="39">
        <f t="shared" si="168"/>
        <v>27501537.86923632</v>
      </c>
      <c r="CJ256" s="71">
        <f t="shared" si="169"/>
        <v>1107640.5633953772</v>
      </c>
      <c r="CK256" s="35">
        <f t="shared" si="170"/>
        <v>4.1965782868688267E-2</v>
      </c>
      <c r="CL256" s="65">
        <f t="shared" si="171"/>
        <v>106.26888260533218</v>
      </c>
      <c r="CN256" s="54">
        <v>247598.77737999998</v>
      </c>
      <c r="CO256" s="55">
        <v>184804.76</v>
      </c>
      <c r="CP256" s="56">
        <f t="shared" si="172"/>
        <v>-62794.017379999976</v>
      </c>
      <c r="CR256" s="74">
        <f t="shared" si="173"/>
        <v>27438743.851856321</v>
      </c>
      <c r="CS256" s="55"/>
      <c r="CT256" s="65" t="e">
        <f>#REF!/#REF!</f>
        <v>#REF!</v>
      </c>
      <c r="CV256" s="54">
        <v>220233.13440000001</v>
      </c>
      <c r="CW256" s="55">
        <v>202260.23519999997</v>
      </c>
      <c r="CX256" s="56">
        <f t="shared" si="174"/>
        <v>-17972.899200000043</v>
      </c>
      <c r="CZ256" s="74" t="e">
        <f>#REF!+CX256</f>
        <v>#REF!</v>
      </c>
      <c r="DB256" s="6">
        <v>765</v>
      </c>
      <c r="DC256" s="6" t="s">
        <v>241</v>
      </c>
      <c r="DD256" s="7">
        <v>10423</v>
      </c>
      <c r="DE256" s="7">
        <v>25713733.460310996</v>
      </c>
      <c r="DF256" s="7">
        <v>5068844.1989694331</v>
      </c>
      <c r="DG256" s="57">
        <v>1643858</v>
      </c>
      <c r="DI256" s="39">
        <f t="shared" si="175"/>
        <v>27357591.460310996</v>
      </c>
      <c r="DK256" s="71">
        <f t="shared" si="176"/>
        <v>963694.15447005257</v>
      </c>
      <c r="DL256" s="35">
        <f t="shared" si="177"/>
        <v>3.6512006669692849E-2</v>
      </c>
      <c r="DM256" s="65">
        <f t="shared" si="178"/>
        <v>92.458424107267831</v>
      </c>
      <c r="DO256" s="54">
        <v>220233.13440000001</v>
      </c>
      <c r="DP256" s="55">
        <v>202260.23519999997</v>
      </c>
      <c r="DQ256" s="56">
        <f t="shared" si="179"/>
        <v>-17972.899200000043</v>
      </c>
      <c r="DS256" s="74">
        <f t="shared" si="180"/>
        <v>27339618.561110996</v>
      </c>
      <c r="DU256" s="6">
        <v>765</v>
      </c>
      <c r="DV256" s="6" t="s">
        <v>241</v>
      </c>
      <c r="DW256" s="7">
        <v>10423</v>
      </c>
      <c r="DX256" s="7">
        <v>25717132.804051585</v>
      </c>
      <c r="DY256" s="7">
        <v>5068844.1989694331</v>
      </c>
      <c r="DZ256" s="57">
        <v>1643858</v>
      </c>
      <c r="EB256" s="39">
        <f t="shared" si="181"/>
        <v>27360990.804051585</v>
      </c>
      <c r="ED256" s="71">
        <f t="shared" si="182"/>
        <v>967093.49821064249</v>
      </c>
      <c r="EE256" s="35">
        <f t="shared" si="183"/>
        <v>3.6640799462253938E-2</v>
      </c>
      <c r="EF256" s="65">
        <f t="shared" si="184"/>
        <v>92.78456281403075</v>
      </c>
      <c r="EH256" s="54">
        <v>220233.13440000001</v>
      </c>
      <c r="EI256" s="55">
        <v>202260.23519999997</v>
      </c>
      <c r="EJ256" s="56">
        <f t="shared" si="185"/>
        <v>-17972.899200000043</v>
      </c>
      <c r="EL256" s="74">
        <f t="shared" si="186"/>
        <v>27343017.904851586</v>
      </c>
      <c r="EM256" s="55"/>
      <c r="EN256" s="112" t="s">
        <v>241</v>
      </c>
      <c r="EO256" s="93">
        <v>10471</v>
      </c>
      <c r="EP256" s="93">
        <v>25875280.305840943</v>
      </c>
      <c r="EQ256" s="93">
        <v>5036227.7059576483</v>
      </c>
      <c r="ER256" s="93">
        <v>518617</v>
      </c>
      <c r="ET256" s="103">
        <f t="shared" si="187"/>
        <v>26393897.305840943</v>
      </c>
      <c r="EV256" s="93">
        <v>220233.13440000001</v>
      </c>
      <c r="EW256" s="93">
        <v>202260.23519999997</v>
      </c>
      <c r="EX256" s="93">
        <v>-17972.899200000043</v>
      </c>
      <c r="EZ256" s="103">
        <v>26442922.406640943</v>
      </c>
      <c r="FB256" s="116">
        <v>765</v>
      </c>
      <c r="FC256" s="57"/>
    </row>
    <row r="257" spans="1:159" x14ac:dyDescent="0.25">
      <c r="A257" s="6">
        <v>768</v>
      </c>
      <c r="B257" s="6" t="s">
        <v>242</v>
      </c>
      <c r="C257" s="7">
        <v>2588</v>
      </c>
      <c r="D257" s="7">
        <v>10708647.723596206</v>
      </c>
      <c r="E257" s="144">
        <v>2316831.7891683676</v>
      </c>
      <c r="F257" s="57">
        <v>296949</v>
      </c>
      <c r="H257" s="39">
        <f t="shared" si="145"/>
        <v>11005596.723596206</v>
      </c>
      <c r="I257" s="142">
        <f t="shared" si="146"/>
        <v>4252.5489658408833</v>
      </c>
      <c r="K257" s="71">
        <f t="shared" si="188"/>
        <v>-179483.44829533063</v>
      </c>
      <c r="L257" s="35">
        <f t="shared" si="189"/>
        <v>-1.6046684112857614E-2</v>
      </c>
      <c r="M257" s="65">
        <f t="shared" si="190"/>
        <v>-69.352182494331771</v>
      </c>
      <c r="O257" s="54">
        <v>34386.885699999999</v>
      </c>
      <c r="P257" s="55">
        <v>180910.65970000005</v>
      </c>
      <c r="Q257" s="56">
        <f t="shared" si="147"/>
        <v>146523.77400000003</v>
      </c>
      <c r="S257" s="74">
        <f t="shared" si="148"/>
        <v>11152120.497596206</v>
      </c>
      <c r="T257" s="55"/>
      <c r="U257" s="6">
        <v>768</v>
      </c>
      <c r="V257" s="6" t="s">
        <v>242</v>
      </c>
      <c r="W257" s="7">
        <v>2588</v>
      </c>
      <c r="X257" s="7">
        <v>10708699.483596206</v>
      </c>
      <c r="Y257" s="144">
        <v>2316831.7891683676</v>
      </c>
      <c r="Z257" s="57">
        <v>296949</v>
      </c>
      <c r="AB257" s="39">
        <f t="shared" si="149"/>
        <v>11005648.483596206</v>
      </c>
      <c r="AC257" s="142">
        <f t="shared" si="150"/>
        <v>4252.5689658408828</v>
      </c>
      <c r="AE257" s="71">
        <f t="shared" si="151"/>
        <v>-179431.68829533085</v>
      </c>
      <c r="AF257" s="35">
        <f t="shared" si="152"/>
        <v>-1.6042056519742113E-2</v>
      </c>
      <c r="AG257" s="65">
        <f t="shared" si="153"/>
        <v>-69.33218249433186</v>
      </c>
      <c r="AI257" s="54">
        <v>34386.885699999999</v>
      </c>
      <c r="AJ257" s="55">
        <v>180910.65970000005</v>
      </c>
      <c r="AK257" s="56">
        <f t="shared" si="154"/>
        <v>146523.77400000003</v>
      </c>
      <c r="AM257" s="74">
        <f t="shared" si="155"/>
        <v>11152172.257596206</v>
      </c>
      <c r="AN257" s="55"/>
      <c r="AO257" s="6">
        <v>768</v>
      </c>
      <c r="AP257" s="6" t="s">
        <v>242</v>
      </c>
      <c r="AQ257" s="7">
        <v>2588</v>
      </c>
      <c r="AR257" s="7">
        <v>10596846.123596206</v>
      </c>
      <c r="AS257" s="7">
        <v>2316831.7891683676</v>
      </c>
      <c r="AT257" s="57">
        <v>296949</v>
      </c>
      <c r="AV257" s="39">
        <f t="shared" si="156"/>
        <v>10893795.123596206</v>
      </c>
      <c r="AX257" s="71">
        <f t="shared" si="157"/>
        <v>-291285.04829533026</v>
      </c>
      <c r="AY257" s="35">
        <f t="shared" si="158"/>
        <v>-2.6042285242383768E-2</v>
      </c>
      <c r="AZ257" s="65">
        <f t="shared" si="159"/>
        <v>-112.55218249433163</v>
      </c>
      <c r="BB257" s="54">
        <v>34386.885699999999</v>
      </c>
      <c r="BC257" s="55">
        <v>180910.65970000005</v>
      </c>
      <c r="BD257" s="56">
        <f t="shared" si="160"/>
        <v>146523.77400000003</v>
      </c>
      <c r="BF257" s="74">
        <f t="shared" si="161"/>
        <v>11040318.897596207</v>
      </c>
      <c r="BG257" s="55"/>
      <c r="BH257" s="6">
        <v>768</v>
      </c>
      <c r="BI257" s="6" t="s">
        <v>242</v>
      </c>
      <c r="BJ257" s="7">
        <v>2588</v>
      </c>
      <c r="BK257" s="7">
        <v>10598266.537019765</v>
      </c>
      <c r="BL257" s="7">
        <v>2316831.7891683676</v>
      </c>
      <c r="BM257" s="57">
        <v>184286</v>
      </c>
      <c r="BO257" s="39">
        <f t="shared" si="162"/>
        <v>10782552.537019765</v>
      </c>
      <c r="BQ257" s="71">
        <f t="shared" si="163"/>
        <v>-402527.63487177156</v>
      </c>
      <c r="BR257" s="35">
        <f t="shared" si="164"/>
        <v>-3.5987907881370074E-2</v>
      </c>
      <c r="BS257" s="65">
        <f t="shared" si="165"/>
        <v>-155.53618039867524</v>
      </c>
      <c r="BU257" s="54">
        <v>34386.885699999999</v>
      </c>
      <c r="BV257" s="55">
        <v>180910.65970000002</v>
      </c>
      <c r="BW257" s="56">
        <f t="shared" si="166"/>
        <v>146523.77400000003</v>
      </c>
      <c r="BY257" s="74">
        <f t="shared" si="167"/>
        <v>10929076.311019765</v>
      </c>
      <c r="BZ257" s="55"/>
      <c r="CA257" s="6">
        <v>768</v>
      </c>
      <c r="CB257" s="6" t="s">
        <v>242</v>
      </c>
      <c r="CC257" s="7">
        <v>2588</v>
      </c>
      <c r="CD257" s="7">
        <v>10591153.608720405</v>
      </c>
      <c r="CE257" s="7">
        <v>2316183.9766794667</v>
      </c>
      <c r="CF257" s="57">
        <v>184286</v>
      </c>
      <c r="CH257" s="39">
        <f t="shared" si="168"/>
        <v>10775439.608720405</v>
      </c>
      <c r="CJ257" s="71">
        <f t="shared" si="169"/>
        <v>-409640.56317113154</v>
      </c>
      <c r="CK257" s="35">
        <f t="shared" si="170"/>
        <v>-3.6623837905120374E-2</v>
      </c>
      <c r="CL257" s="65">
        <f t="shared" si="171"/>
        <v>-158.28460709858251</v>
      </c>
      <c r="CN257" s="54">
        <v>34386.885699999999</v>
      </c>
      <c r="CO257" s="55">
        <v>180910.65970000002</v>
      </c>
      <c r="CP257" s="56">
        <f t="shared" si="172"/>
        <v>146523.77400000003</v>
      </c>
      <c r="CR257" s="74">
        <f t="shared" si="173"/>
        <v>10921963.382720405</v>
      </c>
      <c r="CS257" s="55"/>
      <c r="CT257" s="65" t="e">
        <f>#REF!/#REF!</f>
        <v>#REF!</v>
      </c>
      <c r="CV257" s="54">
        <v>39748.759680000003</v>
      </c>
      <c r="CW257" s="55">
        <v>187673.5344</v>
      </c>
      <c r="CX257" s="56">
        <f t="shared" si="174"/>
        <v>147924.77471999999</v>
      </c>
      <c r="CZ257" s="74" t="e">
        <f>#REF!+CX257</f>
        <v>#REF!</v>
      </c>
      <c r="DB257" s="6">
        <v>768</v>
      </c>
      <c r="DC257" s="6" t="s">
        <v>242</v>
      </c>
      <c r="DD257" s="7">
        <v>2588</v>
      </c>
      <c r="DE257" s="7">
        <v>10508700.097104087</v>
      </c>
      <c r="DF257" s="7">
        <v>2249411.467013529</v>
      </c>
      <c r="DG257" s="57">
        <v>184286</v>
      </c>
      <c r="DI257" s="39">
        <f t="shared" si="175"/>
        <v>10692986.097104087</v>
      </c>
      <c r="DK257" s="71">
        <f t="shared" si="176"/>
        <v>-492094.07478744909</v>
      </c>
      <c r="DL257" s="35">
        <f t="shared" si="177"/>
        <v>-4.3995578683834309E-2</v>
      </c>
      <c r="DM257" s="65">
        <f t="shared" si="178"/>
        <v>-190.1445420353358</v>
      </c>
      <c r="DO257" s="54">
        <v>39748.759680000003</v>
      </c>
      <c r="DP257" s="55">
        <v>187673.5344</v>
      </c>
      <c r="DQ257" s="56">
        <f t="shared" si="179"/>
        <v>147924.77471999999</v>
      </c>
      <c r="DS257" s="74">
        <f t="shared" si="180"/>
        <v>10840910.871824088</v>
      </c>
      <c r="DU257" s="6">
        <v>768</v>
      </c>
      <c r="DV257" s="6" t="s">
        <v>242</v>
      </c>
      <c r="DW257" s="7">
        <v>2588</v>
      </c>
      <c r="DX257" s="7">
        <v>10502567.874006281</v>
      </c>
      <c r="DY257" s="7">
        <v>2249411.467013529</v>
      </c>
      <c r="DZ257" s="57">
        <v>184286</v>
      </c>
      <c r="EB257" s="39">
        <f t="shared" si="181"/>
        <v>10686853.874006281</v>
      </c>
      <c r="ED257" s="71">
        <f t="shared" si="182"/>
        <v>-498226.29788525589</v>
      </c>
      <c r="EE257" s="35">
        <f t="shared" si="183"/>
        <v>-4.4543828942533149E-2</v>
      </c>
      <c r="EF257" s="65">
        <f t="shared" si="184"/>
        <v>-192.5140254579814</v>
      </c>
      <c r="EH257" s="54">
        <v>39748.759680000003</v>
      </c>
      <c r="EI257" s="55">
        <v>187673.5344</v>
      </c>
      <c r="EJ257" s="56">
        <f t="shared" si="185"/>
        <v>147924.77471999999</v>
      </c>
      <c r="EL257" s="74">
        <f t="shared" si="186"/>
        <v>10834778.648726281</v>
      </c>
      <c r="EM257" s="55"/>
      <c r="EN257" s="112" t="s">
        <v>242</v>
      </c>
      <c r="EO257" s="93">
        <v>2661</v>
      </c>
      <c r="EP257" s="93">
        <v>10943439.171891537</v>
      </c>
      <c r="EQ257" s="93">
        <v>2211834.5565879075</v>
      </c>
      <c r="ER257" s="93">
        <v>241641</v>
      </c>
      <c r="ET257" s="103">
        <f t="shared" si="187"/>
        <v>11185080.171891537</v>
      </c>
      <c r="EV257" s="93">
        <v>39748.759680000003</v>
      </c>
      <c r="EW257" s="93">
        <v>187673.5344</v>
      </c>
      <c r="EX257" s="93">
        <v>147924.77471999999</v>
      </c>
      <c r="EZ257" s="103">
        <v>11275649.946611537</v>
      </c>
      <c r="FB257" s="116">
        <v>768</v>
      </c>
      <c r="FC257" s="57"/>
    </row>
    <row r="258" spans="1:159" x14ac:dyDescent="0.25">
      <c r="A258" s="6">
        <v>777</v>
      </c>
      <c r="B258" s="6" t="s">
        <v>243</v>
      </c>
      <c r="C258" s="7">
        <v>8051</v>
      </c>
      <c r="D258" s="7">
        <v>31115462.224216215</v>
      </c>
      <c r="E258" s="144">
        <v>6219584.8854176058</v>
      </c>
      <c r="F258" s="57">
        <v>-445407</v>
      </c>
      <c r="H258" s="39">
        <f t="shared" si="145"/>
        <v>30670055.224216215</v>
      </c>
      <c r="I258" s="142">
        <f t="shared" si="146"/>
        <v>3809.4715220738062</v>
      </c>
      <c r="K258" s="71">
        <f t="shared" si="188"/>
        <v>-693094.96869653091</v>
      </c>
      <c r="L258" s="35">
        <f t="shared" si="189"/>
        <v>-2.2099022720401099E-2</v>
      </c>
      <c r="M258" s="65">
        <f t="shared" si="190"/>
        <v>-86.088059706437818</v>
      </c>
      <c r="O258" s="54">
        <v>81960.911059999999</v>
      </c>
      <c r="P258" s="55">
        <v>198203.10509999999</v>
      </c>
      <c r="Q258" s="56">
        <f t="shared" si="147"/>
        <v>116242.19403999999</v>
      </c>
      <c r="S258" s="74">
        <f t="shared" si="148"/>
        <v>30786297.418256216</v>
      </c>
      <c r="T258" s="55"/>
      <c r="U258" s="6">
        <v>777</v>
      </c>
      <c r="V258" s="6" t="s">
        <v>243</v>
      </c>
      <c r="W258" s="7">
        <v>8051</v>
      </c>
      <c r="X258" s="7">
        <v>31115623.244216211</v>
      </c>
      <c r="Y258" s="144">
        <v>6219584.885417603</v>
      </c>
      <c r="Z258" s="57">
        <v>-445407</v>
      </c>
      <c r="AB258" s="39">
        <f t="shared" si="149"/>
        <v>30670216.244216211</v>
      </c>
      <c r="AC258" s="142">
        <f t="shared" si="150"/>
        <v>3809.4915220738058</v>
      </c>
      <c r="AE258" s="71">
        <f t="shared" si="151"/>
        <v>-692933.94869653508</v>
      </c>
      <c r="AF258" s="35">
        <f t="shared" si="152"/>
        <v>-2.209388866980333E-2</v>
      </c>
      <c r="AG258" s="65">
        <f t="shared" si="153"/>
        <v>-86.068059706438348</v>
      </c>
      <c r="AI258" s="54">
        <v>81960.911059999999</v>
      </c>
      <c r="AJ258" s="55">
        <v>198203.10509999999</v>
      </c>
      <c r="AK258" s="56">
        <f t="shared" si="154"/>
        <v>116242.19403999999</v>
      </c>
      <c r="AM258" s="74">
        <f t="shared" si="155"/>
        <v>30786458.438256212</v>
      </c>
      <c r="AN258" s="55"/>
      <c r="AO258" s="6">
        <v>777</v>
      </c>
      <c r="AP258" s="6" t="s">
        <v>243</v>
      </c>
      <c r="AQ258" s="7">
        <v>8051</v>
      </c>
      <c r="AR258" s="7">
        <v>30767659.024216212</v>
      </c>
      <c r="AS258" s="7">
        <v>6219584.885417603</v>
      </c>
      <c r="AT258" s="57">
        <v>-445407</v>
      </c>
      <c r="AV258" s="39">
        <f t="shared" si="156"/>
        <v>30322252.024216212</v>
      </c>
      <c r="AX258" s="71">
        <f t="shared" si="157"/>
        <v>-1040898.1686965339</v>
      </c>
      <c r="AY258" s="35">
        <f t="shared" si="158"/>
        <v>-3.3188572011868554E-2</v>
      </c>
      <c r="AZ258" s="65">
        <f t="shared" si="159"/>
        <v>-129.28805970643819</v>
      </c>
      <c r="BB258" s="54">
        <v>81960.911059999999</v>
      </c>
      <c r="BC258" s="55">
        <v>198203.10509999999</v>
      </c>
      <c r="BD258" s="56">
        <f t="shared" si="160"/>
        <v>116242.19403999999</v>
      </c>
      <c r="BF258" s="74">
        <f t="shared" si="161"/>
        <v>30438494.218256213</v>
      </c>
      <c r="BG258" s="55"/>
      <c r="BH258" s="6">
        <v>777</v>
      </c>
      <c r="BI258" s="6" t="s">
        <v>243</v>
      </c>
      <c r="BJ258" s="7">
        <v>8051</v>
      </c>
      <c r="BK258" s="7">
        <v>30776274.414466482</v>
      </c>
      <c r="BL258" s="7">
        <v>6219584.885417603</v>
      </c>
      <c r="BM258" s="57">
        <v>-335129</v>
      </c>
      <c r="BO258" s="39">
        <f t="shared" si="162"/>
        <v>30441145.414466482</v>
      </c>
      <c r="BQ258" s="71">
        <f t="shared" si="163"/>
        <v>-922004.77844626456</v>
      </c>
      <c r="BR258" s="35">
        <f t="shared" si="164"/>
        <v>-2.9397709502236597E-2</v>
      </c>
      <c r="BS258" s="65">
        <f t="shared" si="165"/>
        <v>-114.52052893382991</v>
      </c>
      <c r="BU258" s="54">
        <v>81960.911059999999</v>
      </c>
      <c r="BV258" s="55">
        <v>198203.10510000002</v>
      </c>
      <c r="BW258" s="56">
        <f t="shared" si="166"/>
        <v>116242.19404000002</v>
      </c>
      <c r="BY258" s="74">
        <f t="shared" si="167"/>
        <v>30557387.608506482</v>
      </c>
      <c r="BZ258" s="55"/>
      <c r="CA258" s="6">
        <v>777</v>
      </c>
      <c r="CB258" s="6" t="s">
        <v>243</v>
      </c>
      <c r="CC258" s="7">
        <v>8051</v>
      </c>
      <c r="CD258" s="7">
        <v>30760890.030848984</v>
      </c>
      <c r="CE258" s="7">
        <v>6202682.5429014675</v>
      </c>
      <c r="CF258" s="57">
        <v>-335129</v>
      </c>
      <c r="CH258" s="39">
        <f t="shared" si="168"/>
        <v>30425761.030848984</v>
      </c>
      <c r="CJ258" s="71">
        <f t="shared" si="169"/>
        <v>-937389.16206376255</v>
      </c>
      <c r="CK258" s="35">
        <f t="shared" si="170"/>
        <v>-2.9888233685007447E-2</v>
      </c>
      <c r="CL258" s="65">
        <f t="shared" si="171"/>
        <v>-116.43139511411782</v>
      </c>
      <c r="CN258" s="54">
        <v>81960.911059999999</v>
      </c>
      <c r="CO258" s="55">
        <v>198203.10510000002</v>
      </c>
      <c r="CP258" s="56">
        <f t="shared" si="172"/>
        <v>116242.19404000002</v>
      </c>
      <c r="CR258" s="74">
        <f t="shared" si="173"/>
        <v>30542003.224888984</v>
      </c>
      <c r="CS258" s="55"/>
      <c r="CT258" s="65" t="e">
        <f>#REF!/#REF!</f>
        <v>#REF!</v>
      </c>
      <c r="CV258" s="54">
        <v>70511.069759999998</v>
      </c>
      <c r="CW258" s="55">
        <v>173282.19120000003</v>
      </c>
      <c r="CX258" s="56">
        <f t="shared" si="174"/>
        <v>102771.12144000003</v>
      </c>
      <c r="CZ258" s="74" t="e">
        <f>#REF!+CX258</f>
        <v>#REF!</v>
      </c>
      <c r="DB258" s="6">
        <v>777</v>
      </c>
      <c r="DC258" s="6" t="s">
        <v>243</v>
      </c>
      <c r="DD258" s="7">
        <v>8051</v>
      </c>
      <c r="DE258" s="7">
        <v>30809480.994768381</v>
      </c>
      <c r="DF258" s="7">
        <v>6283177.9278271729</v>
      </c>
      <c r="DG258" s="57">
        <v>-335129</v>
      </c>
      <c r="DI258" s="39">
        <f t="shared" si="175"/>
        <v>30474351.994768381</v>
      </c>
      <c r="DK258" s="71">
        <f t="shared" si="176"/>
        <v>-888798.1981443651</v>
      </c>
      <c r="DL258" s="35">
        <f t="shared" si="177"/>
        <v>-2.8338932558669132E-2</v>
      </c>
      <c r="DM258" s="65">
        <f t="shared" si="178"/>
        <v>-110.39600026634767</v>
      </c>
      <c r="DO258" s="54">
        <v>70511.069759999998</v>
      </c>
      <c r="DP258" s="55">
        <v>173282.19120000003</v>
      </c>
      <c r="DQ258" s="56">
        <f t="shared" si="179"/>
        <v>102771.12144000003</v>
      </c>
      <c r="DS258" s="74">
        <f t="shared" si="180"/>
        <v>30577123.116208382</v>
      </c>
      <c r="DU258" s="6">
        <v>777</v>
      </c>
      <c r="DV258" s="6" t="s">
        <v>243</v>
      </c>
      <c r="DW258" s="7">
        <v>8051</v>
      </c>
      <c r="DX258" s="7">
        <v>30804401.864638969</v>
      </c>
      <c r="DY258" s="7">
        <v>6283177.9278271729</v>
      </c>
      <c r="DZ258" s="57">
        <v>-335129</v>
      </c>
      <c r="EB258" s="39">
        <f t="shared" si="181"/>
        <v>30469272.864638969</v>
      </c>
      <c r="ED258" s="71">
        <f t="shared" si="182"/>
        <v>-893877.32827377692</v>
      </c>
      <c r="EE258" s="35">
        <f t="shared" si="183"/>
        <v>-2.8500878348494785E-2</v>
      </c>
      <c r="EF258" s="65">
        <f t="shared" si="184"/>
        <v>-111.02686973963196</v>
      </c>
      <c r="EH258" s="54">
        <v>70511.069759999998</v>
      </c>
      <c r="EI258" s="55">
        <v>173282.19120000003</v>
      </c>
      <c r="EJ258" s="56">
        <f t="shared" si="185"/>
        <v>102771.12144000003</v>
      </c>
      <c r="EL258" s="74">
        <f t="shared" si="186"/>
        <v>30572043.98607897</v>
      </c>
      <c r="EM258" s="55"/>
      <c r="EN258" s="112" t="s">
        <v>243</v>
      </c>
      <c r="EO258" s="93">
        <v>8187</v>
      </c>
      <c r="EP258" s="93">
        <v>31655011.192912746</v>
      </c>
      <c r="EQ258" s="93">
        <v>6211974.0883863447</v>
      </c>
      <c r="ER258" s="93">
        <v>-291861</v>
      </c>
      <c r="ET258" s="103">
        <f t="shared" si="187"/>
        <v>31363150.192912746</v>
      </c>
      <c r="EV258" s="93">
        <v>70511.069759999998</v>
      </c>
      <c r="EW258" s="93">
        <v>173282.19120000003</v>
      </c>
      <c r="EX258" s="93">
        <v>102771.12144000003</v>
      </c>
      <c r="EZ258" s="103">
        <v>31422653.314352747</v>
      </c>
      <c r="FB258" s="116">
        <v>777</v>
      </c>
      <c r="FC258" s="57"/>
    </row>
    <row r="259" spans="1:159" x14ac:dyDescent="0.25">
      <c r="A259" s="6">
        <v>778</v>
      </c>
      <c r="B259" s="6" t="s">
        <v>244</v>
      </c>
      <c r="C259" s="7">
        <v>7266</v>
      </c>
      <c r="D259" s="7">
        <v>25335804.000247896</v>
      </c>
      <c r="E259" s="144">
        <v>5626702.7265544469</v>
      </c>
      <c r="F259" s="57">
        <v>-147419</v>
      </c>
      <c r="H259" s="39">
        <f t="shared" si="145"/>
        <v>25188385.000247896</v>
      </c>
      <c r="I259" s="142">
        <f t="shared" si="146"/>
        <v>3466.6095513691021</v>
      </c>
      <c r="K259" s="71">
        <f t="shared" si="188"/>
        <v>439759.88931101561</v>
      </c>
      <c r="L259" s="35">
        <f t="shared" si="189"/>
        <v>1.7769063426342723E-2</v>
      </c>
      <c r="M259" s="65">
        <f t="shared" si="190"/>
        <v>60.522968526151338</v>
      </c>
      <c r="O259" s="54">
        <v>159222.50108000002</v>
      </c>
      <c r="P259" s="55">
        <v>215165.54199999999</v>
      </c>
      <c r="Q259" s="56">
        <f t="shared" si="147"/>
        <v>55943.04091999997</v>
      </c>
      <c r="S259" s="74">
        <f t="shared" si="148"/>
        <v>25244328.041167896</v>
      </c>
      <c r="T259" s="55"/>
      <c r="U259" s="6">
        <v>778</v>
      </c>
      <c r="V259" s="6" t="s">
        <v>244</v>
      </c>
      <c r="W259" s="7">
        <v>7266</v>
      </c>
      <c r="X259" s="7">
        <v>25335949.320247896</v>
      </c>
      <c r="Y259" s="144">
        <v>5626702.7265544469</v>
      </c>
      <c r="Z259" s="57">
        <v>-147419</v>
      </c>
      <c r="AB259" s="39">
        <f t="shared" si="149"/>
        <v>25188530.320247896</v>
      </c>
      <c r="AC259" s="142">
        <f t="shared" si="150"/>
        <v>3466.629551369102</v>
      </c>
      <c r="AE259" s="71">
        <f t="shared" si="151"/>
        <v>439905.2093110159</v>
      </c>
      <c r="AF259" s="35">
        <f t="shared" si="152"/>
        <v>1.7774935267681338E-2</v>
      </c>
      <c r="AG259" s="65">
        <f t="shared" si="153"/>
        <v>60.542968526151377</v>
      </c>
      <c r="AI259" s="54">
        <v>159222.50108000002</v>
      </c>
      <c r="AJ259" s="55">
        <v>215165.54199999999</v>
      </c>
      <c r="AK259" s="56">
        <f t="shared" si="154"/>
        <v>55943.04091999997</v>
      </c>
      <c r="AM259" s="74">
        <f t="shared" si="155"/>
        <v>25244473.361167897</v>
      </c>
      <c r="AN259" s="55"/>
      <c r="AO259" s="6">
        <v>778</v>
      </c>
      <c r="AP259" s="6" t="s">
        <v>244</v>
      </c>
      <c r="AQ259" s="7">
        <v>7266</v>
      </c>
      <c r="AR259" s="7">
        <v>25021912.800247893</v>
      </c>
      <c r="AS259" s="7">
        <v>5626702.7265544469</v>
      </c>
      <c r="AT259" s="57">
        <v>-147419</v>
      </c>
      <c r="AV259" s="39">
        <f t="shared" si="156"/>
        <v>24874493.800247893</v>
      </c>
      <c r="AX259" s="71">
        <f t="shared" si="157"/>
        <v>125868.68931101263</v>
      </c>
      <c r="AY259" s="35">
        <f t="shared" si="158"/>
        <v>5.0858861349590244E-3</v>
      </c>
      <c r="AZ259" s="65">
        <f t="shared" si="159"/>
        <v>17.322968526150927</v>
      </c>
      <c r="BB259" s="54">
        <v>159222.50108000002</v>
      </c>
      <c r="BC259" s="55">
        <v>215165.54199999999</v>
      </c>
      <c r="BD259" s="56">
        <f t="shared" si="160"/>
        <v>55943.04091999997</v>
      </c>
      <c r="BF259" s="74">
        <f t="shared" si="161"/>
        <v>24930436.841167893</v>
      </c>
      <c r="BG259" s="55"/>
      <c r="BH259" s="6">
        <v>778</v>
      </c>
      <c r="BI259" s="6" t="s">
        <v>244</v>
      </c>
      <c r="BJ259" s="7">
        <v>7266</v>
      </c>
      <c r="BK259" s="7">
        <v>25025626.437921211</v>
      </c>
      <c r="BL259" s="7">
        <v>5626702.7265544469</v>
      </c>
      <c r="BM259" s="57">
        <v>-80526</v>
      </c>
      <c r="BO259" s="39">
        <f t="shared" si="162"/>
        <v>24945100.437921211</v>
      </c>
      <c r="BQ259" s="71">
        <f t="shared" si="163"/>
        <v>196475.32698433101</v>
      </c>
      <c r="BR259" s="35">
        <f t="shared" si="164"/>
        <v>7.938838060846656E-3</v>
      </c>
      <c r="BS259" s="65">
        <f t="shared" si="165"/>
        <v>27.040369802412744</v>
      </c>
      <c r="BU259" s="54">
        <v>159222.50108000002</v>
      </c>
      <c r="BV259" s="55">
        <v>215165.54200000002</v>
      </c>
      <c r="BW259" s="56">
        <f t="shared" si="166"/>
        <v>55943.040919999999</v>
      </c>
      <c r="BY259" s="74">
        <f t="shared" si="167"/>
        <v>25001043.478841212</v>
      </c>
      <c r="BZ259" s="55"/>
      <c r="CA259" s="6">
        <v>778</v>
      </c>
      <c r="CB259" s="6" t="s">
        <v>244</v>
      </c>
      <c r="CC259" s="7">
        <v>7266</v>
      </c>
      <c r="CD259" s="7">
        <v>25027456.382771261</v>
      </c>
      <c r="CE259" s="7">
        <v>5647601.2888228456</v>
      </c>
      <c r="CF259" s="57">
        <v>-80526</v>
      </c>
      <c r="CH259" s="39">
        <f t="shared" si="168"/>
        <v>24946930.382771261</v>
      </c>
      <c r="CJ259" s="71">
        <f t="shared" si="169"/>
        <v>198305.27183438092</v>
      </c>
      <c r="CK259" s="35">
        <f t="shared" si="170"/>
        <v>8.0127793340223213E-3</v>
      </c>
      <c r="CL259" s="65">
        <f t="shared" si="171"/>
        <v>27.292220180894706</v>
      </c>
      <c r="CN259" s="54">
        <v>159222.50108000002</v>
      </c>
      <c r="CO259" s="55">
        <v>215165.54200000002</v>
      </c>
      <c r="CP259" s="56">
        <f t="shared" si="172"/>
        <v>55943.040919999999</v>
      </c>
      <c r="CR259" s="74">
        <f t="shared" si="173"/>
        <v>25002873.423691262</v>
      </c>
      <c r="CS259" s="55"/>
      <c r="CT259" s="65" t="e">
        <f>#REF!/#REF!</f>
        <v>#REF!</v>
      </c>
      <c r="CV259" s="54">
        <v>157301.93952000001</v>
      </c>
      <c r="CW259" s="55">
        <v>238336.272</v>
      </c>
      <c r="CX259" s="56">
        <f t="shared" si="174"/>
        <v>81034.332479999983</v>
      </c>
      <c r="CZ259" s="74" t="e">
        <f>#REF!+CX259</f>
        <v>#REF!</v>
      </c>
      <c r="DB259" s="6">
        <v>778</v>
      </c>
      <c r="DC259" s="6" t="s">
        <v>244</v>
      </c>
      <c r="DD259" s="7">
        <v>7266</v>
      </c>
      <c r="DE259" s="7">
        <v>24958419.163341723</v>
      </c>
      <c r="DF259" s="7">
        <v>5637920.8239425961</v>
      </c>
      <c r="DG259" s="57">
        <v>-80526</v>
      </c>
      <c r="DI259" s="39">
        <f t="shared" si="175"/>
        <v>24877893.163341723</v>
      </c>
      <c r="DK259" s="71">
        <f t="shared" si="176"/>
        <v>129268.05240484327</v>
      </c>
      <c r="DL259" s="35">
        <f t="shared" si="177"/>
        <v>5.2232417690030505E-3</v>
      </c>
      <c r="DM259" s="65">
        <f t="shared" si="178"/>
        <v>17.790813708346171</v>
      </c>
      <c r="DO259" s="54">
        <v>157301.93952000001</v>
      </c>
      <c r="DP259" s="55">
        <v>238336.272</v>
      </c>
      <c r="DQ259" s="56">
        <f t="shared" si="179"/>
        <v>81034.332479999983</v>
      </c>
      <c r="DS259" s="74">
        <f t="shared" si="180"/>
        <v>24958927.495821722</v>
      </c>
      <c r="DU259" s="6">
        <v>778</v>
      </c>
      <c r="DV259" s="6" t="s">
        <v>244</v>
      </c>
      <c r="DW259" s="7">
        <v>7266</v>
      </c>
      <c r="DX259" s="7">
        <v>24922042.099170789</v>
      </c>
      <c r="DY259" s="7">
        <v>5637920.8239425961</v>
      </c>
      <c r="DZ259" s="57">
        <v>-80526</v>
      </c>
      <c r="EB259" s="39">
        <f t="shared" si="181"/>
        <v>24841516.099170789</v>
      </c>
      <c r="ED259" s="71">
        <f t="shared" si="182"/>
        <v>92890.988233909011</v>
      </c>
      <c r="EE259" s="35">
        <f t="shared" si="183"/>
        <v>3.753379746047337E-3</v>
      </c>
      <c r="EF259" s="65">
        <f t="shared" si="184"/>
        <v>12.784336393326315</v>
      </c>
      <c r="EH259" s="54">
        <v>157301.93952000001</v>
      </c>
      <c r="EI259" s="55">
        <v>238336.272</v>
      </c>
      <c r="EJ259" s="56">
        <f t="shared" si="185"/>
        <v>81034.332479999983</v>
      </c>
      <c r="EL259" s="74">
        <f t="shared" si="186"/>
        <v>24922550.431650788</v>
      </c>
      <c r="EM259" s="55"/>
      <c r="EN259" s="112" t="s">
        <v>244</v>
      </c>
      <c r="EO259" s="93">
        <v>7312</v>
      </c>
      <c r="EP259" s="93">
        <v>24863898.11093688</v>
      </c>
      <c r="EQ259" s="93">
        <v>5616726.7834581826</v>
      </c>
      <c r="ER259" s="93">
        <v>-115273</v>
      </c>
      <c r="ET259" s="103">
        <f t="shared" si="187"/>
        <v>24748625.11093688</v>
      </c>
      <c r="EV259" s="93">
        <v>157301.93952000001</v>
      </c>
      <c r="EW259" s="93">
        <v>238336.272</v>
      </c>
      <c r="EX259" s="93">
        <v>81034.332479999983</v>
      </c>
      <c r="EZ259" s="103">
        <v>24864406.443416879</v>
      </c>
      <c r="FB259" s="116">
        <v>778</v>
      </c>
      <c r="FC259" s="57"/>
    </row>
    <row r="260" spans="1:159" x14ac:dyDescent="0.25">
      <c r="A260" s="6">
        <v>781</v>
      </c>
      <c r="B260" s="6" t="s">
        <v>245</v>
      </c>
      <c r="C260" s="7">
        <v>3859</v>
      </c>
      <c r="D260" s="7">
        <v>13740826.438272754</v>
      </c>
      <c r="E260" s="144">
        <v>3359978.805989258</v>
      </c>
      <c r="F260" s="57">
        <v>-413565</v>
      </c>
      <c r="H260" s="39">
        <f t="shared" si="145"/>
        <v>13327261.438272754</v>
      </c>
      <c r="I260" s="142">
        <f t="shared" si="146"/>
        <v>3453.5531065749556</v>
      </c>
      <c r="K260" s="71">
        <f t="shared" si="188"/>
        <v>-183328.76968707703</v>
      </c>
      <c r="L260" s="35">
        <f t="shared" si="189"/>
        <v>-1.3569264322669486E-2</v>
      </c>
      <c r="M260" s="65">
        <f t="shared" si="190"/>
        <v>-47.506807381984203</v>
      </c>
      <c r="O260" s="54">
        <v>220841.68820000003</v>
      </c>
      <c r="P260" s="55">
        <v>129429.33369999999</v>
      </c>
      <c r="Q260" s="56">
        <f t="shared" si="147"/>
        <v>-91412.354500000045</v>
      </c>
      <c r="S260" s="74">
        <f t="shared" si="148"/>
        <v>13235849.083772754</v>
      </c>
      <c r="T260" s="55"/>
      <c r="U260" s="6">
        <v>781</v>
      </c>
      <c r="V260" s="6" t="s">
        <v>245</v>
      </c>
      <c r="W260" s="7">
        <v>3859</v>
      </c>
      <c r="X260" s="7">
        <v>13740903.618272752</v>
      </c>
      <c r="Y260" s="144">
        <v>3359978.8059892566</v>
      </c>
      <c r="Z260" s="57">
        <v>-413565</v>
      </c>
      <c r="AB260" s="39">
        <f t="shared" si="149"/>
        <v>13327338.618272752</v>
      </c>
      <c r="AC260" s="142">
        <f t="shared" si="150"/>
        <v>3453.5731065749551</v>
      </c>
      <c r="AE260" s="71">
        <f t="shared" si="151"/>
        <v>-183251.58968707919</v>
      </c>
      <c r="AF260" s="35">
        <f t="shared" si="152"/>
        <v>-1.3563551766903241E-2</v>
      </c>
      <c r="AG260" s="65">
        <f t="shared" si="153"/>
        <v>-47.486807381984761</v>
      </c>
      <c r="AI260" s="54">
        <v>220841.68820000003</v>
      </c>
      <c r="AJ260" s="55">
        <v>129429.33369999999</v>
      </c>
      <c r="AK260" s="56">
        <f t="shared" si="154"/>
        <v>-91412.354500000045</v>
      </c>
      <c r="AM260" s="74">
        <f t="shared" si="155"/>
        <v>13235926.263772752</v>
      </c>
      <c r="AN260" s="55"/>
      <c r="AO260" s="6">
        <v>781</v>
      </c>
      <c r="AP260" s="6" t="s">
        <v>245</v>
      </c>
      <c r="AQ260" s="7">
        <v>3859</v>
      </c>
      <c r="AR260" s="7">
        <v>13574117.638272751</v>
      </c>
      <c r="AS260" s="7">
        <v>3359978.8059892566</v>
      </c>
      <c r="AT260" s="57">
        <v>-413565</v>
      </c>
      <c r="AV260" s="39">
        <f t="shared" si="156"/>
        <v>13160552.638272751</v>
      </c>
      <c r="AX260" s="71">
        <f t="shared" si="157"/>
        <v>-350037.56968707964</v>
      </c>
      <c r="AY260" s="35">
        <f t="shared" si="158"/>
        <v>-2.5908384778101944E-2</v>
      </c>
      <c r="AZ260" s="65">
        <f t="shared" si="159"/>
        <v>-90.706807381984873</v>
      </c>
      <c r="BB260" s="54">
        <v>220841.68820000003</v>
      </c>
      <c r="BC260" s="55">
        <v>129429.33369999999</v>
      </c>
      <c r="BD260" s="56">
        <f t="shared" si="160"/>
        <v>-91412.354500000045</v>
      </c>
      <c r="BF260" s="74">
        <f t="shared" si="161"/>
        <v>13069140.283772752</v>
      </c>
      <c r="BG260" s="55"/>
      <c r="BH260" s="6">
        <v>781</v>
      </c>
      <c r="BI260" s="6" t="s">
        <v>245</v>
      </c>
      <c r="BJ260" s="7">
        <v>3859</v>
      </c>
      <c r="BK260" s="7">
        <v>13573280.677484771</v>
      </c>
      <c r="BL260" s="7">
        <v>3359978.8059892566</v>
      </c>
      <c r="BM260" s="57">
        <v>-296225</v>
      </c>
      <c r="BO260" s="39">
        <f t="shared" si="162"/>
        <v>13277055.677484771</v>
      </c>
      <c r="BQ260" s="71">
        <f t="shared" si="163"/>
        <v>-233534.53047505952</v>
      </c>
      <c r="BR260" s="35">
        <f t="shared" si="164"/>
        <v>-1.7285294489760447E-2</v>
      </c>
      <c r="BS260" s="65">
        <f t="shared" si="165"/>
        <v>-60.516851639041079</v>
      </c>
      <c r="BU260" s="54">
        <v>220841.6882</v>
      </c>
      <c r="BV260" s="55">
        <v>129429.3337</v>
      </c>
      <c r="BW260" s="56">
        <f t="shared" si="166"/>
        <v>-91412.354500000001</v>
      </c>
      <c r="BY260" s="74">
        <f t="shared" si="167"/>
        <v>13185643.322984772</v>
      </c>
      <c r="BZ260" s="55"/>
      <c r="CA260" s="6">
        <v>781</v>
      </c>
      <c r="CB260" s="6" t="s">
        <v>245</v>
      </c>
      <c r="CC260" s="7">
        <v>3859</v>
      </c>
      <c r="CD260" s="7">
        <v>13569361.969499741</v>
      </c>
      <c r="CE260" s="7">
        <v>3355275.3420375418</v>
      </c>
      <c r="CF260" s="57">
        <v>-296225</v>
      </c>
      <c r="CH260" s="39">
        <f t="shared" si="168"/>
        <v>13273136.969499741</v>
      </c>
      <c r="CJ260" s="71">
        <f t="shared" si="169"/>
        <v>-237453.23846009001</v>
      </c>
      <c r="CK260" s="35">
        <f t="shared" si="170"/>
        <v>-1.7575341624986394E-2</v>
      </c>
      <c r="CL260" s="65">
        <f t="shared" si="171"/>
        <v>-61.532324037338689</v>
      </c>
      <c r="CN260" s="54">
        <v>220841.6882</v>
      </c>
      <c r="CO260" s="55">
        <v>129429.3337</v>
      </c>
      <c r="CP260" s="56">
        <f t="shared" si="172"/>
        <v>-91412.354500000001</v>
      </c>
      <c r="CR260" s="74">
        <f t="shared" si="173"/>
        <v>13181724.614999741</v>
      </c>
      <c r="CS260" s="55"/>
      <c r="CT260" s="65" t="e">
        <f>#REF!/#REF!</f>
        <v>#REF!</v>
      </c>
      <c r="CV260" s="54">
        <v>150347.20895999999</v>
      </c>
      <c r="CW260" s="55">
        <v>158955.96720000001</v>
      </c>
      <c r="CX260" s="56">
        <f t="shared" si="174"/>
        <v>8608.7582400000247</v>
      </c>
      <c r="CZ260" s="74" t="e">
        <f>#REF!+CX260</f>
        <v>#REF!</v>
      </c>
      <c r="DB260" s="6">
        <v>781</v>
      </c>
      <c r="DC260" s="6" t="s">
        <v>245</v>
      </c>
      <c r="DD260" s="7">
        <v>3859</v>
      </c>
      <c r="DE260" s="7">
        <v>13523528.49903333</v>
      </c>
      <c r="DF260" s="7">
        <v>3338697.9478647155</v>
      </c>
      <c r="DG260" s="57">
        <v>-296225</v>
      </c>
      <c r="DI260" s="39">
        <f t="shared" si="175"/>
        <v>13227303.49903333</v>
      </c>
      <c r="DK260" s="71">
        <f t="shared" si="176"/>
        <v>-283286.70892650075</v>
      </c>
      <c r="DL260" s="35">
        <f t="shared" si="177"/>
        <v>-2.0967752301420627E-2</v>
      </c>
      <c r="DM260" s="65">
        <f t="shared" si="178"/>
        <v>-73.409357068282134</v>
      </c>
      <c r="DO260" s="54">
        <v>150347.20895999999</v>
      </c>
      <c r="DP260" s="55">
        <v>158955.96720000001</v>
      </c>
      <c r="DQ260" s="56">
        <f t="shared" si="179"/>
        <v>8608.7582400000247</v>
      </c>
      <c r="DS260" s="74">
        <f t="shared" si="180"/>
        <v>13235912.257273329</v>
      </c>
      <c r="DU260" s="6">
        <v>781</v>
      </c>
      <c r="DV260" s="6" t="s">
        <v>245</v>
      </c>
      <c r="DW260" s="7">
        <v>3859</v>
      </c>
      <c r="DX260" s="7">
        <v>13518790.196988888</v>
      </c>
      <c r="DY260" s="7">
        <v>3338697.9478647155</v>
      </c>
      <c r="DZ260" s="57">
        <v>-296225</v>
      </c>
      <c r="EB260" s="39">
        <f t="shared" si="181"/>
        <v>13222565.196988888</v>
      </c>
      <c r="ED260" s="71">
        <f t="shared" si="182"/>
        <v>-288025.01097094268</v>
      </c>
      <c r="EE260" s="35">
        <f t="shared" si="183"/>
        <v>-2.1318462519960921E-2</v>
      </c>
      <c r="EF260" s="65">
        <f t="shared" si="184"/>
        <v>-74.637214555828635</v>
      </c>
      <c r="EH260" s="54">
        <v>150347.20895999999</v>
      </c>
      <c r="EI260" s="55">
        <v>158955.96720000001</v>
      </c>
      <c r="EJ260" s="56">
        <f t="shared" si="185"/>
        <v>8608.7582400000247</v>
      </c>
      <c r="EL260" s="74">
        <f t="shared" si="186"/>
        <v>13231173.955228887</v>
      </c>
      <c r="EM260" s="55"/>
      <c r="EN260" s="112" t="s">
        <v>245</v>
      </c>
      <c r="EO260" s="93">
        <v>3953</v>
      </c>
      <c r="EP260" s="93">
        <v>13891989.207959831</v>
      </c>
      <c r="EQ260" s="93">
        <v>3373219.5752210524</v>
      </c>
      <c r="ER260" s="93">
        <v>-381399</v>
      </c>
      <c r="ET260" s="103">
        <f t="shared" si="187"/>
        <v>13510590.207959831</v>
      </c>
      <c r="EV260" s="93">
        <v>150347.20895999999</v>
      </c>
      <c r="EW260" s="93">
        <v>158955.96720000001</v>
      </c>
      <c r="EX260" s="93">
        <v>8608.7582400000247</v>
      </c>
      <c r="EZ260" s="103">
        <v>13604372.96619983</v>
      </c>
      <c r="FB260" s="116">
        <v>781</v>
      </c>
      <c r="FC260" s="57"/>
    </row>
    <row r="261" spans="1:159" x14ac:dyDescent="0.25">
      <c r="A261" s="6">
        <v>783</v>
      </c>
      <c r="B261" s="6" t="s">
        <v>246</v>
      </c>
      <c r="C261" s="7">
        <v>6903</v>
      </c>
      <c r="D261" s="7">
        <v>12260860.910976814</v>
      </c>
      <c r="E261" s="144">
        <v>1450410.9988834397</v>
      </c>
      <c r="F261" s="57">
        <v>-461931</v>
      </c>
      <c r="H261" s="39">
        <f t="shared" si="145"/>
        <v>11798929.910976814</v>
      </c>
      <c r="I261" s="142">
        <f t="shared" si="146"/>
        <v>1709.2466914351462</v>
      </c>
      <c r="K261" s="71">
        <f t="shared" si="188"/>
        <v>444785.75534636155</v>
      </c>
      <c r="L261" s="35">
        <f t="shared" si="189"/>
        <v>3.9173868963588501E-2</v>
      </c>
      <c r="M261" s="65">
        <f t="shared" si="190"/>
        <v>64.433689025983128</v>
      </c>
      <c r="O261" s="54">
        <v>237038.50538000002</v>
      </c>
      <c r="P261" s="55">
        <v>52867.361700000001</v>
      </c>
      <c r="Q261" s="56">
        <f t="shared" si="147"/>
        <v>-184171.14368000001</v>
      </c>
      <c r="S261" s="74">
        <f t="shared" si="148"/>
        <v>11614758.767296813</v>
      </c>
      <c r="T261" s="55"/>
      <c r="U261" s="6">
        <v>783</v>
      </c>
      <c r="V261" s="6" t="s">
        <v>246</v>
      </c>
      <c r="W261" s="7">
        <v>6903</v>
      </c>
      <c r="X261" s="7">
        <v>12260998.970976816</v>
      </c>
      <c r="Y261" s="144">
        <v>1450410.9988834423</v>
      </c>
      <c r="Z261" s="57">
        <v>-461931</v>
      </c>
      <c r="AB261" s="39">
        <f t="shared" si="149"/>
        <v>11799067.970976816</v>
      </c>
      <c r="AC261" s="142">
        <f t="shared" si="150"/>
        <v>1709.2666914351466</v>
      </c>
      <c r="AE261" s="71">
        <f t="shared" si="151"/>
        <v>444923.81534636393</v>
      </c>
      <c r="AF261" s="35">
        <f t="shared" si="152"/>
        <v>3.9186028400540328E-2</v>
      </c>
      <c r="AG261" s="65">
        <f t="shared" si="153"/>
        <v>64.453689025983479</v>
      </c>
      <c r="AI261" s="54">
        <v>237038.50538000002</v>
      </c>
      <c r="AJ261" s="55">
        <v>52867.361700000001</v>
      </c>
      <c r="AK261" s="56">
        <f t="shared" si="154"/>
        <v>-184171.14368000001</v>
      </c>
      <c r="AM261" s="74">
        <f t="shared" si="155"/>
        <v>11614896.827296816</v>
      </c>
      <c r="AN261" s="55"/>
      <c r="AO261" s="6">
        <v>783</v>
      </c>
      <c r="AP261" s="6" t="s">
        <v>246</v>
      </c>
      <c r="AQ261" s="7">
        <v>6903</v>
      </c>
      <c r="AR261" s="7">
        <v>11962651.310976816</v>
      </c>
      <c r="AS261" s="7">
        <v>1450410.9988834423</v>
      </c>
      <c r="AT261" s="57">
        <v>-461931</v>
      </c>
      <c r="AV261" s="39">
        <f t="shared" si="156"/>
        <v>11500720.310976816</v>
      </c>
      <c r="AX261" s="71">
        <f t="shared" si="157"/>
        <v>146576.15534636378</v>
      </c>
      <c r="AY261" s="35">
        <f t="shared" si="158"/>
        <v>1.2909485148088201E-2</v>
      </c>
      <c r="AZ261" s="65">
        <f t="shared" si="159"/>
        <v>21.233689025983455</v>
      </c>
      <c r="BB261" s="54">
        <v>237038.50538000002</v>
      </c>
      <c r="BC261" s="55">
        <v>52867.361700000001</v>
      </c>
      <c r="BD261" s="56">
        <f t="shared" si="160"/>
        <v>-184171.14368000001</v>
      </c>
      <c r="BF261" s="74">
        <f t="shared" si="161"/>
        <v>11316549.167296816</v>
      </c>
      <c r="BG261" s="55"/>
      <c r="BH261" s="6">
        <v>783</v>
      </c>
      <c r="BI261" s="6" t="s">
        <v>246</v>
      </c>
      <c r="BJ261" s="7">
        <v>6903</v>
      </c>
      <c r="BK261" s="7">
        <v>11973390.378104998</v>
      </c>
      <c r="BL261" s="7">
        <v>1450410.9988834423</v>
      </c>
      <c r="BM261" s="57">
        <v>-594183</v>
      </c>
      <c r="BO261" s="39">
        <f t="shared" si="162"/>
        <v>11379207.378104998</v>
      </c>
      <c r="BQ261" s="71">
        <f t="shared" si="163"/>
        <v>25063.22247454524</v>
      </c>
      <c r="BR261" s="35">
        <f t="shared" si="164"/>
        <v>2.2074074567845379E-3</v>
      </c>
      <c r="BS261" s="65">
        <f t="shared" si="165"/>
        <v>3.6307724865341506</v>
      </c>
      <c r="BU261" s="54">
        <v>237038.50537999999</v>
      </c>
      <c r="BV261" s="55">
        <v>52867.361700000009</v>
      </c>
      <c r="BW261" s="56">
        <f t="shared" si="166"/>
        <v>-184171.14367999998</v>
      </c>
      <c r="BY261" s="74">
        <f t="shared" si="167"/>
        <v>11195036.234424997</v>
      </c>
      <c r="BZ261" s="55"/>
      <c r="CA261" s="6">
        <v>783</v>
      </c>
      <c r="CB261" s="6" t="s">
        <v>246</v>
      </c>
      <c r="CC261" s="7">
        <v>6903</v>
      </c>
      <c r="CD261" s="7">
        <v>11936557.93043657</v>
      </c>
      <c r="CE261" s="7">
        <v>1457687.8470893027</v>
      </c>
      <c r="CF261" s="57">
        <v>-594183</v>
      </c>
      <c r="CH261" s="39">
        <f t="shared" si="168"/>
        <v>11342374.93043657</v>
      </c>
      <c r="CJ261" s="71">
        <f t="shared" si="169"/>
        <v>-11769.225193882361</v>
      </c>
      <c r="CK261" s="35">
        <f t="shared" si="170"/>
        <v>-1.036557668509614E-3</v>
      </c>
      <c r="CL261" s="65">
        <f t="shared" si="171"/>
        <v>-1.7049435309115402</v>
      </c>
      <c r="CN261" s="54">
        <v>237038.50537999999</v>
      </c>
      <c r="CO261" s="55">
        <v>52867.361700000009</v>
      </c>
      <c r="CP261" s="56">
        <f t="shared" si="172"/>
        <v>-184171.14367999998</v>
      </c>
      <c r="CR261" s="74">
        <f t="shared" si="173"/>
        <v>11158203.78675657</v>
      </c>
      <c r="CS261" s="55"/>
      <c r="CT261" s="65" t="e">
        <f>#REF!/#REF!</f>
        <v>#REF!</v>
      </c>
      <c r="CV261" s="54">
        <v>168815.01407999999</v>
      </c>
      <c r="CW261" s="55">
        <v>54700.127999999997</v>
      </c>
      <c r="CX261" s="56">
        <f t="shared" si="174"/>
        <v>-114114.88608</v>
      </c>
      <c r="CZ261" s="74" t="e">
        <f>#REF!+CX261</f>
        <v>#REF!</v>
      </c>
      <c r="DB261" s="6">
        <v>783</v>
      </c>
      <c r="DC261" s="6" t="s">
        <v>246</v>
      </c>
      <c r="DD261" s="7">
        <v>6903</v>
      </c>
      <c r="DE261" s="7">
        <v>11800996.683320718</v>
      </c>
      <c r="DF261" s="7">
        <v>1453210.568707935</v>
      </c>
      <c r="DG261" s="57">
        <v>-594183</v>
      </c>
      <c r="DI261" s="39">
        <f t="shared" si="175"/>
        <v>11206813.683320718</v>
      </c>
      <c r="DK261" s="71">
        <f t="shared" si="176"/>
        <v>-147330.47230973467</v>
      </c>
      <c r="DL261" s="35">
        <f t="shared" si="177"/>
        <v>-1.2975920535294099E-2</v>
      </c>
      <c r="DM261" s="65">
        <f t="shared" si="178"/>
        <v>-21.342962814679801</v>
      </c>
      <c r="DO261" s="54">
        <v>168815.01407999999</v>
      </c>
      <c r="DP261" s="55">
        <v>54700.127999999997</v>
      </c>
      <c r="DQ261" s="56">
        <f t="shared" si="179"/>
        <v>-114114.88608</v>
      </c>
      <c r="DS261" s="74">
        <f t="shared" si="180"/>
        <v>11092698.797240717</v>
      </c>
      <c r="DU261" s="6">
        <v>783</v>
      </c>
      <c r="DV261" s="6" t="s">
        <v>246</v>
      </c>
      <c r="DW261" s="7">
        <v>6903</v>
      </c>
      <c r="DX261" s="7">
        <v>11802400.183254911</v>
      </c>
      <c r="DY261" s="7">
        <v>1453210.568707935</v>
      </c>
      <c r="DZ261" s="57">
        <v>-594183</v>
      </c>
      <c r="EB261" s="39">
        <f t="shared" si="181"/>
        <v>11208217.183254911</v>
      </c>
      <c r="ED261" s="71">
        <f t="shared" si="182"/>
        <v>-145926.97237554193</v>
      </c>
      <c r="EE261" s="35">
        <f t="shared" si="183"/>
        <v>-1.2852309286841106E-2</v>
      </c>
      <c r="EF261" s="65">
        <f t="shared" si="184"/>
        <v>-21.139645425980287</v>
      </c>
      <c r="EH261" s="54">
        <v>168815.01407999999</v>
      </c>
      <c r="EI261" s="55">
        <v>54700.127999999997</v>
      </c>
      <c r="EJ261" s="56">
        <f t="shared" si="185"/>
        <v>-114114.88608</v>
      </c>
      <c r="EL261" s="74">
        <f t="shared" si="186"/>
        <v>11094102.29717491</v>
      </c>
      <c r="EM261" s="55"/>
      <c r="EN261" s="112" t="s">
        <v>246</v>
      </c>
      <c r="EO261" s="93">
        <v>6988</v>
      </c>
      <c r="EP261" s="93">
        <v>11966607.155630453</v>
      </c>
      <c r="EQ261" s="93">
        <v>1347436.8359106951</v>
      </c>
      <c r="ER261" s="93">
        <v>-612463</v>
      </c>
      <c r="ET261" s="103">
        <f t="shared" si="187"/>
        <v>11354144.155630453</v>
      </c>
      <c r="EV261" s="93">
        <v>168815.01407999999</v>
      </c>
      <c r="EW261" s="93">
        <v>54700.127999999997</v>
      </c>
      <c r="EX261" s="93">
        <v>-114114.88608</v>
      </c>
      <c r="EZ261" s="103">
        <v>11258309.269550452</v>
      </c>
      <c r="FB261" s="116">
        <v>783</v>
      </c>
      <c r="FC261" s="57"/>
    </row>
    <row r="262" spans="1:159" x14ac:dyDescent="0.25">
      <c r="A262" s="6">
        <v>785</v>
      </c>
      <c r="B262" s="6" t="s">
        <v>247</v>
      </c>
      <c r="C262" s="7">
        <v>2941</v>
      </c>
      <c r="D262" s="7">
        <v>12653685.689590588</v>
      </c>
      <c r="E262" s="144">
        <v>2741247.0920230197</v>
      </c>
      <c r="F262" s="57">
        <v>101155</v>
      </c>
      <c r="H262" s="39">
        <f t="shared" si="145"/>
        <v>12754840.689590588</v>
      </c>
      <c r="I262" s="142">
        <f t="shared" si="146"/>
        <v>4336.9060488237292</v>
      </c>
      <c r="K262" s="71">
        <f t="shared" si="188"/>
        <v>-373352.52452100441</v>
      </c>
      <c r="L262" s="35">
        <f t="shared" si="189"/>
        <v>-2.8438987637665555E-2</v>
      </c>
      <c r="M262" s="65">
        <f t="shared" si="190"/>
        <v>-126.94747518565264</v>
      </c>
      <c r="O262" s="54">
        <v>55441.428</v>
      </c>
      <c r="P262" s="55">
        <v>63361.632000000005</v>
      </c>
      <c r="Q262" s="56">
        <f t="shared" si="147"/>
        <v>7920.2040000000052</v>
      </c>
      <c r="S262" s="74">
        <f t="shared" si="148"/>
        <v>12762760.893590588</v>
      </c>
      <c r="T262" s="55"/>
      <c r="U262" s="6">
        <v>785</v>
      </c>
      <c r="V262" s="6" t="s">
        <v>247</v>
      </c>
      <c r="W262" s="7">
        <v>2941</v>
      </c>
      <c r="X262" s="7">
        <v>12653744.509590589</v>
      </c>
      <c r="Y262" s="144">
        <v>2741247.0920230197</v>
      </c>
      <c r="Z262" s="57">
        <v>101155</v>
      </c>
      <c r="AB262" s="39">
        <f t="shared" si="149"/>
        <v>12754899.509590589</v>
      </c>
      <c r="AC262" s="142">
        <f t="shared" si="150"/>
        <v>4336.9260488237296</v>
      </c>
      <c r="AE262" s="71">
        <f t="shared" si="151"/>
        <v>-373293.70452100411</v>
      </c>
      <c r="AF262" s="35">
        <f t="shared" si="152"/>
        <v>-2.8434507203911955E-2</v>
      </c>
      <c r="AG262" s="65">
        <f t="shared" si="153"/>
        <v>-126.92747518565254</v>
      </c>
      <c r="AI262" s="54">
        <v>55441.428</v>
      </c>
      <c r="AJ262" s="55">
        <v>63361.632000000005</v>
      </c>
      <c r="AK262" s="56">
        <f t="shared" si="154"/>
        <v>7920.2040000000052</v>
      </c>
      <c r="AM262" s="74">
        <f t="shared" si="155"/>
        <v>12762819.713590588</v>
      </c>
      <c r="AN262" s="55"/>
      <c r="AO262" s="6">
        <v>785</v>
      </c>
      <c r="AP262" s="6" t="s">
        <v>247</v>
      </c>
      <c r="AQ262" s="7">
        <v>2941</v>
      </c>
      <c r="AR262" s="7">
        <v>12526634.489590589</v>
      </c>
      <c r="AS262" s="7">
        <v>2741247.0920230197</v>
      </c>
      <c r="AT262" s="57">
        <v>101155</v>
      </c>
      <c r="AV262" s="39">
        <f t="shared" si="156"/>
        <v>12627789.489590589</v>
      </c>
      <c r="AX262" s="71">
        <f t="shared" si="157"/>
        <v>-500403.72452100366</v>
      </c>
      <c r="AY262" s="35">
        <f t="shared" si="158"/>
        <v>-3.8116724545394103E-2</v>
      </c>
      <c r="AZ262" s="65">
        <f t="shared" si="159"/>
        <v>-170.14747518565238</v>
      </c>
      <c r="BB262" s="54">
        <v>55441.428</v>
      </c>
      <c r="BC262" s="55">
        <v>63361.632000000005</v>
      </c>
      <c r="BD262" s="56">
        <f t="shared" si="160"/>
        <v>7920.2040000000052</v>
      </c>
      <c r="BF262" s="74">
        <f t="shared" si="161"/>
        <v>12635709.693590589</v>
      </c>
      <c r="BG262" s="55"/>
      <c r="BH262" s="6">
        <v>785</v>
      </c>
      <c r="BI262" s="6" t="s">
        <v>247</v>
      </c>
      <c r="BJ262" s="7">
        <v>2941</v>
      </c>
      <c r="BK262" s="7">
        <v>12523243.870128572</v>
      </c>
      <c r="BL262" s="7">
        <v>2741247.0920230197</v>
      </c>
      <c r="BM262" s="57">
        <v>66568</v>
      </c>
      <c r="BO262" s="39">
        <f t="shared" si="162"/>
        <v>12589811.870128572</v>
      </c>
      <c r="BQ262" s="71">
        <f t="shared" si="163"/>
        <v>-538381.34398302063</v>
      </c>
      <c r="BR262" s="35">
        <f t="shared" si="164"/>
        <v>-4.1009553653149358E-2</v>
      </c>
      <c r="BS262" s="65">
        <f t="shared" si="165"/>
        <v>-183.06064059266257</v>
      </c>
      <c r="BU262" s="54">
        <v>55441.428000000007</v>
      </c>
      <c r="BV262" s="55">
        <v>63361.632000000005</v>
      </c>
      <c r="BW262" s="56">
        <f t="shared" si="166"/>
        <v>7920.2039999999979</v>
      </c>
      <c r="BY262" s="74">
        <f t="shared" si="167"/>
        <v>12597732.074128572</v>
      </c>
      <c r="BZ262" s="55"/>
      <c r="CA262" s="6">
        <v>785</v>
      </c>
      <c r="CB262" s="6" t="s">
        <v>247</v>
      </c>
      <c r="CC262" s="7">
        <v>2941</v>
      </c>
      <c r="CD262" s="7">
        <v>12520636.845229233</v>
      </c>
      <c r="CE262" s="7">
        <v>2745561.3988566962</v>
      </c>
      <c r="CF262" s="57">
        <v>66568</v>
      </c>
      <c r="CH262" s="39">
        <f t="shared" si="168"/>
        <v>12587204.845229233</v>
      </c>
      <c r="CJ262" s="71">
        <f t="shared" si="169"/>
        <v>-540988.36888235994</v>
      </c>
      <c r="CK262" s="35">
        <f t="shared" si="170"/>
        <v>-4.1208135808120765E-2</v>
      </c>
      <c r="CL262" s="65">
        <f t="shared" si="171"/>
        <v>-183.94708224493706</v>
      </c>
      <c r="CN262" s="54">
        <v>55441.428000000007</v>
      </c>
      <c r="CO262" s="55">
        <v>63361.632000000005</v>
      </c>
      <c r="CP262" s="56">
        <f t="shared" si="172"/>
        <v>7920.2039999999979</v>
      </c>
      <c r="CR262" s="74">
        <f t="shared" si="173"/>
        <v>12595125.049229233</v>
      </c>
      <c r="CS262" s="55"/>
      <c r="CT262" s="65" t="e">
        <f>#REF!/#REF!</f>
        <v>#REF!</v>
      </c>
      <c r="CV262" s="54">
        <v>23442.911999999997</v>
      </c>
      <c r="CW262" s="55">
        <v>40373.903999999995</v>
      </c>
      <c r="CX262" s="56">
        <f t="shared" si="174"/>
        <v>16930.991999999998</v>
      </c>
      <c r="CZ262" s="74" t="e">
        <f>#REF!+CX262</f>
        <v>#REF!</v>
      </c>
      <c r="DB262" s="6">
        <v>785</v>
      </c>
      <c r="DC262" s="6" t="s">
        <v>247</v>
      </c>
      <c r="DD262" s="7">
        <v>2941</v>
      </c>
      <c r="DE262" s="7">
        <v>12491831.0648272</v>
      </c>
      <c r="DF262" s="7">
        <v>2719354.4966758308</v>
      </c>
      <c r="DG262" s="57">
        <v>66568</v>
      </c>
      <c r="DI262" s="39">
        <f t="shared" si="175"/>
        <v>12558399.0648272</v>
      </c>
      <c r="DK262" s="71">
        <f t="shared" si="176"/>
        <v>-569794.1492843926</v>
      </c>
      <c r="DL262" s="35">
        <f t="shared" si="177"/>
        <v>-4.3402328103452702E-2</v>
      </c>
      <c r="DM262" s="65">
        <f t="shared" si="178"/>
        <v>-193.74163525480878</v>
      </c>
      <c r="DO262" s="54">
        <v>23442.911999999997</v>
      </c>
      <c r="DP262" s="55">
        <v>40373.903999999995</v>
      </c>
      <c r="DQ262" s="56">
        <f t="shared" si="179"/>
        <v>16930.991999999998</v>
      </c>
      <c r="DS262" s="74">
        <f t="shared" si="180"/>
        <v>12575330.056827201</v>
      </c>
      <c r="DU262" s="6">
        <v>785</v>
      </c>
      <c r="DV262" s="6" t="s">
        <v>247</v>
      </c>
      <c r="DW262" s="7">
        <v>2941</v>
      </c>
      <c r="DX262" s="7">
        <v>12480998.750452561</v>
      </c>
      <c r="DY262" s="7">
        <v>2719354.4966758308</v>
      </c>
      <c r="DZ262" s="57">
        <v>66568</v>
      </c>
      <c r="EB262" s="39">
        <f t="shared" si="181"/>
        <v>12547566.750452561</v>
      </c>
      <c r="ED262" s="71">
        <f t="shared" si="182"/>
        <v>-580626.46365903132</v>
      </c>
      <c r="EE262" s="35">
        <f t="shared" si="183"/>
        <v>-4.4227446548768923E-2</v>
      </c>
      <c r="EF262" s="65">
        <f t="shared" si="184"/>
        <v>-197.42484313465872</v>
      </c>
      <c r="EH262" s="54">
        <v>23442.911999999997</v>
      </c>
      <c r="EI262" s="55">
        <v>40373.903999999995</v>
      </c>
      <c r="EJ262" s="56">
        <f t="shared" si="185"/>
        <v>16930.991999999998</v>
      </c>
      <c r="EL262" s="74">
        <f t="shared" si="186"/>
        <v>12564497.742452562</v>
      </c>
      <c r="EM262" s="55"/>
      <c r="EN262" s="112" t="s">
        <v>247</v>
      </c>
      <c r="EO262" s="93">
        <v>3040</v>
      </c>
      <c r="EP262" s="93">
        <v>13020140.214111593</v>
      </c>
      <c r="EQ262" s="93">
        <v>2730248.362567442</v>
      </c>
      <c r="ER262" s="93">
        <v>108053</v>
      </c>
      <c r="ET262" s="103">
        <f t="shared" si="187"/>
        <v>13128193.214111593</v>
      </c>
      <c r="EV262" s="93">
        <v>23442.911999999997</v>
      </c>
      <c r="EW262" s="93">
        <v>40373.903999999995</v>
      </c>
      <c r="EX262" s="93">
        <v>16930.991999999998</v>
      </c>
      <c r="EZ262" s="103">
        <v>13103639.206111593</v>
      </c>
      <c r="FB262" s="116">
        <v>785</v>
      </c>
      <c r="FC262" s="57"/>
    </row>
    <row r="263" spans="1:159" x14ac:dyDescent="0.25">
      <c r="A263" s="6">
        <v>790</v>
      </c>
      <c r="B263" s="6" t="s">
        <v>248</v>
      </c>
      <c r="C263" s="7">
        <v>24820</v>
      </c>
      <c r="D263" s="7">
        <v>64755245.436016679</v>
      </c>
      <c r="E263" s="144">
        <v>16467740.619504172</v>
      </c>
      <c r="F263" s="57">
        <v>-1885641</v>
      </c>
      <c r="H263" s="39">
        <f t="shared" si="145"/>
        <v>62869604.436016679</v>
      </c>
      <c r="I263" s="142">
        <f t="shared" si="146"/>
        <v>2533.0219353753696</v>
      </c>
      <c r="K263" s="71">
        <f t="shared" si="188"/>
        <v>-476496.90954907984</v>
      </c>
      <c r="L263" s="35">
        <f t="shared" si="189"/>
        <v>-7.5221189532990052E-3</v>
      </c>
      <c r="M263" s="65">
        <f t="shared" si="190"/>
        <v>-19.198102721558413</v>
      </c>
      <c r="O263" s="54">
        <v>217766.00897999998</v>
      </c>
      <c r="P263" s="55">
        <v>311792.03079999995</v>
      </c>
      <c r="Q263" s="56">
        <f t="shared" si="147"/>
        <v>94026.021819999965</v>
      </c>
      <c r="S263" s="74">
        <f t="shared" si="148"/>
        <v>62963630.45783668</v>
      </c>
      <c r="T263" s="55"/>
      <c r="U263" s="6">
        <v>790</v>
      </c>
      <c r="V263" s="6" t="s">
        <v>248</v>
      </c>
      <c r="W263" s="7">
        <v>24820</v>
      </c>
      <c r="X263" s="7">
        <v>64755741.836016685</v>
      </c>
      <c r="Y263" s="144">
        <v>16467740.619504172</v>
      </c>
      <c r="Z263" s="57">
        <v>-1885641</v>
      </c>
      <c r="AB263" s="39">
        <f t="shared" si="149"/>
        <v>62870100.836016685</v>
      </c>
      <c r="AC263" s="142">
        <f t="shared" si="150"/>
        <v>2533.04193537537</v>
      </c>
      <c r="AE263" s="71">
        <f t="shared" si="151"/>
        <v>-476000.50954907387</v>
      </c>
      <c r="AF263" s="35">
        <f t="shared" si="152"/>
        <v>-7.5142826383646734E-3</v>
      </c>
      <c r="AG263" s="65">
        <f t="shared" si="153"/>
        <v>-19.178102721558172</v>
      </c>
      <c r="AI263" s="54">
        <v>217766.00897999998</v>
      </c>
      <c r="AJ263" s="55">
        <v>311792.03079999995</v>
      </c>
      <c r="AK263" s="56">
        <f t="shared" si="154"/>
        <v>94026.021819999965</v>
      </c>
      <c r="AM263" s="74">
        <f t="shared" si="155"/>
        <v>62964126.857836686</v>
      </c>
      <c r="AN263" s="55"/>
      <c r="AO263" s="6">
        <v>790</v>
      </c>
      <c r="AP263" s="6" t="s">
        <v>248</v>
      </c>
      <c r="AQ263" s="7">
        <v>24820</v>
      </c>
      <c r="AR263" s="7">
        <v>63683021.436016679</v>
      </c>
      <c r="AS263" s="7">
        <v>16467740.619504172</v>
      </c>
      <c r="AT263" s="57">
        <v>-1885641</v>
      </c>
      <c r="AV263" s="39">
        <f t="shared" si="156"/>
        <v>61797380.436016679</v>
      </c>
      <c r="AX263" s="71">
        <f t="shared" si="157"/>
        <v>-1548720.9095490798</v>
      </c>
      <c r="AY263" s="35">
        <f t="shared" si="158"/>
        <v>-2.4448559211252718E-2</v>
      </c>
      <c r="AZ263" s="65">
        <f t="shared" si="159"/>
        <v>-62.398102721558416</v>
      </c>
      <c r="BB263" s="54">
        <v>217766.00897999998</v>
      </c>
      <c r="BC263" s="55">
        <v>311792.03079999995</v>
      </c>
      <c r="BD263" s="56">
        <f t="shared" si="160"/>
        <v>94026.021819999965</v>
      </c>
      <c r="BF263" s="74">
        <f t="shared" si="161"/>
        <v>61891406.45783668</v>
      </c>
      <c r="BG263" s="55"/>
      <c r="BH263" s="6">
        <v>790</v>
      </c>
      <c r="BI263" s="6" t="s">
        <v>248</v>
      </c>
      <c r="BJ263" s="7">
        <v>24820</v>
      </c>
      <c r="BK263" s="7">
        <v>63701297.904891551</v>
      </c>
      <c r="BL263" s="7">
        <v>16467740.619504172</v>
      </c>
      <c r="BM263" s="57">
        <v>-1820717</v>
      </c>
      <c r="BO263" s="39">
        <f t="shared" si="162"/>
        <v>61880580.904891551</v>
      </c>
      <c r="BQ263" s="71">
        <f t="shared" si="163"/>
        <v>-1465520.4406742081</v>
      </c>
      <c r="BR263" s="35">
        <f t="shared" si="164"/>
        <v>-2.3135132384540898E-2</v>
      </c>
      <c r="BS263" s="65">
        <f t="shared" si="165"/>
        <v>-59.04594845585045</v>
      </c>
      <c r="BU263" s="54">
        <v>217766.00898000001</v>
      </c>
      <c r="BV263" s="55">
        <v>311792.03080000007</v>
      </c>
      <c r="BW263" s="56">
        <f t="shared" si="166"/>
        <v>94026.021820000053</v>
      </c>
      <c r="BY263" s="74">
        <f t="shared" si="167"/>
        <v>61974606.926711552</v>
      </c>
      <c r="BZ263" s="55"/>
      <c r="CA263" s="6">
        <v>790</v>
      </c>
      <c r="CB263" s="6" t="s">
        <v>248</v>
      </c>
      <c r="CC263" s="7">
        <v>24820</v>
      </c>
      <c r="CD263" s="7">
        <v>63793544.723603591</v>
      </c>
      <c r="CE263" s="7">
        <v>16585203.08558573</v>
      </c>
      <c r="CF263" s="57">
        <v>-1820717</v>
      </c>
      <c r="CH263" s="39">
        <f t="shared" si="168"/>
        <v>61972827.723603591</v>
      </c>
      <c r="CJ263" s="71">
        <f t="shared" si="169"/>
        <v>-1373273.6219621673</v>
      </c>
      <c r="CK263" s="35">
        <f t="shared" si="170"/>
        <v>-2.1678897245320319E-2</v>
      </c>
      <c r="CL263" s="65">
        <f t="shared" si="171"/>
        <v>-55.329315953350822</v>
      </c>
      <c r="CN263" s="54">
        <v>217766.00898000001</v>
      </c>
      <c r="CO263" s="55">
        <v>311792.03080000007</v>
      </c>
      <c r="CP263" s="56">
        <f t="shared" si="172"/>
        <v>94026.021820000053</v>
      </c>
      <c r="CR263" s="74">
        <f t="shared" si="173"/>
        <v>62066853.745423593</v>
      </c>
      <c r="CS263" s="55"/>
      <c r="CT263" s="65" t="e">
        <f>#REF!/#REF!</f>
        <v>#REF!</v>
      </c>
      <c r="CV263" s="54">
        <v>447512.16623999993</v>
      </c>
      <c r="CW263" s="55">
        <v>389477.93519999995</v>
      </c>
      <c r="CX263" s="56">
        <f t="shared" si="174"/>
        <v>-58034.231039999984</v>
      </c>
      <c r="CZ263" s="74" t="e">
        <f>#REF!+CX263</f>
        <v>#REF!</v>
      </c>
      <c r="DB263" s="6">
        <v>790</v>
      </c>
      <c r="DC263" s="6" t="s">
        <v>248</v>
      </c>
      <c r="DD263" s="7">
        <v>24820</v>
      </c>
      <c r="DE263" s="7">
        <v>63234176.96167022</v>
      </c>
      <c r="DF263" s="7">
        <v>16359816.06765892</v>
      </c>
      <c r="DG263" s="57">
        <v>-1820717</v>
      </c>
      <c r="DI263" s="39">
        <f t="shared" si="175"/>
        <v>61413459.96167022</v>
      </c>
      <c r="DK263" s="71">
        <f t="shared" si="176"/>
        <v>-1932641.3838955387</v>
      </c>
      <c r="DL263" s="35">
        <f t="shared" si="177"/>
        <v>-3.0509239603438106E-2</v>
      </c>
      <c r="DM263" s="65">
        <f t="shared" si="178"/>
        <v>-77.866292662995122</v>
      </c>
      <c r="DO263" s="54">
        <v>447512.16623999993</v>
      </c>
      <c r="DP263" s="55">
        <v>389477.93519999995</v>
      </c>
      <c r="DQ263" s="56">
        <f t="shared" si="179"/>
        <v>-58034.231039999984</v>
      </c>
      <c r="DS263" s="74">
        <f t="shared" si="180"/>
        <v>61355425.730630219</v>
      </c>
      <c r="DU263" s="6">
        <v>790</v>
      </c>
      <c r="DV263" s="6" t="s">
        <v>248</v>
      </c>
      <c r="DW263" s="7">
        <v>24820</v>
      </c>
      <c r="DX263" s="7">
        <v>63122586.302122235</v>
      </c>
      <c r="DY263" s="7">
        <v>16359816.06765892</v>
      </c>
      <c r="DZ263" s="57">
        <v>-1820717</v>
      </c>
      <c r="EB263" s="39">
        <f t="shared" si="181"/>
        <v>61301869.302122235</v>
      </c>
      <c r="ED263" s="71">
        <f t="shared" si="182"/>
        <v>-2044232.0434435233</v>
      </c>
      <c r="EE263" s="35">
        <f t="shared" si="183"/>
        <v>-3.2270842246341656E-2</v>
      </c>
      <c r="EF263" s="65">
        <f t="shared" si="184"/>
        <v>-82.362290227378054</v>
      </c>
      <c r="EH263" s="54">
        <v>447512.16623999993</v>
      </c>
      <c r="EI263" s="55">
        <v>389477.93519999995</v>
      </c>
      <c r="EJ263" s="56">
        <f t="shared" si="185"/>
        <v>-58034.231039999984</v>
      </c>
      <c r="EL263" s="74">
        <f t="shared" si="186"/>
        <v>61243835.071082234</v>
      </c>
      <c r="EM263" s="55"/>
      <c r="EN263" s="112" t="s">
        <v>248</v>
      </c>
      <c r="EO263" s="93">
        <v>25062</v>
      </c>
      <c r="EP263" s="93">
        <v>65262443.345565759</v>
      </c>
      <c r="EQ263" s="93">
        <v>16625858.694604332</v>
      </c>
      <c r="ER263" s="93">
        <v>-1916342</v>
      </c>
      <c r="ET263" s="103">
        <f t="shared" si="187"/>
        <v>63346101.345565759</v>
      </c>
      <c r="EV263" s="93">
        <v>447512.16623999993</v>
      </c>
      <c r="EW263" s="93">
        <v>389477.93519999995</v>
      </c>
      <c r="EX263" s="93">
        <v>-58034.231039999984</v>
      </c>
      <c r="EZ263" s="103">
        <v>63383692.114525758</v>
      </c>
      <c r="FB263" s="116">
        <v>790</v>
      </c>
      <c r="FC263" s="57"/>
    </row>
    <row r="264" spans="1:159" x14ac:dyDescent="0.25">
      <c r="A264" s="6">
        <v>791</v>
      </c>
      <c r="B264" s="6" t="s">
        <v>249</v>
      </c>
      <c r="C264" s="7">
        <v>5447</v>
      </c>
      <c r="D264" s="7">
        <v>23004829.697013691</v>
      </c>
      <c r="E264" s="144">
        <v>5611096.6718986025</v>
      </c>
      <c r="F264" s="57">
        <v>-619524</v>
      </c>
      <c r="H264" s="39">
        <f t="shared" si="145"/>
        <v>22385305.697013691</v>
      </c>
      <c r="I264" s="142">
        <f t="shared" si="146"/>
        <v>4109.6577376562682</v>
      </c>
      <c r="K264" s="71">
        <f t="shared" si="188"/>
        <v>-115971.18762400001</v>
      </c>
      <c r="L264" s="35">
        <f t="shared" si="189"/>
        <v>-5.1539825147957309E-3</v>
      </c>
      <c r="M264" s="65">
        <f t="shared" si="190"/>
        <v>-21.290836721865251</v>
      </c>
      <c r="O264" s="54">
        <v>207997.75738</v>
      </c>
      <c r="P264" s="55">
        <v>118869.06169999999</v>
      </c>
      <c r="Q264" s="56">
        <f t="shared" si="147"/>
        <v>-89128.695680000004</v>
      </c>
      <c r="S264" s="74">
        <f t="shared" si="148"/>
        <v>22296177.001333691</v>
      </c>
      <c r="T264" s="55"/>
      <c r="U264" s="6">
        <v>791</v>
      </c>
      <c r="V264" s="6" t="s">
        <v>249</v>
      </c>
      <c r="W264" s="7">
        <v>5447</v>
      </c>
      <c r="X264" s="7">
        <v>23004938.637013692</v>
      </c>
      <c r="Y264" s="144">
        <v>5611096.6718986025</v>
      </c>
      <c r="Z264" s="57">
        <v>-619524</v>
      </c>
      <c r="AB264" s="39">
        <f t="shared" si="149"/>
        <v>22385414.637013692</v>
      </c>
      <c r="AC264" s="142">
        <f t="shared" si="150"/>
        <v>4109.6777376562677</v>
      </c>
      <c r="AE264" s="71">
        <f t="shared" si="151"/>
        <v>-115862.24762399867</v>
      </c>
      <c r="AF264" s="35">
        <f t="shared" si="152"/>
        <v>-5.1491410117752634E-3</v>
      </c>
      <c r="AG264" s="65">
        <f t="shared" si="153"/>
        <v>-21.270836721865003</v>
      </c>
      <c r="AI264" s="54">
        <v>207997.75738</v>
      </c>
      <c r="AJ264" s="55">
        <v>118869.06169999999</v>
      </c>
      <c r="AK264" s="56">
        <f t="shared" si="154"/>
        <v>-89128.695680000004</v>
      </c>
      <c r="AM264" s="74">
        <f t="shared" si="155"/>
        <v>22296285.941333693</v>
      </c>
      <c r="AN264" s="55"/>
      <c r="AO264" s="6">
        <v>791</v>
      </c>
      <c r="AP264" s="6" t="s">
        <v>249</v>
      </c>
      <c r="AQ264" s="7">
        <v>5447</v>
      </c>
      <c r="AR264" s="7">
        <v>22769519.297013693</v>
      </c>
      <c r="AS264" s="7">
        <v>5611096.6718986025</v>
      </c>
      <c r="AT264" s="57">
        <v>-619524</v>
      </c>
      <c r="AV264" s="39">
        <f t="shared" si="156"/>
        <v>22149995.297013693</v>
      </c>
      <c r="AX264" s="71">
        <f t="shared" si="157"/>
        <v>-351281.58762399852</v>
      </c>
      <c r="AY264" s="35">
        <f t="shared" si="158"/>
        <v>-1.5611629038875975E-2</v>
      </c>
      <c r="AZ264" s="65">
        <f t="shared" si="159"/>
        <v>-64.49083672186498</v>
      </c>
      <c r="BB264" s="54">
        <v>207997.75738</v>
      </c>
      <c r="BC264" s="55">
        <v>118869.06169999999</v>
      </c>
      <c r="BD264" s="56">
        <f t="shared" si="160"/>
        <v>-89128.695680000004</v>
      </c>
      <c r="BF264" s="74">
        <f t="shared" si="161"/>
        <v>22060866.601333693</v>
      </c>
      <c r="BG264" s="55"/>
      <c r="BH264" s="6">
        <v>791</v>
      </c>
      <c r="BI264" s="6" t="s">
        <v>249</v>
      </c>
      <c r="BJ264" s="7">
        <v>5447</v>
      </c>
      <c r="BK264" s="7">
        <v>22771785.450134553</v>
      </c>
      <c r="BL264" s="7">
        <v>5611096.6718986025</v>
      </c>
      <c r="BM264" s="57">
        <v>-515314</v>
      </c>
      <c r="BO264" s="39">
        <f t="shared" si="162"/>
        <v>22256471.450134553</v>
      </c>
      <c r="BQ264" s="71">
        <f t="shared" si="163"/>
        <v>-244805.43450313807</v>
      </c>
      <c r="BR264" s="35">
        <f t="shared" si="164"/>
        <v>-1.0879624110144355E-2</v>
      </c>
      <c r="BS264" s="65">
        <f t="shared" si="165"/>
        <v>-44.943167707570787</v>
      </c>
      <c r="BU264" s="54">
        <v>207997.75738</v>
      </c>
      <c r="BV264" s="55">
        <v>118869.06169999999</v>
      </c>
      <c r="BW264" s="56">
        <f t="shared" si="166"/>
        <v>-89128.695680000004</v>
      </c>
      <c r="BY264" s="74">
        <f t="shared" si="167"/>
        <v>22167342.754454553</v>
      </c>
      <c r="BZ264" s="55"/>
      <c r="CA264" s="6">
        <v>791</v>
      </c>
      <c r="CB264" s="6" t="s">
        <v>249</v>
      </c>
      <c r="CC264" s="7">
        <v>5447</v>
      </c>
      <c r="CD264" s="7">
        <v>22771391.854379535</v>
      </c>
      <c r="CE264" s="7">
        <v>5628612.9746053154</v>
      </c>
      <c r="CF264" s="57">
        <v>-515314</v>
      </c>
      <c r="CH264" s="39">
        <f t="shared" si="168"/>
        <v>22256077.854379535</v>
      </c>
      <c r="CJ264" s="71">
        <f t="shared" si="169"/>
        <v>-245199.03025815636</v>
      </c>
      <c r="CK264" s="35">
        <f t="shared" si="170"/>
        <v>-1.0897116262124716E-2</v>
      </c>
      <c r="CL264" s="65">
        <f t="shared" si="171"/>
        <v>-45.015426887856869</v>
      </c>
      <c r="CN264" s="54">
        <v>207997.75738</v>
      </c>
      <c r="CO264" s="55">
        <v>118869.06169999999</v>
      </c>
      <c r="CP264" s="56">
        <f t="shared" si="172"/>
        <v>-89128.695680000004</v>
      </c>
      <c r="CR264" s="74">
        <f t="shared" si="173"/>
        <v>22166949.158699535</v>
      </c>
      <c r="CS264" s="55"/>
      <c r="CT264" s="65" t="e">
        <f>#REF!/#REF!</f>
        <v>#REF!</v>
      </c>
      <c r="CV264" s="54">
        <v>170742.54240000001</v>
      </c>
      <c r="CW264" s="55">
        <v>200567.13599999997</v>
      </c>
      <c r="CX264" s="56">
        <f t="shared" si="174"/>
        <v>29824.593599999964</v>
      </c>
      <c r="CZ264" s="74" t="e">
        <f>#REF!+CX264</f>
        <v>#REF!</v>
      </c>
      <c r="DB264" s="6">
        <v>791</v>
      </c>
      <c r="DC264" s="6" t="s">
        <v>249</v>
      </c>
      <c r="DD264" s="7">
        <v>5447</v>
      </c>
      <c r="DE264" s="7">
        <v>22791631.933049668</v>
      </c>
      <c r="DF264" s="7">
        <v>5662029.599609375</v>
      </c>
      <c r="DG264" s="57">
        <v>-515314</v>
      </c>
      <c r="DI264" s="39">
        <f t="shared" si="175"/>
        <v>22276317.933049668</v>
      </c>
      <c r="DK264" s="71">
        <f t="shared" si="176"/>
        <v>-224958.95158802345</v>
      </c>
      <c r="DL264" s="35">
        <f t="shared" si="177"/>
        <v>-9.9976082575833642E-3</v>
      </c>
      <c r="DM264" s="65">
        <f t="shared" si="178"/>
        <v>-41.299605578855051</v>
      </c>
      <c r="DO264" s="54">
        <v>170742.54240000001</v>
      </c>
      <c r="DP264" s="55">
        <v>200567.13599999997</v>
      </c>
      <c r="DQ264" s="56">
        <f t="shared" si="179"/>
        <v>29824.593599999964</v>
      </c>
      <c r="DS264" s="74">
        <f t="shared" si="180"/>
        <v>22306142.526649669</v>
      </c>
      <c r="DU264" s="6">
        <v>791</v>
      </c>
      <c r="DV264" s="6" t="s">
        <v>249</v>
      </c>
      <c r="DW264" s="7">
        <v>5447</v>
      </c>
      <c r="DX264" s="7">
        <v>22798058.225677025</v>
      </c>
      <c r="DY264" s="7">
        <v>5662029.599609375</v>
      </c>
      <c r="DZ264" s="57">
        <v>-515314</v>
      </c>
      <c r="EB264" s="39">
        <f t="shared" si="181"/>
        <v>22282744.225677025</v>
      </c>
      <c r="ED264" s="71">
        <f t="shared" si="182"/>
        <v>-218532.65896066651</v>
      </c>
      <c r="EE264" s="35">
        <f t="shared" si="183"/>
        <v>-9.7120114596636695E-3</v>
      </c>
      <c r="EF264" s="65">
        <f t="shared" si="184"/>
        <v>-40.119819893641733</v>
      </c>
      <c r="EH264" s="54">
        <v>170742.54240000001</v>
      </c>
      <c r="EI264" s="55">
        <v>200567.13599999997</v>
      </c>
      <c r="EJ264" s="56">
        <f t="shared" si="185"/>
        <v>29824.593599999964</v>
      </c>
      <c r="EL264" s="74">
        <f t="shared" si="186"/>
        <v>22312568.819277026</v>
      </c>
      <c r="EM264" s="55"/>
      <c r="EN264" s="112" t="s">
        <v>249</v>
      </c>
      <c r="EO264" s="93">
        <v>5583</v>
      </c>
      <c r="EP264" s="93">
        <v>23100102.884637691</v>
      </c>
      <c r="EQ264" s="93">
        <v>5750185.3632934829</v>
      </c>
      <c r="ER264" s="93">
        <v>-598826</v>
      </c>
      <c r="ET264" s="103">
        <f t="shared" si="187"/>
        <v>22501276.884637691</v>
      </c>
      <c r="EV264" s="93">
        <v>170742.54240000001</v>
      </c>
      <c r="EW264" s="93">
        <v>200567.13599999997</v>
      </c>
      <c r="EX264" s="93">
        <v>29824.593599999964</v>
      </c>
      <c r="EZ264" s="103">
        <v>22614613.478237692</v>
      </c>
      <c r="FB264" s="116">
        <v>791</v>
      </c>
      <c r="FC264" s="57"/>
    </row>
    <row r="265" spans="1:159" x14ac:dyDescent="0.25">
      <c r="A265" s="6">
        <v>831</v>
      </c>
      <c r="B265" s="6" t="s">
        <v>250</v>
      </c>
      <c r="C265" s="7">
        <v>4774</v>
      </c>
      <c r="D265" s="7">
        <v>6931601.1593983062</v>
      </c>
      <c r="E265" s="144">
        <v>850015.00384233228</v>
      </c>
      <c r="F265" s="57">
        <v>-888738</v>
      </c>
      <c r="H265" s="39">
        <f t="shared" si="145"/>
        <v>6042863.1593983062</v>
      </c>
      <c r="I265" s="142">
        <f t="shared" si="146"/>
        <v>1265.7861666104538</v>
      </c>
      <c r="K265" s="71">
        <f t="shared" si="188"/>
        <v>-42311.968040015548</v>
      </c>
      <c r="L265" s="35">
        <f t="shared" si="189"/>
        <v>-6.9532868247668056E-3</v>
      </c>
      <c r="M265" s="65">
        <f t="shared" si="190"/>
        <v>-8.8630012651896841</v>
      </c>
      <c r="O265" s="54">
        <v>362969.74898000003</v>
      </c>
      <c r="P265" s="55">
        <v>36960.952000000005</v>
      </c>
      <c r="Q265" s="56">
        <f t="shared" si="147"/>
        <v>-326008.79698000004</v>
      </c>
      <c r="S265" s="74">
        <f t="shared" si="148"/>
        <v>5716854.3624183061</v>
      </c>
      <c r="T265" s="55"/>
      <c r="U265" s="6">
        <v>831</v>
      </c>
      <c r="V265" s="6" t="s">
        <v>250</v>
      </c>
      <c r="W265" s="7">
        <v>4774</v>
      </c>
      <c r="X265" s="7">
        <v>6931696.6393983057</v>
      </c>
      <c r="Y265" s="144">
        <v>850015.00384233228</v>
      </c>
      <c r="Z265" s="57">
        <v>-888738</v>
      </c>
      <c r="AB265" s="39">
        <f t="shared" si="149"/>
        <v>6042958.6393983057</v>
      </c>
      <c r="AC265" s="142">
        <f t="shared" si="150"/>
        <v>1265.8061666104536</v>
      </c>
      <c r="AE265" s="71">
        <f t="shared" si="151"/>
        <v>-42216.488040016033</v>
      </c>
      <c r="AF265" s="35">
        <f t="shared" si="152"/>
        <v>-6.9375962327953445E-3</v>
      </c>
      <c r="AG265" s="65">
        <f t="shared" si="153"/>
        <v>-8.843001265189784</v>
      </c>
      <c r="AI265" s="54">
        <v>362969.74898000003</v>
      </c>
      <c r="AJ265" s="55">
        <v>36960.952000000005</v>
      </c>
      <c r="AK265" s="56">
        <f t="shared" si="154"/>
        <v>-326008.79698000004</v>
      </c>
      <c r="AM265" s="74">
        <f t="shared" si="155"/>
        <v>5716949.8424183056</v>
      </c>
      <c r="AN265" s="55"/>
      <c r="AO265" s="6">
        <v>831</v>
      </c>
      <c r="AP265" s="6" t="s">
        <v>250</v>
      </c>
      <c r="AQ265" s="7">
        <v>4774</v>
      </c>
      <c r="AR265" s="7">
        <v>6725364.3593983063</v>
      </c>
      <c r="AS265" s="7">
        <v>850015.00384233228</v>
      </c>
      <c r="AT265" s="57">
        <v>-888738</v>
      </c>
      <c r="AV265" s="39">
        <f t="shared" si="156"/>
        <v>5836626.3593983063</v>
      </c>
      <c r="AX265" s="71">
        <f t="shared" si="157"/>
        <v>-248548.76804001536</v>
      </c>
      <c r="AY265" s="35">
        <f t="shared" si="158"/>
        <v>-4.0844965483293659E-2</v>
      </c>
      <c r="AZ265" s="65">
        <f t="shared" si="159"/>
        <v>-52.063001265189648</v>
      </c>
      <c r="BB265" s="54">
        <v>362969.74898000003</v>
      </c>
      <c r="BC265" s="55">
        <v>36960.952000000005</v>
      </c>
      <c r="BD265" s="56">
        <f t="shared" si="160"/>
        <v>-326008.79698000004</v>
      </c>
      <c r="BF265" s="74">
        <f t="shared" si="161"/>
        <v>5510617.5624183062</v>
      </c>
      <c r="BG265" s="55"/>
      <c r="BH265" s="6">
        <v>831</v>
      </c>
      <c r="BI265" s="6" t="s">
        <v>250</v>
      </c>
      <c r="BJ265" s="7">
        <v>4774</v>
      </c>
      <c r="BK265" s="7">
        <v>6729030.9475826677</v>
      </c>
      <c r="BL265" s="7">
        <v>850015.00384233228</v>
      </c>
      <c r="BM265" s="57">
        <v>-426752</v>
      </c>
      <c r="BO265" s="39">
        <f t="shared" si="162"/>
        <v>6302278.9475826677</v>
      </c>
      <c r="BQ265" s="71">
        <f t="shared" si="163"/>
        <v>217103.82014434598</v>
      </c>
      <c r="BR265" s="35">
        <f t="shared" si="164"/>
        <v>3.5677497458604823E-2</v>
      </c>
      <c r="BS265" s="65">
        <f t="shared" si="165"/>
        <v>45.476292447496014</v>
      </c>
      <c r="BU265" s="54">
        <v>362969.74897999997</v>
      </c>
      <c r="BV265" s="55">
        <v>36960.952000000005</v>
      </c>
      <c r="BW265" s="56">
        <f t="shared" si="166"/>
        <v>-326008.79697999998</v>
      </c>
      <c r="BY265" s="74">
        <f t="shared" si="167"/>
        <v>5976270.1506026676</v>
      </c>
      <c r="BZ265" s="55"/>
      <c r="CA265" s="6">
        <v>831</v>
      </c>
      <c r="CB265" s="6" t="s">
        <v>250</v>
      </c>
      <c r="CC265" s="7">
        <v>4774</v>
      </c>
      <c r="CD265" s="7">
        <v>6737442.4261300554</v>
      </c>
      <c r="CE265" s="7">
        <v>868497.58783707675</v>
      </c>
      <c r="CF265" s="57">
        <v>-426752</v>
      </c>
      <c r="CH265" s="39">
        <f t="shared" si="168"/>
        <v>6310690.4261300554</v>
      </c>
      <c r="CJ265" s="71">
        <f t="shared" si="169"/>
        <v>225515.29869173374</v>
      </c>
      <c r="CK265" s="35">
        <f t="shared" si="170"/>
        <v>3.7059787757771398E-2</v>
      </c>
      <c r="CL265" s="65">
        <f t="shared" si="171"/>
        <v>47.238227627091277</v>
      </c>
      <c r="CN265" s="54">
        <v>362969.74897999997</v>
      </c>
      <c r="CO265" s="55">
        <v>36960.952000000005</v>
      </c>
      <c r="CP265" s="56">
        <f t="shared" si="172"/>
        <v>-326008.79697999998</v>
      </c>
      <c r="CR265" s="74">
        <f t="shared" si="173"/>
        <v>5984681.6291500553</v>
      </c>
      <c r="CS265" s="55"/>
      <c r="CT265" s="65" t="e">
        <f>#REF!/#REF!</f>
        <v>#REF!</v>
      </c>
      <c r="CV265" s="54">
        <v>292762.89936000004</v>
      </c>
      <c r="CW265" s="55">
        <v>44346.175199999998</v>
      </c>
      <c r="CX265" s="56">
        <f t="shared" si="174"/>
        <v>-248416.72416000004</v>
      </c>
      <c r="CZ265" s="74" t="e">
        <f>#REF!+CX265</f>
        <v>#REF!</v>
      </c>
      <c r="DB265" s="6">
        <v>831</v>
      </c>
      <c r="DC265" s="6" t="s">
        <v>250</v>
      </c>
      <c r="DD265" s="7">
        <v>4774</v>
      </c>
      <c r="DE265" s="7">
        <v>6640890.0253907144</v>
      </c>
      <c r="DF265" s="7">
        <v>861510.56046275469</v>
      </c>
      <c r="DG265" s="57">
        <v>-426752</v>
      </c>
      <c r="DI265" s="39">
        <f t="shared" si="175"/>
        <v>6214138.0253907144</v>
      </c>
      <c r="DK265" s="71">
        <f t="shared" si="176"/>
        <v>128962.8979523927</v>
      </c>
      <c r="DL265" s="35">
        <f t="shared" si="177"/>
        <v>2.119296408921632E-2</v>
      </c>
      <c r="DM265" s="65">
        <f t="shared" si="178"/>
        <v>27.013594041137974</v>
      </c>
      <c r="DO265" s="54">
        <v>292762.89936000004</v>
      </c>
      <c r="DP265" s="55">
        <v>44346.175199999998</v>
      </c>
      <c r="DQ265" s="56">
        <f t="shared" si="179"/>
        <v>-248416.72416000004</v>
      </c>
      <c r="DS265" s="74">
        <f t="shared" si="180"/>
        <v>5965721.3012307147</v>
      </c>
      <c r="DU265" s="6">
        <v>831</v>
      </c>
      <c r="DV265" s="6" t="s">
        <v>250</v>
      </c>
      <c r="DW265" s="7">
        <v>4774</v>
      </c>
      <c r="DX265" s="7">
        <v>6631843.7872219626</v>
      </c>
      <c r="DY265" s="7">
        <v>861510.56046275469</v>
      </c>
      <c r="DZ265" s="57">
        <v>-426752</v>
      </c>
      <c r="EB265" s="39">
        <f t="shared" si="181"/>
        <v>6205091.7872219626</v>
      </c>
      <c r="ED265" s="71">
        <f t="shared" si="182"/>
        <v>119916.65978364088</v>
      </c>
      <c r="EE265" s="35">
        <f t="shared" si="183"/>
        <v>1.9706361324414706E-2</v>
      </c>
      <c r="EF265" s="65">
        <f t="shared" si="184"/>
        <v>25.118697064021969</v>
      </c>
      <c r="EH265" s="54">
        <v>292762.89936000004</v>
      </c>
      <c r="EI265" s="55">
        <v>44346.175199999998</v>
      </c>
      <c r="EJ265" s="56">
        <f t="shared" si="185"/>
        <v>-248416.72416000004</v>
      </c>
      <c r="EL265" s="74">
        <f t="shared" si="186"/>
        <v>5956675.0630619628</v>
      </c>
      <c r="EM265" s="55"/>
      <c r="EN265" s="112" t="s">
        <v>250</v>
      </c>
      <c r="EO265" s="93">
        <v>4832</v>
      </c>
      <c r="EP265" s="93">
        <v>7027361.1274383217</v>
      </c>
      <c r="EQ265" s="93">
        <v>866929.62635199993</v>
      </c>
      <c r="ER265" s="93">
        <v>-942186</v>
      </c>
      <c r="ET265" s="103">
        <f t="shared" si="187"/>
        <v>6085175.1274383217</v>
      </c>
      <c r="EV265" s="93">
        <v>292762.89936000004</v>
      </c>
      <c r="EW265" s="93">
        <v>44346.175199999998</v>
      </c>
      <c r="EX265" s="93">
        <v>-248416.72416000004</v>
      </c>
      <c r="EZ265" s="103">
        <v>5835779.403278322</v>
      </c>
      <c r="FB265" s="116">
        <v>831</v>
      </c>
      <c r="FC265" s="57"/>
    </row>
    <row r="266" spans="1:159" x14ac:dyDescent="0.25">
      <c r="A266" s="6">
        <v>832</v>
      </c>
      <c r="B266" s="6" t="s">
        <v>251</v>
      </c>
      <c r="C266" s="7">
        <v>4058</v>
      </c>
      <c r="D266" s="7">
        <v>18258316.546176396</v>
      </c>
      <c r="E266" s="144">
        <v>3736730.7839677422</v>
      </c>
      <c r="F266" s="57">
        <v>-158085</v>
      </c>
      <c r="H266" s="39">
        <f t="shared" si="145"/>
        <v>18100231.546176396</v>
      </c>
      <c r="I266" s="142">
        <f t="shared" si="146"/>
        <v>4460.3823425767368</v>
      </c>
      <c r="K266" s="71">
        <f t="shared" si="188"/>
        <v>164509.39456232265</v>
      </c>
      <c r="L266" s="35">
        <f t="shared" si="189"/>
        <v>9.172164531302025E-3</v>
      </c>
      <c r="M266" s="65">
        <f t="shared" si="190"/>
        <v>40.539525520532933</v>
      </c>
      <c r="O266" s="54">
        <v>41053.057400000005</v>
      </c>
      <c r="P266" s="55">
        <v>38412.989400000006</v>
      </c>
      <c r="Q266" s="56">
        <f t="shared" si="147"/>
        <v>-2640.0679999999993</v>
      </c>
      <c r="S266" s="74">
        <f t="shared" si="148"/>
        <v>18097591.478176396</v>
      </c>
      <c r="T266" s="55"/>
      <c r="U266" s="6">
        <v>832</v>
      </c>
      <c r="V266" s="6" t="s">
        <v>251</v>
      </c>
      <c r="W266" s="7">
        <v>4058</v>
      </c>
      <c r="X266" s="7">
        <v>18258397.706176396</v>
      </c>
      <c r="Y266" s="144">
        <v>3736730.7839677422</v>
      </c>
      <c r="Z266" s="57">
        <v>-158085</v>
      </c>
      <c r="AB266" s="39">
        <f t="shared" si="149"/>
        <v>18100312.706176396</v>
      </c>
      <c r="AC266" s="142">
        <f t="shared" si="150"/>
        <v>4460.4023425767364</v>
      </c>
      <c r="AE266" s="71">
        <f t="shared" si="151"/>
        <v>164590.5545623228</v>
      </c>
      <c r="AF266" s="35">
        <f t="shared" si="152"/>
        <v>9.1766895790984879E-3</v>
      </c>
      <c r="AG266" s="65">
        <f t="shared" si="153"/>
        <v>40.559525520532972</v>
      </c>
      <c r="AI266" s="54">
        <v>41053.057400000005</v>
      </c>
      <c r="AJ266" s="55">
        <v>38412.989400000006</v>
      </c>
      <c r="AK266" s="56">
        <f t="shared" si="154"/>
        <v>-2640.0679999999993</v>
      </c>
      <c r="AM266" s="74">
        <f t="shared" si="155"/>
        <v>18097672.638176396</v>
      </c>
      <c r="AN266" s="55"/>
      <c r="AO266" s="6">
        <v>832</v>
      </c>
      <c r="AP266" s="6" t="s">
        <v>251</v>
      </c>
      <c r="AQ266" s="7">
        <v>4058</v>
      </c>
      <c r="AR266" s="7">
        <v>18083010.946176395</v>
      </c>
      <c r="AS266" s="7">
        <v>3736730.7839677422</v>
      </c>
      <c r="AT266" s="57">
        <v>-158085</v>
      </c>
      <c r="AV266" s="39">
        <f t="shared" si="156"/>
        <v>17924925.946176395</v>
      </c>
      <c r="AX266" s="71">
        <f t="shared" si="157"/>
        <v>-10796.205437678844</v>
      </c>
      <c r="AY266" s="35">
        <f t="shared" si="158"/>
        <v>-6.0193870904201477E-4</v>
      </c>
      <c r="AZ266" s="65">
        <f t="shared" si="159"/>
        <v>-2.6604744794674331</v>
      </c>
      <c r="BB266" s="54">
        <v>41053.057400000005</v>
      </c>
      <c r="BC266" s="55">
        <v>38412.989400000006</v>
      </c>
      <c r="BD266" s="56">
        <f t="shared" si="160"/>
        <v>-2640.0679999999993</v>
      </c>
      <c r="BF266" s="74">
        <f t="shared" si="161"/>
        <v>17922285.878176395</v>
      </c>
      <c r="BG266" s="55"/>
      <c r="BH266" s="6">
        <v>832</v>
      </c>
      <c r="BI266" s="6" t="s">
        <v>251</v>
      </c>
      <c r="BJ266" s="7">
        <v>4058</v>
      </c>
      <c r="BK266" s="7">
        <v>18083988.676768482</v>
      </c>
      <c r="BL266" s="7">
        <v>3736730.7839677422</v>
      </c>
      <c r="BM266" s="57">
        <v>-92500</v>
      </c>
      <c r="BO266" s="39">
        <f t="shared" si="162"/>
        <v>17991488.676768482</v>
      </c>
      <c r="BQ266" s="71">
        <f t="shared" si="163"/>
        <v>55766.525154408067</v>
      </c>
      <c r="BR266" s="35">
        <f t="shared" si="164"/>
        <v>3.1092433682348005E-3</v>
      </c>
      <c r="BS266" s="65">
        <f t="shared" si="165"/>
        <v>13.74236696757222</v>
      </c>
      <c r="BU266" s="54">
        <v>41053.057400000005</v>
      </c>
      <c r="BV266" s="55">
        <v>38412.989400000006</v>
      </c>
      <c r="BW266" s="56">
        <f t="shared" si="166"/>
        <v>-2640.0679999999993</v>
      </c>
      <c r="BY266" s="74">
        <f t="shared" si="167"/>
        <v>17988848.608768482</v>
      </c>
      <c r="BZ266" s="55"/>
      <c r="CA266" s="6">
        <v>832</v>
      </c>
      <c r="CB266" s="6" t="s">
        <v>251</v>
      </c>
      <c r="CC266" s="7">
        <v>4058</v>
      </c>
      <c r="CD266" s="7">
        <v>18076666.786593899</v>
      </c>
      <c r="CE266" s="7">
        <v>3745693.4332016096</v>
      </c>
      <c r="CF266" s="57">
        <v>-92500</v>
      </c>
      <c r="CH266" s="39">
        <f t="shared" si="168"/>
        <v>17984166.786593899</v>
      </c>
      <c r="CJ266" s="71">
        <f t="shared" si="169"/>
        <v>48444.634979825467</v>
      </c>
      <c r="CK266" s="35">
        <f t="shared" si="170"/>
        <v>2.7010139079047804E-3</v>
      </c>
      <c r="CL266" s="65">
        <f t="shared" si="171"/>
        <v>11.93805691962185</v>
      </c>
      <c r="CN266" s="54">
        <v>41053.057400000005</v>
      </c>
      <c r="CO266" s="55">
        <v>38412.989400000006</v>
      </c>
      <c r="CP266" s="56">
        <f t="shared" si="172"/>
        <v>-2640.0679999999993</v>
      </c>
      <c r="CR266" s="74">
        <f t="shared" si="173"/>
        <v>17981526.718593899</v>
      </c>
      <c r="CS266" s="55"/>
      <c r="CT266" s="65" t="e">
        <f>#REF!/#REF!</f>
        <v>#REF!</v>
      </c>
      <c r="CV266" s="54">
        <v>57370.015200000002</v>
      </c>
      <c r="CW266" s="55">
        <v>36466.752</v>
      </c>
      <c r="CX266" s="56">
        <f t="shared" si="174"/>
        <v>-20903.263200000001</v>
      </c>
      <c r="CZ266" s="74" t="e">
        <f>#REF!+CX266</f>
        <v>#REF!</v>
      </c>
      <c r="DB266" s="6">
        <v>832</v>
      </c>
      <c r="DC266" s="6" t="s">
        <v>251</v>
      </c>
      <c r="DD266" s="7">
        <v>4058</v>
      </c>
      <c r="DE266" s="7">
        <v>18044936.132227544</v>
      </c>
      <c r="DF266" s="7">
        <v>3694393.1827266235</v>
      </c>
      <c r="DG266" s="57">
        <v>-92500</v>
      </c>
      <c r="DI266" s="39">
        <f t="shared" si="175"/>
        <v>17952436.132227544</v>
      </c>
      <c r="DK266" s="71">
        <f t="shared" si="176"/>
        <v>16713.980613470078</v>
      </c>
      <c r="DL266" s="35">
        <f t="shared" si="177"/>
        <v>9.3188222209195798E-4</v>
      </c>
      <c r="DM266" s="65">
        <f t="shared" si="178"/>
        <v>4.1187729456555147</v>
      </c>
      <c r="DO266" s="54">
        <v>57370.015200000002</v>
      </c>
      <c r="DP266" s="55">
        <v>36466.752</v>
      </c>
      <c r="DQ266" s="56">
        <f t="shared" si="179"/>
        <v>-20903.263200000001</v>
      </c>
      <c r="DS266" s="74">
        <f t="shared" si="180"/>
        <v>17931532.869027544</v>
      </c>
      <c r="DU266" s="6">
        <v>832</v>
      </c>
      <c r="DV266" s="6" t="s">
        <v>251</v>
      </c>
      <c r="DW266" s="7">
        <v>4058</v>
      </c>
      <c r="DX266" s="7">
        <v>18041606.989357568</v>
      </c>
      <c r="DY266" s="7">
        <v>3694393.1827266235</v>
      </c>
      <c r="DZ266" s="57">
        <v>-92500</v>
      </c>
      <c r="EB266" s="39">
        <f t="shared" si="181"/>
        <v>17949106.989357568</v>
      </c>
      <c r="ED266" s="71">
        <f t="shared" si="182"/>
        <v>13384.83774349466</v>
      </c>
      <c r="EE266" s="35">
        <f t="shared" si="183"/>
        <v>7.46267010067957E-4</v>
      </c>
      <c r="EF266" s="65">
        <f t="shared" si="184"/>
        <v>3.2983828840548695</v>
      </c>
      <c r="EH266" s="54">
        <v>57370.015200000002</v>
      </c>
      <c r="EI266" s="55">
        <v>36466.752</v>
      </c>
      <c r="EJ266" s="56">
        <f t="shared" si="185"/>
        <v>-20903.263200000001</v>
      </c>
      <c r="EL266" s="74">
        <f t="shared" si="186"/>
        <v>17928203.726157568</v>
      </c>
      <c r="EM266" s="55"/>
      <c r="EN266" s="112" t="s">
        <v>251</v>
      </c>
      <c r="EO266" s="93">
        <v>4133</v>
      </c>
      <c r="EP266" s="93">
        <v>18116116.151614074</v>
      </c>
      <c r="EQ266" s="93">
        <v>3821793.3922302448</v>
      </c>
      <c r="ER266" s="93">
        <v>-180394</v>
      </c>
      <c r="ET266" s="103">
        <f t="shared" si="187"/>
        <v>17935722.151614074</v>
      </c>
      <c r="EV266" s="93">
        <v>57370.015200000002</v>
      </c>
      <c r="EW266" s="93">
        <v>36466.752</v>
      </c>
      <c r="EX266" s="93">
        <v>-20903.263200000001</v>
      </c>
      <c r="EZ266" s="103">
        <v>18002712.888414074</v>
      </c>
      <c r="FB266" s="116">
        <v>832</v>
      </c>
      <c r="FC266" s="57"/>
    </row>
    <row r="267" spans="1:159" x14ac:dyDescent="0.25">
      <c r="A267" s="6">
        <v>833</v>
      </c>
      <c r="B267" s="6" t="s">
        <v>252</v>
      </c>
      <c r="C267" s="7">
        <v>1654</v>
      </c>
      <c r="D267" s="7">
        <v>4407856.7198886909</v>
      </c>
      <c r="E267" s="144">
        <v>823575.22193202784</v>
      </c>
      <c r="F267" s="57">
        <v>-343949</v>
      </c>
      <c r="H267" s="39">
        <f t="shared" si="145"/>
        <v>4063907.7198886909</v>
      </c>
      <c r="I267" s="142">
        <f t="shared" si="146"/>
        <v>2457.0179684937671</v>
      </c>
      <c r="K267" s="71">
        <f t="shared" si="188"/>
        <v>-270716.786878068</v>
      </c>
      <c r="L267" s="35">
        <f t="shared" si="189"/>
        <v>-6.2454495529071431E-2</v>
      </c>
      <c r="M267" s="65">
        <f t="shared" si="190"/>
        <v>-163.67399448492623</v>
      </c>
      <c r="O267" s="54">
        <v>31680.816000000003</v>
      </c>
      <c r="P267" s="55">
        <v>116162.992</v>
      </c>
      <c r="Q267" s="56">
        <f t="shared" si="147"/>
        <v>84482.175999999992</v>
      </c>
      <c r="S267" s="74">
        <f t="shared" si="148"/>
        <v>4148389.8958886908</v>
      </c>
      <c r="T267" s="55"/>
      <c r="U267" s="6">
        <v>833</v>
      </c>
      <c r="V267" s="6" t="s">
        <v>252</v>
      </c>
      <c r="W267" s="7">
        <v>1654</v>
      </c>
      <c r="X267" s="7">
        <v>4407889.7998886891</v>
      </c>
      <c r="Y267" s="144">
        <v>823575.22193202784</v>
      </c>
      <c r="Z267" s="57">
        <v>-343949</v>
      </c>
      <c r="AB267" s="39">
        <f t="shared" si="149"/>
        <v>4063940.7998886891</v>
      </c>
      <c r="AC267" s="142">
        <f t="shared" si="150"/>
        <v>2457.0379684937661</v>
      </c>
      <c r="AE267" s="71">
        <f t="shared" si="151"/>
        <v>-270683.70687806979</v>
      </c>
      <c r="AF267" s="35">
        <f t="shared" si="152"/>
        <v>-6.2446863956844914E-2</v>
      </c>
      <c r="AG267" s="65">
        <f t="shared" si="153"/>
        <v>-163.65399448492732</v>
      </c>
      <c r="AI267" s="54">
        <v>31680.816000000003</v>
      </c>
      <c r="AJ267" s="55">
        <v>116162.992</v>
      </c>
      <c r="AK267" s="56">
        <f t="shared" si="154"/>
        <v>84482.175999999992</v>
      </c>
      <c r="AM267" s="74">
        <f t="shared" si="155"/>
        <v>4148422.975888689</v>
      </c>
      <c r="AN267" s="55"/>
      <c r="AO267" s="6">
        <v>833</v>
      </c>
      <c r="AP267" s="6" t="s">
        <v>252</v>
      </c>
      <c r="AQ267" s="7">
        <v>1654</v>
      </c>
      <c r="AR267" s="7">
        <v>4336403.9198886892</v>
      </c>
      <c r="AS267" s="7">
        <v>823575.22193202784</v>
      </c>
      <c r="AT267" s="57">
        <v>-334701</v>
      </c>
      <c r="AV267" s="39">
        <f t="shared" si="156"/>
        <v>4001702.9198886892</v>
      </c>
      <c r="AX267" s="71">
        <f t="shared" si="157"/>
        <v>-332921.58687806968</v>
      </c>
      <c r="AY267" s="35">
        <f t="shared" si="158"/>
        <v>-7.6805173402759011E-2</v>
      </c>
      <c r="AZ267" s="65">
        <f t="shared" si="159"/>
        <v>-201.28270065179544</v>
      </c>
      <c r="BB267" s="54">
        <v>31680.816000000003</v>
      </c>
      <c r="BC267" s="55">
        <v>116162.992</v>
      </c>
      <c r="BD267" s="56">
        <f t="shared" si="160"/>
        <v>84482.175999999992</v>
      </c>
      <c r="BF267" s="74">
        <f t="shared" si="161"/>
        <v>4086185.0958886892</v>
      </c>
      <c r="BG267" s="55"/>
      <c r="BH267" s="6">
        <v>833</v>
      </c>
      <c r="BI267" s="6" t="s">
        <v>252</v>
      </c>
      <c r="BJ267" s="7">
        <v>1654</v>
      </c>
      <c r="BK267" s="7">
        <v>4337867.8707313994</v>
      </c>
      <c r="BL267" s="7">
        <v>823575.22193202784</v>
      </c>
      <c r="BM267" s="57">
        <v>-355830</v>
      </c>
      <c r="BO267" s="39">
        <f t="shared" si="162"/>
        <v>3982037.8707313994</v>
      </c>
      <c r="BQ267" s="71">
        <f t="shared" si="163"/>
        <v>-352586.63603535946</v>
      </c>
      <c r="BR267" s="35">
        <f t="shared" si="164"/>
        <v>-8.1341909889758243E-2</v>
      </c>
      <c r="BS267" s="65">
        <f t="shared" si="165"/>
        <v>-213.17208950142651</v>
      </c>
      <c r="BU267" s="54">
        <v>31680.816000000003</v>
      </c>
      <c r="BV267" s="55">
        <v>116162.992</v>
      </c>
      <c r="BW267" s="56">
        <f t="shared" si="166"/>
        <v>84482.175999999992</v>
      </c>
      <c r="BY267" s="74">
        <f t="shared" si="167"/>
        <v>4066520.0467313994</v>
      </c>
      <c r="BZ267" s="55"/>
      <c r="CA267" s="6">
        <v>833</v>
      </c>
      <c r="CB267" s="6" t="s">
        <v>252</v>
      </c>
      <c r="CC267" s="7">
        <v>1654</v>
      </c>
      <c r="CD267" s="7">
        <v>4347816.3400459364</v>
      </c>
      <c r="CE267" s="7">
        <v>827265.81128626375</v>
      </c>
      <c r="CF267" s="57">
        <v>-355830</v>
      </c>
      <c r="CH267" s="39">
        <f t="shared" si="168"/>
        <v>3991986.3400459364</v>
      </c>
      <c r="CJ267" s="71">
        <f t="shared" si="169"/>
        <v>-342638.16672082245</v>
      </c>
      <c r="CK267" s="35">
        <f t="shared" si="170"/>
        <v>-7.9046793138813257E-2</v>
      </c>
      <c r="CL267" s="65">
        <f t="shared" si="171"/>
        <v>-207.15729547812725</v>
      </c>
      <c r="CN267" s="54">
        <v>31680.816000000003</v>
      </c>
      <c r="CO267" s="55">
        <v>116162.992</v>
      </c>
      <c r="CP267" s="56">
        <f t="shared" si="172"/>
        <v>84482.175999999992</v>
      </c>
      <c r="CR267" s="74">
        <f t="shared" si="173"/>
        <v>4076468.5160459364</v>
      </c>
      <c r="CS267" s="55"/>
      <c r="CT267" s="65" t="e">
        <f>#REF!/#REF!</f>
        <v>#REF!</v>
      </c>
      <c r="CV267" s="54">
        <v>20838.144</v>
      </c>
      <c r="CW267" s="55">
        <v>93771.648000000001</v>
      </c>
      <c r="CX267" s="56">
        <f t="shared" si="174"/>
        <v>72933.504000000001</v>
      </c>
      <c r="CZ267" s="74" t="e">
        <f>#REF!+CX267</f>
        <v>#REF!</v>
      </c>
      <c r="DB267" s="6">
        <v>833</v>
      </c>
      <c r="DC267" s="6" t="s">
        <v>252</v>
      </c>
      <c r="DD267" s="7">
        <v>1654</v>
      </c>
      <c r="DE267" s="7">
        <v>4300951.2243622094</v>
      </c>
      <c r="DF267" s="7">
        <v>802344.08456478547</v>
      </c>
      <c r="DG267" s="57">
        <v>-355830</v>
      </c>
      <c r="DI267" s="39">
        <f t="shared" si="175"/>
        <v>3945121.2243622094</v>
      </c>
      <c r="DK267" s="71">
        <f t="shared" si="176"/>
        <v>-389503.28240454942</v>
      </c>
      <c r="DL267" s="35">
        <f t="shared" si="177"/>
        <v>-8.9858598316070501E-2</v>
      </c>
      <c r="DM267" s="65">
        <f t="shared" si="178"/>
        <v>-235.49170641145673</v>
      </c>
      <c r="DO267" s="54">
        <v>20838.144</v>
      </c>
      <c r="DP267" s="55">
        <v>93771.648000000001</v>
      </c>
      <c r="DQ267" s="56">
        <f t="shared" si="179"/>
        <v>72933.504000000001</v>
      </c>
      <c r="DS267" s="74">
        <f t="shared" si="180"/>
        <v>4018054.7283622096</v>
      </c>
      <c r="DU267" s="6">
        <v>833</v>
      </c>
      <c r="DV267" s="6" t="s">
        <v>252</v>
      </c>
      <c r="DW267" s="7">
        <v>1654</v>
      </c>
      <c r="DX267" s="7">
        <v>4302254.0211718036</v>
      </c>
      <c r="DY267" s="7">
        <v>802344.08456478547</v>
      </c>
      <c r="DZ267" s="57">
        <v>-355830</v>
      </c>
      <c r="EB267" s="39">
        <f t="shared" si="181"/>
        <v>3946424.0211718036</v>
      </c>
      <c r="ED267" s="71">
        <f t="shared" si="182"/>
        <v>-388200.48559495527</v>
      </c>
      <c r="EE267" s="35">
        <f t="shared" si="183"/>
        <v>-8.9558042453028536E-2</v>
      </c>
      <c r="EF267" s="65">
        <f t="shared" si="184"/>
        <v>-234.70404207675651</v>
      </c>
      <c r="EH267" s="54">
        <v>20838.144</v>
      </c>
      <c r="EI267" s="55">
        <v>93771.648000000001</v>
      </c>
      <c r="EJ267" s="56">
        <f t="shared" si="185"/>
        <v>72933.504000000001</v>
      </c>
      <c r="EL267" s="74">
        <f t="shared" si="186"/>
        <v>4019357.5251718038</v>
      </c>
      <c r="EM267" s="55"/>
      <c r="EN267" s="112" t="s">
        <v>252</v>
      </c>
      <c r="EO267" s="93">
        <v>1622</v>
      </c>
      <c r="EP267" s="93">
        <v>4690116.5067667589</v>
      </c>
      <c r="EQ267" s="93">
        <v>941587.15671903547</v>
      </c>
      <c r="ER267" s="93">
        <v>-355492</v>
      </c>
      <c r="ET267" s="103">
        <f t="shared" si="187"/>
        <v>4334624.5067667589</v>
      </c>
      <c r="EV267" s="93">
        <v>20838.144</v>
      </c>
      <c r="EW267" s="93">
        <v>93771.648000000001</v>
      </c>
      <c r="EX267" s="93">
        <v>72933.504000000001</v>
      </c>
      <c r="EZ267" s="103">
        <v>4407220.0107667586</v>
      </c>
      <c r="FB267" s="116">
        <v>833</v>
      </c>
      <c r="FC267" s="57"/>
    </row>
    <row r="268" spans="1:159" x14ac:dyDescent="0.25">
      <c r="A268" s="6">
        <v>834</v>
      </c>
      <c r="B268" s="6" t="s">
        <v>253</v>
      </c>
      <c r="C268" s="7">
        <v>6155</v>
      </c>
      <c r="D268" s="7">
        <v>13105590.346917495</v>
      </c>
      <c r="E268" s="144">
        <v>2959008.225207305</v>
      </c>
      <c r="F268" s="57">
        <v>-1310047</v>
      </c>
      <c r="H268" s="39">
        <f t="shared" si="145"/>
        <v>11795543.346917495</v>
      </c>
      <c r="I268" s="142">
        <f t="shared" si="146"/>
        <v>1916.416465786758</v>
      </c>
      <c r="K268" s="71">
        <f t="shared" si="188"/>
        <v>210431.00369287655</v>
      </c>
      <c r="L268" s="35">
        <f t="shared" si="189"/>
        <v>1.8163915675443926E-2</v>
      </c>
      <c r="M268" s="65">
        <f t="shared" si="190"/>
        <v>34.188627732392618</v>
      </c>
      <c r="O268" s="54">
        <v>264693.21768</v>
      </c>
      <c r="P268" s="55">
        <v>174310.48970000001</v>
      </c>
      <c r="Q268" s="56">
        <f t="shared" si="147"/>
        <v>-90382.727979999996</v>
      </c>
      <c r="S268" s="74">
        <f t="shared" si="148"/>
        <v>11705160.618937494</v>
      </c>
      <c r="T268" s="55"/>
      <c r="U268" s="6">
        <v>834</v>
      </c>
      <c r="V268" s="6" t="s">
        <v>253</v>
      </c>
      <c r="W268" s="7">
        <v>6155</v>
      </c>
      <c r="X268" s="7">
        <v>13105713.446917495</v>
      </c>
      <c r="Y268" s="144">
        <v>2959008.225207305</v>
      </c>
      <c r="Z268" s="57">
        <v>-1310047</v>
      </c>
      <c r="AB268" s="39">
        <f t="shared" si="149"/>
        <v>11795666.446917495</v>
      </c>
      <c r="AC268" s="142">
        <f t="shared" si="150"/>
        <v>1916.4364657867579</v>
      </c>
      <c r="AE268" s="71">
        <f t="shared" si="151"/>
        <v>210554.10369287618</v>
      </c>
      <c r="AF268" s="35">
        <f t="shared" si="152"/>
        <v>1.8174541381639309E-2</v>
      </c>
      <c r="AG268" s="65">
        <f t="shared" si="153"/>
        <v>34.208627732392557</v>
      </c>
      <c r="AI268" s="54">
        <v>264693.21768</v>
      </c>
      <c r="AJ268" s="55">
        <v>174310.48970000001</v>
      </c>
      <c r="AK268" s="56">
        <f t="shared" si="154"/>
        <v>-90382.727979999996</v>
      </c>
      <c r="AM268" s="74">
        <f t="shared" si="155"/>
        <v>11705283.718937494</v>
      </c>
      <c r="AN268" s="55"/>
      <c r="AO268" s="6">
        <v>834</v>
      </c>
      <c r="AP268" s="6" t="s">
        <v>253</v>
      </c>
      <c r="AQ268" s="7">
        <v>6155</v>
      </c>
      <c r="AR268" s="7">
        <v>12839694.346917495</v>
      </c>
      <c r="AS268" s="7">
        <v>2959008.225207305</v>
      </c>
      <c r="AT268" s="57">
        <v>-1310047</v>
      </c>
      <c r="AV268" s="39">
        <f t="shared" si="156"/>
        <v>11529647.346917495</v>
      </c>
      <c r="AX268" s="71">
        <f t="shared" si="157"/>
        <v>-55464.996307123452</v>
      </c>
      <c r="AY268" s="35">
        <f t="shared" si="158"/>
        <v>-4.7876097066560886E-3</v>
      </c>
      <c r="AZ268" s="65">
        <f t="shared" si="159"/>
        <v>-9.0113722676073849</v>
      </c>
      <c r="BB268" s="54">
        <v>264693.21768</v>
      </c>
      <c r="BC268" s="55">
        <v>174310.48970000001</v>
      </c>
      <c r="BD268" s="56">
        <f t="shared" si="160"/>
        <v>-90382.727979999996</v>
      </c>
      <c r="BF268" s="74">
        <f t="shared" si="161"/>
        <v>11439264.618937494</v>
      </c>
      <c r="BG268" s="55"/>
      <c r="BH268" s="6">
        <v>834</v>
      </c>
      <c r="BI268" s="6" t="s">
        <v>253</v>
      </c>
      <c r="BJ268" s="7">
        <v>6155</v>
      </c>
      <c r="BK268" s="7">
        <v>12838040.610117991</v>
      </c>
      <c r="BL268" s="7">
        <v>2959008.225207305</v>
      </c>
      <c r="BM268" s="57">
        <v>-1389333</v>
      </c>
      <c r="BO268" s="39">
        <f t="shared" si="162"/>
        <v>11448707.610117991</v>
      </c>
      <c r="BQ268" s="71">
        <f t="shared" si="163"/>
        <v>-136404.73310662806</v>
      </c>
      <c r="BR268" s="35">
        <f t="shared" si="164"/>
        <v>-1.1774139867223848E-2</v>
      </c>
      <c r="BS268" s="65">
        <f t="shared" si="165"/>
        <v>-22.161613827234454</v>
      </c>
      <c r="BU268" s="54">
        <v>264693.21768</v>
      </c>
      <c r="BV268" s="55">
        <v>174310.48970000001</v>
      </c>
      <c r="BW268" s="56">
        <f t="shared" si="166"/>
        <v>-90382.727979999996</v>
      </c>
      <c r="BY268" s="74">
        <f t="shared" si="167"/>
        <v>11358324.88213799</v>
      </c>
      <c r="BZ268" s="55"/>
      <c r="CA268" s="6">
        <v>834</v>
      </c>
      <c r="CB268" s="6" t="s">
        <v>253</v>
      </c>
      <c r="CC268" s="7">
        <v>6155</v>
      </c>
      <c r="CD268" s="7">
        <v>12827904.861828722</v>
      </c>
      <c r="CE268" s="7">
        <v>2963163.2518263948</v>
      </c>
      <c r="CF268" s="57">
        <v>-1389333</v>
      </c>
      <c r="CH268" s="39">
        <f t="shared" si="168"/>
        <v>11438571.861828722</v>
      </c>
      <c r="CJ268" s="71">
        <f t="shared" si="169"/>
        <v>-146540.48139589652</v>
      </c>
      <c r="CK268" s="35">
        <f t="shared" si="170"/>
        <v>-1.2649034127113887E-2</v>
      </c>
      <c r="CL268" s="65">
        <f t="shared" si="171"/>
        <v>-23.808364158553456</v>
      </c>
      <c r="CN268" s="54">
        <v>264693.21768</v>
      </c>
      <c r="CO268" s="55">
        <v>174310.48970000001</v>
      </c>
      <c r="CP268" s="56">
        <f t="shared" si="172"/>
        <v>-90382.727979999996</v>
      </c>
      <c r="CR268" s="74">
        <f t="shared" si="173"/>
        <v>11348189.133848721</v>
      </c>
      <c r="CS268" s="55"/>
      <c r="CT268" s="65" t="e">
        <f>#REF!/#REF!</f>
        <v>#REF!</v>
      </c>
      <c r="CV268" s="54">
        <v>209058.67968</v>
      </c>
      <c r="CW268" s="55">
        <v>148536.8952</v>
      </c>
      <c r="CX268" s="56">
        <f t="shared" si="174"/>
        <v>-60521.784480000002</v>
      </c>
      <c r="CZ268" s="74" t="e">
        <f>#REF!+CX268</f>
        <v>#REF!</v>
      </c>
      <c r="DB268" s="6">
        <v>834</v>
      </c>
      <c r="DC268" s="6" t="s">
        <v>253</v>
      </c>
      <c r="DD268" s="7">
        <v>6155</v>
      </c>
      <c r="DE268" s="7">
        <v>12656849.942569735</v>
      </c>
      <c r="DF268" s="7">
        <v>2893652.4325830373</v>
      </c>
      <c r="DG268" s="57">
        <v>-1389333</v>
      </c>
      <c r="DI268" s="39">
        <f t="shared" si="175"/>
        <v>11267516.942569735</v>
      </c>
      <c r="DK268" s="71">
        <f t="shared" si="176"/>
        <v>-317595.40065488406</v>
      </c>
      <c r="DL268" s="35">
        <f t="shared" si="177"/>
        <v>-2.7414097614739577E-2</v>
      </c>
      <c r="DM268" s="65">
        <f t="shared" si="178"/>
        <v>-51.599577685602611</v>
      </c>
      <c r="DO268" s="54">
        <v>209058.67968</v>
      </c>
      <c r="DP268" s="55">
        <v>148536.8952</v>
      </c>
      <c r="DQ268" s="56">
        <f t="shared" si="179"/>
        <v>-60521.784480000002</v>
      </c>
      <c r="DS268" s="74">
        <f t="shared" si="180"/>
        <v>11206995.158089735</v>
      </c>
      <c r="DU268" s="6">
        <v>834</v>
      </c>
      <c r="DV268" s="6" t="s">
        <v>253</v>
      </c>
      <c r="DW268" s="7">
        <v>6155</v>
      </c>
      <c r="DX268" s="7">
        <v>12651911.22248685</v>
      </c>
      <c r="DY268" s="7">
        <v>2893652.4325830373</v>
      </c>
      <c r="DZ268" s="57">
        <v>-1389333</v>
      </c>
      <c r="EB268" s="39">
        <f t="shared" si="181"/>
        <v>11262578.22248685</v>
      </c>
      <c r="ED268" s="71">
        <f t="shared" si="182"/>
        <v>-322534.12073776871</v>
      </c>
      <c r="EE268" s="35">
        <f t="shared" si="183"/>
        <v>-2.7840396465934836E-2</v>
      </c>
      <c r="EF268" s="65">
        <f t="shared" si="184"/>
        <v>-52.401969250652918</v>
      </c>
      <c r="EH268" s="54">
        <v>209058.67968</v>
      </c>
      <c r="EI268" s="55">
        <v>148536.8952</v>
      </c>
      <c r="EJ268" s="56">
        <f t="shared" si="185"/>
        <v>-60521.784480000002</v>
      </c>
      <c r="EL268" s="74">
        <f t="shared" si="186"/>
        <v>11202056.43800685</v>
      </c>
      <c r="EM268" s="55"/>
      <c r="EN268" s="112" t="s">
        <v>253</v>
      </c>
      <c r="EO268" s="93">
        <v>6241</v>
      </c>
      <c r="EP268" s="93">
        <v>12973199.343224619</v>
      </c>
      <c r="EQ268" s="93">
        <v>2852944.5499364096</v>
      </c>
      <c r="ER268" s="93">
        <v>-1388087</v>
      </c>
      <c r="ET268" s="103">
        <f t="shared" si="187"/>
        <v>11585112.343224619</v>
      </c>
      <c r="EV268" s="93">
        <v>209058.67968</v>
      </c>
      <c r="EW268" s="93">
        <v>148536.8952</v>
      </c>
      <c r="EX268" s="93">
        <v>-60521.784480000002</v>
      </c>
      <c r="EZ268" s="103">
        <v>11523344.558744619</v>
      </c>
      <c r="FB268" s="116">
        <v>834</v>
      </c>
      <c r="FC268" s="57"/>
    </row>
    <row r="269" spans="1:159" x14ac:dyDescent="0.25">
      <c r="A269" s="6">
        <v>837</v>
      </c>
      <c r="B269" s="6" t="s">
        <v>254</v>
      </c>
      <c r="C269" s="7">
        <v>231853</v>
      </c>
      <c r="D269" s="7">
        <v>242479470.71130994</v>
      </c>
      <c r="E269" s="144">
        <v>14062626.755377863</v>
      </c>
      <c r="F269" s="57">
        <v>58274343</v>
      </c>
      <c r="H269" s="39">
        <f t="shared" si="145"/>
        <v>300753813.71130991</v>
      </c>
      <c r="I269" s="142">
        <f t="shared" si="146"/>
        <v>1297.174561947915</v>
      </c>
      <c r="K269" s="71">
        <f t="shared" si="188"/>
        <v>9691720.4250711203</v>
      </c>
      <c r="L269" s="35">
        <f t="shared" si="189"/>
        <v>3.3297776139952398E-2</v>
      </c>
      <c r="M269" s="65">
        <f t="shared" si="190"/>
        <v>41.801143073719643</v>
      </c>
      <c r="O269" s="54">
        <v>13071618.204523996</v>
      </c>
      <c r="P269" s="55">
        <v>3850077.1660999996</v>
      </c>
      <c r="Q269" s="56">
        <f t="shared" si="147"/>
        <v>-9221541.0384239964</v>
      </c>
      <c r="S269" s="74">
        <f t="shared" si="148"/>
        <v>291532272.67288589</v>
      </c>
      <c r="T269" s="55"/>
      <c r="U269" s="6">
        <v>837</v>
      </c>
      <c r="V269" s="6" t="s">
        <v>254</v>
      </c>
      <c r="W269" s="7">
        <v>231853</v>
      </c>
      <c r="X269" s="7">
        <v>242484107.77130994</v>
      </c>
      <c r="Y269" s="144">
        <v>14062626.755377863</v>
      </c>
      <c r="Z269" s="57">
        <v>58274343</v>
      </c>
      <c r="AB269" s="39">
        <f t="shared" si="149"/>
        <v>300758450.77130997</v>
      </c>
      <c r="AC269" s="142">
        <f t="shared" si="150"/>
        <v>1297.1945619479152</v>
      </c>
      <c r="AE269" s="71">
        <f t="shared" si="151"/>
        <v>9696357.4850711823</v>
      </c>
      <c r="AF269" s="35">
        <f t="shared" si="152"/>
        <v>3.3313707654591442E-2</v>
      </c>
      <c r="AG269" s="65">
        <f t="shared" si="153"/>
        <v>41.821143073719909</v>
      </c>
      <c r="AI269" s="54">
        <v>13071618.204523996</v>
      </c>
      <c r="AJ269" s="55">
        <v>3850077.1660999996</v>
      </c>
      <c r="AK269" s="56">
        <f t="shared" si="154"/>
        <v>-9221541.0384239964</v>
      </c>
      <c r="AM269" s="74">
        <f t="shared" si="155"/>
        <v>291536909.73288596</v>
      </c>
      <c r="AN269" s="55"/>
      <c r="AO269" s="6">
        <v>837</v>
      </c>
      <c r="AP269" s="6" t="s">
        <v>254</v>
      </c>
      <c r="AQ269" s="7">
        <v>231853</v>
      </c>
      <c r="AR269" s="7">
        <v>232463421.11130995</v>
      </c>
      <c r="AS269" s="7">
        <v>14062626.755377863</v>
      </c>
      <c r="AT269" s="57">
        <v>58274343</v>
      </c>
      <c r="AV269" s="39">
        <f t="shared" si="156"/>
        <v>290737764.11130995</v>
      </c>
      <c r="AX269" s="71">
        <f t="shared" si="157"/>
        <v>-324329.17492884398</v>
      </c>
      <c r="AY269" s="35">
        <f t="shared" si="158"/>
        <v>-1.1142954799335184E-3</v>
      </c>
      <c r="AZ269" s="65">
        <f t="shared" si="159"/>
        <v>-1.3988569262802033</v>
      </c>
      <c r="BB269" s="54">
        <v>13071618.204523996</v>
      </c>
      <c r="BC269" s="55">
        <v>3850077.1660999996</v>
      </c>
      <c r="BD269" s="56">
        <f t="shared" si="160"/>
        <v>-9221541.0384239964</v>
      </c>
      <c r="BF269" s="74">
        <f t="shared" si="161"/>
        <v>281516223.07288593</v>
      </c>
      <c r="BG269" s="55"/>
      <c r="BH269" s="6">
        <v>837</v>
      </c>
      <c r="BI269" s="6" t="s">
        <v>254</v>
      </c>
      <c r="BJ269" s="7">
        <v>231853</v>
      </c>
      <c r="BK269" s="7">
        <v>232108018.98280939</v>
      </c>
      <c r="BL269" s="7">
        <v>14062626.755377863</v>
      </c>
      <c r="BM269" s="57">
        <v>57916405</v>
      </c>
      <c r="BO269" s="39">
        <f t="shared" si="162"/>
        <v>290024423.98280942</v>
      </c>
      <c r="BQ269" s="71">
        <f t="shared" si="163"/>
        <v>-1037669.3034293652</v>
      </c>
      <c r="BR269" s="35">
        <f t="shared" si="164"/>
        <v>-3.5651131746959968E-3</v>
      </c>
      <c r="BS269" s="65">
        <f t="shared" si="165"/>
        <v>-4.47554831479155</v>
      </c>
      <c r="BU269" s="54">
        <v>13071618.204523999</v>
      </c>
      <c r="BV269" s="55">
        <v>3850077.1660999991</v>
      </c>
      <c r="BW269" s="56">
        <f t="shared" si="166"/>
        <v>-9221541.0384240001</v>
      </c>
      <c r="BY269" s="74">
        <f t="shared" si="167"/>
        <v>280802882.94438541</v>
      </c>
      <c r="BZ269" s="55"/>
      <c r="CA269" s="6">
        <v>837</v>
      </c>
      <c r="CB269" s="6" t="s">
        <v>254</v>
      </c>
      <c r="CC269" s="7">
        <v>231853</v>
      </c>
      <c r="CD269" s="7">
        <v>232486645.2190432</v>
      </c>
      <c r="CE269" s="7">
        <v>14454563.515639657</v>
      </c>
      <c r="CF269" s="57">
        <v>57916405</v>
      </c>
      <c r="CH269" s="39">
        <f t="shared" si="168"/>
        <v>290403050.2190432</v>
      </c>
      <c r="CJ269" s="71">
        <f t="shared" si="169"/>
        <v>-659043.06719559431</v>
      </c>
      <c r="CK269" s="35">
        <f t="shared" si="170"/>
        <v>-2.2642696606578463E-3</v>
      </c>
      <c r="CL269" s="65">
        <f t="shared" si="171"/>
        <v>-2.8425039451531546</v>
      </c>
      <c r="CN269" s="54">
        <v>13071618.204523999</v>
      </c>
      <c r="CO269" s="55">
        <v>3850077.1660999991</v>
      </c>
      <c r="CP269" s="56">
        <f t="shared" si="172"/>
        <v>-9221541.0384240001</v>
      </c>
      <c r="CR269" s="74">
        <f t="shared" si="173"/>
        <v>281181509.18061918</v>
      </c>
      <c r="CS269" s="55"/>
      <c r="CT269" s="65" t="e">
        <f>#REF!/#REF!</f>
        <v>#REF!</v>
      </c>
      <c r="CV269" s="54">
        <v>12930742.986911997</v>
      </c>
      <c r="CW269" s="55">
        <v>3496184.7287999992</v>
      </c>
      <c r="CX269" s="56">
        <f t="shared" si="174"/>
        <v>-9434558.2581119984</v>
      </c>
      <c r="CZ269" s="74" t="e">
        <f>#REF!+CX269</f>
        <v>#REF!</v>
      </c>
      <c r="DB269" s="6">
        <v>837</v>
      </c>
      <c r="DC269" s="6" t="s">
        <v>254</v>
      </c>
      <c r="DD269" s="7">
        <v>231853</v>
      </c>
      <c r="DE269" s="7">
        <v>226825958.56078625</v>
      </c>
      <c r="DF269" s="7">
        <v>14298638.764309812</v>
      </c>
      <c r="DG269" s="57">
        <v>57916405</v>
      </c>
      <c r="DI269" s="39">
        <f t="shared" si="175"/>
        <v>284742363.56078625</v>
      </c>
      <c r="DK269" s="71">
        <f t="shared" si="176"/>
        <v>-6319729.7254525423</v>
      </c>
      <c r="DL269" s="35">
        <f t="shared" si="177"/>
        <v>-2.1712651256299252E-2</v>
      </c>
      <c r="DM269" s="65">
        <f t="shared" si="178"/>
        <v>-27.257485240443479</v>
      </c>
      <c r="DO269" s="54">
        <v>12930742.986911997</v>
      </c>
      <c r="DP269" s="55">
        <v>3496184.7287999992</v>
      </c>
      <c r="DQ269" s="56">
        <f t="shared" si="179"/>
        <v>-9434558.2581119984</v>
      </c>
      <c r="DS269" s="74">
        <f t="shared" si="180"/>
        <v>275307805.30267423</v>
      </c>
      <c r="DU269" s="6">
        <v>837</v>
      </c>
      <c r="DV269" s="6" t="s">
        <v>254</v>
      </c>
      <c r="DW269" s="7">
        <v>231853</v>
      </c>
      <c r="DX269" s="7">
        <v>224112173.90449846</v>
      </c>
      <c r="DY269" s="7">
        <v>14298638.764309812</v>
      </c>
      <c r="DZ269" s="57">
        <v>57916405</v>
      </c>
      <c r="EB269" s="39">
        <f t="shared" si="181"/>
        <v>282028578.90449846</v>
      </c>
      <c r="ED269" s="71">
        <f t="shared" si="182"/>
        <v>-9033514.3817403316</v>
      </c>
      <c r="EE269" s="35">
        <f t="shared" si="183"/>
        <v>-3.103638223633785E-2</v>
      </c>
      <c r="EF269" s="65">
        <f t="shared" si="184"/>
        <v>-38.962249277517785</v>
      </c>
      <c r="EH269" s="54">
        <v>12930742.986911997</v>
      </c>
      <c r="EI269" s="55">
        <v>3496184.7287999992</v>
      </c>
      <c r="EJ269" s="56">
        <f t="shared" si="185"/>
        <v>-9434558.2581119984</v>
      </c>
      <c r="EL269" s="74">
        <f t="shared" si="186"/>
        <v>272594020.64638644</v>
      </c>
      <c r="EM269" s="55"/>
      <c r="EN269" s="112" t="s">
        <v>254</v>
      </c>
      <c r="EO269" s="93">
        <v>228274</v>
      </c>
      <c r="EP269" s="93">
        <v>231864275.28623876</v>
      </c>
      <c r="EQ269" s="93">
        <v>7073312.6961579574</v>
      </c>
      <c r="ER269" s="93">
        <v>59197818</v>
      </c>
      <c r="ET269" s="103">
        <f t="shared" si="187"/>
        <v>291062093.28623879</v>
      </c>
      <c r="EV269" s="93">
        <v>12930742.986911997</v>
      </c>
      <c r="EW269" s="93">
        <v>3496184.7287999992</v>
      </c>
      <c r="EX269" s="93">
        <v>-9434558.2581119984</v>
      </c>
      <c r="EZ269" s="103">
        <v>281013923.02812678</v>
      </c>
      <c r="FB269" s="116">
        <v>837</v>
      </c>
      <c r="FC269" s="57"/>
    </row>
    <row r="270" spans="1:159" x14ac:dyDescent="0.25">
      <c r="A270" s="6">
        <v>844</v>
      </c>
      <c r="B270" s="6" t="s">
        <v>255</v>
      </c>
      <c r="C270" s="7">
        <v>1585</v>
      </c>
      <c r="D270" s="7">
        <v>6909041.8637881307</v>
      </c>
      <c r="E270" s="144">
        <v>1732058.4115624561</v>
      </c>
      <c r="F270" s="57">
        <v>-305248</v>
      </c>
      <c r="H270" s="39">
        <f t="shared" si="145"/>
        <v>6603793.8637881307</v>
      </c>
      <c r="I270" s="142">
        <f t="shared" si="146"/>
        <v>4166.431459803237</v>
      </c>
      <c r="K270" s="71">
        <f t="shared" si="188"/>
        <v>75205.504854266532</v>
      </c>
      <c r="L270" s="35">
        <f t="shared" si="189"/>
        <v>1.1519412883698458E-2</v>
      </c>
      <c r="M270" s="65">
        <f t="shared" si="190"/>
        <v>47.448268046855858</v>
      </c>
      <c r="O270" s="54">
        <v>51547.327700000002</v>
      </c>
      <c r="P270" s="55">
        <v>38280.986000000004</v>
      </c>
      <c r="Q270" s="56">
        <f t="shared" si="147"/>
        <v>-13266.341699999997</v>
      </c>
      <c r="S270" s="74">
        <f t="shared" si="148"/>
        <v>6590527.5220881309</v>
      </c>
      <c r="T270" s="55"/>
      <c r="U270" s="6">
        <v>844</v>
      </c>
      <c r="V270" s="6" t="s">
        <v>255</v>
      </c>
      <c r="W270" s="7">
        <v>1585</v>
      </c>
      <c r="X270" s="7">
        <v>6909073.5637881309</v>
      </c>
      <c r="Y270" s="144">
        <v>1732058.4115624561</v>
      </c>
      <c r="Z270" s="57">
        <v>-305248</v>
      </c>
      <c r="AB270" s="39">
        <f t="shared" si="149"/>
        <v>6603825.5637881309</v>
      </c>
      <c r="AC270" s="142">
        <f t="shared" si="150"/>
        <v>4166.4514598032374</v>
      </c>
      <c r="AE270" s="71">
        <f t="shared" si="151"/>
        <v>75237.204854266718</v>
      </c>
      <c r="AF270" s="35">
        <f t="shared" si="152"/>
        <v>1.1524268450975388E-2</v>
      </c>
      <c r="AG270" s="65">
        <f t="shared" si="153"/>
        <v>47.468268046855975</v>
      </c>
      <c r="AI270" s="54">
        <v>51547.327700000002</v>
      </c>
      <c r="AJ270" s="55">
        <v>38280.986000000004</v>
      </c>
      <c r="AK270" s="56">
        <f t="shared" si="154"/>
        <v>-13266.341699999997</v>
      </c>
      <c r="AM270" s="74">
        <f t="shared" si="155"/>
        <v>6590559.2220881311</v>
      </c>
      <c r="AN270" s="55"/>
      <c r="AO270" s="6">
        <v>844</v>
      </c>
      <c r="AP270" s="6" t="s">
        <v>255</v>
      </c>
      <c r="AQ270" s="7">
        <v>1585</v>
      </c>
      <c r="AR270" s="7">
        <v>6840569.8637881307</v>
      </c>
      <c r="AS270" s="7">
        <v>1732058.4115624561</v>
      </c>
      <c r="AT270" s="57">
        <v>714262</v>
      </c>
      <c r="AV270" s="39">
        <f t="shared" si="156"/>
        <v>7554831.8637881307</v>
      </c>
      <c r="AX270" s="71">
        <f t="shared" si="157"/>
        <v>1026243.5048542665</v>
      </c>
      <c r="AY270" s="35">
        <f t="shared" si="158"/>
        <v>0.15719225174458001</v>
      </c>
      <c r="AZ270" s="65">
        <f t="shared" si="159"/>
        <v>647.47224281026274</v>
      </c>
      <c r="BB270" s="54">
        <v>51547.327700000002</v>
      </c>
      <c r="BC270" s="55">
        <v>38280.986000000004</v>
      </c>
      <c r="BD270" s="56">
        <f t="shared" si="160"/>
        <v>-13266.341699999997</v>
      </c>
      <c r="BF270" s="74">
        <f t="shared" si="161"/>
        <v>7541565.5220881309</v>
      </c>
      <c r="BG270" s="55"/>
      <c r="BH270" s="6">
        <v>844</v>
      </c>
      <c r="BI270" s="6" t="s">
        <v>255</v>
      </c>
      <c r="BJ270" s="7">
        <v>1585</v>
      </c>
      <c r="BK270" s="7">
        <v>6838721.0343759488</v>
      </c>
      <c r="BL270" s="7">
        <v>1732058.4115624561</v>
      </c>
      <c r="BM270" s="57">
        <v>-279564</v>
      </c>
      <c r="BO270" s="39">
        <f t="shared" si="162"/>
        <v>6559157.0343759488</v>
      </c>
      <c r="BQ270" s="71">
        <f t="shared" si="163"/>
        <v>30568.67544208467</v>
      </c>
      <c r="BR270" s="35">
        <f t="shared" si="164"/>
        <v>4.6822795007827106E-3</v>
      </c>
      <c r="BS270" s="65">
        <f t="shared" si="165"/>
        <v>19.286230562829445</v>
      </c>
      <c r="BU270" s="54">
        <v>51547.327700000002</v>
      </c>
      <c r="BV270" s="55">
        <v>38280.986000000004</v>
      </c>
      <c r="BW270" s="56">
        <f t="shared" si="166"/>
        <v>-13266.341699999997</v>
      </c>
      <c r="BY270" s="74">
        <f t="shared" si="167"/>
        <v>6545890.6926759491</v>
      </c>
      <c r="BZ270" s="55"/>
      <c r="CA270" s="6">
        <v>844</v>
      </c>
      <c r="CB270" s="6" t="s">
        <v>255</v>
      </c>
      <c r="CC270" s="7">
        <v>1585</v>
      </c>
      <c r="CD270" s="7">
        <v>6838376.0209521092</v>
      </c>
      <c r="CE270" s="7">
        <v>1735400.3854574678</v>
      </c>
      <c r="CF270" s="57">
        <v>-279564</v>
      </c>
      <c r="CH270" s="39">
        <f t="shared" si="168"/>
        <v>6558812.0209521092</v>
      </c>
      <c r="CJ270" s="71">
        <f t="shared" si="169"/>
        <v>30223.662018245086</v>
      </c>
      <c r="CK270" s="35">
        <f t="shared" si="170"/>
        <v>4.6294329427105574E-3</v>
      </c>
      <c r="CL270" s="65">
        <f t="shared" si="171"/>
        <v>19.068556478388068</v>
      </c>
      <c r="CN270" s="54">
        <v>51547.327700000002</v>
      </c>
      <c r="CO270" s="55">
        <v>38280.986000000004</v>
      </c>
      <c r="CP270" s="56">
        <f t="shared" si="172"/>
        <v>-13266.341699999997</v>
      </c>
      <c r="CR270" s="74">
        <f t="shared" si="173"/>
        <v>6545545.6792521095</v>
      </c>
      <c r="CS270" s="55"/>
      <c r="CT270" s="65" t="e">
        <f>#REF!/#REF!</f>
        <v>#REF!</v>
      </c>
      <c r="CV270" s="54">
        <v>57304.895999999993</v>
      </c>
      <c r="CW270" s="55">
        <v>37769.135999999999</v>
      </c>
      <c r="CX270" s="56">
        <f t="shared" si="174"/>
        <v>-19535.759999999995</v>
      </c>
      <c r="CZ270" s="74" t="e">
        <f>#REF!+CX270</f>
        <v>#REF!</v>
      </c>
      <c r="DB270" s="6">
        <v>844</v>
      </c>
      <c r="DC270" s="6" t="s">
        <v>255</v>
      </c>
      <c r="DD270" s="7">
        <v>1585</v>
      </c>
      <c r="DE270" s="7">
        <v>6808783.350672543</v>
      </c>
      <c r="DF270" s="7">
        <v>1708868.8055259609</v>
      </c>
      <c r="DG270" s="57">
        <v>-279564</v>
      </c>
      <c r="DI270" s="39">
        <f t="shared" si="175"/>
        <v>6529219.350672543</v>
      </c>
      <c r="DK270" s="71">
        <f t="shared" si="176"/>
        <v>630.99173867888749</v>
      </c>
      <c r="DL270" s="35">
        <f t="shared" si="177"/>
        <v>9.6650562723168862E-5</v>
      </c>
      <c r="DM270" s="65">
        <f t="shared" si="178"/>
        <v>0.3981020433305284</v>
      </c>
      <c r="DO270" s="54">
        <v>57304.895999999993</v>
      </c>
      <c r="DP270" s="55">
        <v>37769.135999999999</v>
      </c>
      <c r="DQ270" s="56">
        <f t="shared" si="179"/>
        <v>-19535.759999999995</v>
      </c>
      <c r="DS270" s="74">
        <f t="shared" si="180"/>
        <v>6509683.5906725433</v>
      </c>
      <c r="DU270" s="6">
        <v>844</v>
      </c>
      <c r="DV270" s="6" t="s">
        <v>255</v>
      </c>
      <c r="DW270" s="7">
        <v>1585</v>
      </c>
      <c r="DX270" s="7">
        <v>6807000.65394664</v>
      </c>
      <c r="DY270" s="7">
        <v>1708868.8055259609</v>
      </c>
      <c r="DZ270" s="57">
        <v>-279564</v>
      </c>
      <c r="EB270" s="39">
        <f t="shared" si="181"/>
        <v>6527436.65394664</v>
      </c>
      <c r="ED270" s="71">
        <f t="shared" si="182"/>
        <v>-1151.7049872241914</v>
      </c>
      <c r="EE270" s="35">
        <f t="shared" si="183"/>
        <v>-1.7640949680158239E-4</v>
      </c>
      <c r="EF270" s="65">
        <f t="shared" si="184"/>
        <v>-0.72662775219191889</v>
      </c>
      <c r="EH270" s="54">
        <v>57304.895999999993</v>
      </c>
      <c r="EI270" s="55">
        <v>37769.135999999999</v>
      </c>
      <c r="EJ270" s="56">
        <f t="shared" si="185"/>
        <v>-19535.759999999995</v>
      </c>
      <c r="EL270" s="74">
        <f t="shared" si="186"/>
        <v>6507900.8939466402</v>
      </c>
      <c r="EM270" s="55"/>
      <c r="EN270" s="112" t="s">
        <v>255</v>
      </c>
      <c r="EO270" s="93">
        <v>1611</v>
      </c>
      <c r="EP270" s="93">
        <v>6807816.3589338642</v>
      </c>
      <c r="EQ270" s="93">
        <v>1674938.2325320481</v>
      </c>
      <c r="ER270" s="93">
        <v>-279228</v>
      </c>
      <c r="ET270" s="103">
        <f t="shared" si="187"/>
        <v>6528588.3589338642</v>
      </c>
      <c r="EV270" s="93">
        <v>57304.895999999993</v>
      </c>
      <c r="EW270" s="93">
        <v>37769.135999999999</v>
      </c>
      <c r="EX270" s="93">
        <v>-19535.759999999995</v>
      </c>
      <c r="EZ270" s="103">
        <v>6508716.5989338644</v>
      </c>
      <c r="FB270" s="116">
        <v>844</v>
      </c>
      <c r="FC270" s="57"/>
    </row>
    <row r="271" spans="1:159" x14ac:dyDescent="0.25">
      <c r="A271" s="6">
        <v>845</v>
      </c>
      <c r="B271" s="6" t="s">
        <v>256</v>
      </c>
      <c r="C271" s="7">
        <v>3068</v>
      </c>
      <c r="D271" s="7">
        <v>10185475.68379483</v>
      </c>
      <c r="E271" s="144">
        <v>2229760.8542641317</v>
      </c>
      <c r="F271" s="57">
        <v>-80560</v>
      </c>
      <c r="H271" s="39">
        <f t="shared" ref="H271:H309" si="191">D271+F271</f>
        <v>10104915.68379483</v>
      </c>
      <c r="I271" s="142">
        <f t="shared" ref="I271:I309" si="192">H271/C271</f>
        <v>3293.6491798548991</v>
      </c>
      <c r="K271" s="71">
        <f t="shared" si="188"/>
        <v>-175620.68930516206</v>
      </c>
      <c r="L271" s="35">
        <f t="shared" si="189"/>
        <v>-1.7082833320320758E-2</v>
      </c>
      <c r="M271" s="65">
        <f t="shared" si="190"/>
        <v>-57.24272793518972</v>
      </c>
      <c r="O271" s="54">
        <v>34320.883999999998</v>
      </c>
      <c r="P271" s="55">
        <v>39601.019999999997</v>
      </c>
      <c r="Q271" s="56">
        <f t="shared" ref="Q271:Q309" si="193">P271-O271</f>
        <v>5280.1359999999986</v>
      </c>
      <c r="S271" s="74">
        <f t="shared" ref="S271:S309" si="194">H271+Q271</f>
        <v>10110195.81979483</v>
      </c>
      <c r="T271" s="55"/>
      <c r="U271" s="6">
        <v>845</v>
      </c>
      <c r="V271" s="6" t="s">
        <v>256</v>
      </c>
      <c r="W271" s="7">
        <v>3068</v>
      </c>
      <c r="X271" s="7">
        <v>10185537.043794829</v>
      </c>
      <c r="Y271" s="144">
        <v>2229760.8542641317</v>
      </c>
      <c r="Z271" s="57">
        <v>-80560</v>
      </c>
      <c r="AB271" s="39">
        <f t="shared" ref="AB271:AB309" si="195">X271+Z271</f>
        <v>10104977.043794829</v>
      </c>
      <c r="AC271" s="142">
        <f t="shared" ref="AC271:AC334" si="196">AB271/W271</f>
        <v>3293.6691798548986</v>
      </c>
      <c r="AE271" s="71">
        <f t="shared" ref="AE271:AE309" si="197">AB271-ET271</f>
        <v>-175559.32930516265</v>
      </c>
      <c r="AF271" s="35">
        <f t="shared" ref="AF271:AF334" si="198">AE271/ET271</f>
        <v>-1.70768647601433E-2</v>
      </c>
      <c r="AG271" s="65">
        <f t="shared" ref="AG271:AG309" si="199">AE271/W271</f>
        <v>-57.222727935189916</v>
      </c>
      <c r="AI271" s="54">
        <v>34320.883999999998</v>
      </c>
      <c r="AJ271" s="55">
        <v>39601.019999999997</v>
      </c>
      <c r="AK271" s="56">
        <f t="shared" ref="AK271:AK334" si="200">AJ271-AI271</f>
        <v>5280.1359999999986</v>
      </c>
      <c r="AM271" s="74">
        <f t="shared" ref="AM271:AM309" si="201">AB271+AK271</f>
        <v>10110257.179794829</v>
      </c>
      <c r="AN271" s="55"/>
      <c r="AO271" s="6">
        <v>845</v>
      </c>
      <c r="AP271" s="6" t="s">
        <v>256</v>
      </c>
      <c r="AQ271" s="7">
        <v>3068</v>
      </c>
      <c r="AR271" s="7">
        <v>10052938.083794829</v>
      </c>
      <c r="AS271" s="7">
        <v>2229760.8542641317</v>
      </c>
      <c r="AT271" s="57">
        <v>-80560</v>
      </c>
      <c r="AV271" s="39">
        <f t="shared" ref="AV271:AV309" si="202">AR271+AT271</f>
        <v>9972378.0837948285</v>
      </c>
      <c r="AX271" s="71">
        <f t="shared" ref="AX271:AX309" si="203">AV271-ET271</f>
        <v>-308158.28930516355</v>
      </c>
      <c r="AY271" s="35">
        <f t="shared" ref="AY271:AY334" si="204">AX271/ET271</f>
        <v>-2.9974923303757693E-2</v>
      </c>
      <c r="AZ271" s="65">
        <f t="shared" ref="AZ271:AZ309" si="205">AX271/AQ271</f>
        <v>-100.44272793519021</v>
      </c>
      <c r="BB271" s="54">
        <v>34320.883999999998</v>
      </c>
      <c r="BC271" s="55">
        <v>39601.019999999997</v>
      </c>
      <c r="BD271" s="56">
        <f t="shared" ref="BD271:BD334" si="206">BC271-BB271</f>
        <v>5280.1359999999986</v>
      </c>
      <c r="BF271" s="74">
        <f t="shared" ref="BF271:BF309" si="207">AV271+BD271</f>
        <v>9977658.2197948284</v>
      </c>
      <c r="BG271" s="55"/>
      <c r="BH271" s="6">
        <v>845</v>
      </c>
      <c r="BI271" s="6" t="s">
        <v>256</v>
      </c>
      <c r="BJ271" s="7">
        <v>3068</v>
      </c>
      <c r="BK271" s="7">
        <v>10060988.765461367</v>
      </c>
      <c r="BL271" s="7">
        <v>2229760.8542641317</v>
      </c>
      <c r="BM271" s="57">
        <v>-101023</v>
      </c>
      <c r="BO271" s="39">
        <f t="shared" ref="BO271:BO309" si="208">BK271+BM271</f>
        <v>9959965.7654613666</v>
      </c>
      <c r="BQ271" s="71">
        <f t="shared" ref="BQ271:BQ309" si="209">BO271-ET271</f>
        <v>-320570.60763862543</v>
      </c>
      <c r="BR271" s="35">
        <f t="shared" ref="BR271:BR334" si="210">BQ271/ET271</f>
        <v>-3.1182284270442263E-2</v>
      </c>
      <c r="BS271" s="65">
        <f t="shared" ref="BS271:BS309" si="211">BQ271/BJ271</f>
        <v>-104.48846402823514</v>
      </c>
      <c r="BU271" s="54">
        <v>34320.883999999998</v>
      </c>
      <c r="BV271" s="55">
        <v>39601.019999999997</v>
      </c>
      <c r="BW271" s="56">
        <f t="shared" ref="BW271:BW334" si="212">BV271-BU271</f>
        <v>5280.1359999999986</v>
      </c>
      <c r="BY271" s="74">
        <f t="shared" ref="BY271:BY309" si="213">BO271+BW271</f>
        <v>9965245.9014613666</v>
      </c>
      <c r="BZ271" s="55"/>
      <c r="CA271" s="6">
        <v>845</v>
      </c>
      <c r="CB271" s="6" t="s">
        <v>256</v>
      </c>
      <c r="CC271" s="7">
        <v>3068</v>
      </c>
      <c r="CD271" s="7">
        <v>10059983.444332939</v>
      </c>
      <c r="CE271" s="7">
        <v>2239939.0726519562</v>
      </c>
      <c r="CF271" s="57">
        <v>-101023</v>
      </c>
      <c r="CH271" s="39">
        <f t="shared" ref="CH271:CH309" si="214">CD271+CF271</f>
        <v>9958960.4443329386</v>
      </c>
      <c r="CJ271" s="71">
        <f t="shared" ref="CJ271:CJ309" si="215">CH271-ET271</f>
        <v>-321575.92876705341</v>
      </c>
      <c r="CK271" s="35">
        <f t="shared" ref="CK271:CK334" si="216">CJ271/ET271</f>
        <v>-3.1280073052266766E-2</v>
      </c>
      <c r="CL271" s="65">
        <f t="shared" ref="CL271:CL309" si="217">CJ271/CC271</f>
        <v>-104.81614366592353</v>
      </c>
      <c r="CN271" s="54">
        <v>34320.883999999998</v>
      </c>
      <c r="CO271" s="55">
        <v>39601.019999999997</v>
      </c>
      <c r="CP271" s="56">
        <f t="shared" ref="CP271:CP334" si="218">CO271-CN271</f>
        <v>5280.1359999999986</v>
      </c>
      <c r="CR271" s="74">
        <f t="shared" ref="CR271:CR309" si="219">CH271+CP271</f>
        <v>9964240.5803329386</v>
      </c>
      <c r="CS271" s="55"/>
      <c r="CT271" s="65" t="e">
        <f>#REF!/#REF!</f>
        <v>#REF!</v>
      </c>
      <c r="CV271" s="54">
        <v>29954.831999999999</v>
      </c>
      <c r="CW271" s="55">
        <v>53462.8632</v>
      </c>
      <c r="CX271" s="56">
        <f t="shared" ref="CX271:CX334" si="220">CW271-CV271</f>
        <v>23508.031200000001</v>
      </c>
      <c r="CZ271" s="74" t="e">
        <f>#REF!+CX271</f>
        <v>#REF!</v>
      </c>
      <c r="DB271" s="6">
        <v>845</v>
      </c>
      <c r="DC271" s="6" t="s">
        <v>256</v>
      </c>
      <c r="DD271" s="7">
        <v>3068</v>
      </c>
      <c r="DE271" s="7">
        <v>10025937.420774128</v>
      </c>
      <c r="DF271" s="7">
        <v>2225190.3725416544</v>
      </c>
      <c r="DG271" s="57">
        <v>-101023</v>
      </c>
      <c r="DI271" s="39">
        <f t="shared" ref="DI271:DI309" si="221">DE271+DG271</f>
        <v>9924914.4207741283</v>
      </c>
      <c r="DK271" s="71">
        <f t="shared" ref="DK271:DK309" si="222">DI271-ET271</f>
        <v>-355621.95232586376</v>
      </c>
      <c r="DL271" s="35">
        <f t="shared" ref="DL271:DL334" si="223">DK271/ET271</f>
        <v>-3.4591770255916088E-2</v>
      </c>
      <c r="DM271" s="65">
        <f t="shared" ref="DM271:DM309" si="224">DK271/DD271</f>
        <v>-115.9132830266831</v>
      </c>
      <c r="DO271" s="54">
        <v>29954.831999999999</v>
      </c>
      <c r="DP271" s="55">
        <v>53462.8632</v>
      </c>
      <c r="DQ271" s="56">
        <f t="shared" ref="DQ271:DQ334" si="225">DP271-DO271</f>
        <v>23508.031200000001</v>
      </c>
      <c r="DS271" s="74">
        <f t="shared" ref="DS271:DS309" si="226">DI271+DQ271</f>
        <v>9948422.4519741274</v>
      </c>
      <c r="DU271" s="6">
        <v>845</v>
      </c>
      <c r="DV271" s="6" t="s">
        <v>256</v>
      </c>
      <c r="DW271" s="7">
        <v>3068</v>
      </c>
      <c r="DX271" s="7">
        <v>10025233.08732136</v>
      </c>
      <c r="DY271" s="7">
        <v>2225190.3725416544</v>
      </c>
      <c r="DZ271" s="57">
        <v>-101023</v>
      </c>
      <c r="EB271" s="39">
        <f t="shared" ref="EB271:EB309" si="227">DX271+DZ271</f>
        <v>9924210.0873213597</v>
      </c>
      <c r="ED271" s="71">
        <f t="shared" ref="ED271:ED309" si="228">EB271-ET271</f>
        <v>-356326.28577863239</v>
      </c>
      <c r="EE271" s="35">
        <f t="shared" ref="EE271:EE334" si="229">ED271/ET271</f>
        <v>-3.4660281608554416E-2</v>
      </c>
      <c r="EF271" s="65">
        <f t="shared" ref="EF271:EF309" si="230">ED271/DW271</f>
        <v>-116.14285716383064</v>
      </c>
      <c r="EH271" s="54">
        <v>29954.831999999999</v>
      </c>
      <c r="EI271" s="55">
        <v>53462.8632</v>
      </c>
      <c r="EJ271" s="56">
        <f t="shared" ref="EJ271:EJ334" si="231">EI271-EH271</f>
        <v>23508.031200000001</v>
      </c>
      <c r="EL271" s="74">
        <f t="shared" ref="EL271:EL309" si="232">EB271+EJ271</f>
        <v>9947718.1185213588</v>
      </c>
      <c r="EM271" s="55"/>
      <c r="EN271" s="112" t="s">
        <v>256</v>
      </c>
      <c r="EO271" s="93">
        <v>3099</v>
      </c>
      <c r="EP271" s="93">
        <v>10409165.373099992</v>
      </c>
      <c r="EQ271" s="93">
        <v>2328215.3990687174</v>
      </c>
      <c r="ER271" s="93">
        <v>-128629</v>
      </c>
      <c r="ET271" s="103">
        <f t="shared" ref="ET271:ET309" si="233">EP271+ER271</f>
        <v>10280536.373099992</v>
      </c>
      <c r="EV271" s="93">
        <v>29954.831999999999</v>
      </c>
      <c r="EW271" s="93">
        <v>53462.8632</v>
      </c>
      <c r="EX271" s="93">
        <v>23508.031200000001</v>
      </c>
      <c r="EZ271" s="103">
        <v>10331650.404299991</v>
      </c>
      <c r="FB271" s="116">
        <v>845</v>
      </c>
      <c r="FC271" s="57"/>
    </row>
    <row r="272" spans="1:159" x14ac:dyDescent="0.25">
      <c r="A272" s="6">
        <v>846</v>
      </c>
      <c r="B272" s="6" t="s">
        <v>257</v>
      </c>
      <c r="C272" s="7">
        <v>5269</v>
      </c>
      <c r="D272" s="7">
        <v>18225225.501261562</v>
      </c>
      <c r="E272" s="144">
        <v>5070960.1445538588</v>
      </c>
      <c r="F272" s="57">
        <v>-468764</v>
      </c>
      <c r="H272" s="39">
        <f t="shared" si="191"/>
        <v>17756461.501261562</v>
      </c>
      <c r="I272" s="142">
        <f t="shared" si="192"/>
        <v>3369.9869996700631</v>
      </c>
      <c r="K272" s="71">
        <f t="shared" ref="K272:K309" si="234">H272-ET272</f>
        <v>-264106.93298387155</v>
      </c>
      <c r="L272" s="35">
        <f t="shared" ref="L272:L309" si="235">K272/ET272</f>
        <v>-1.4655860271420476E-2</v>
      </c>
      <c r="M272" s="65">
        <f t="shared" ref="M272:M309" si="236">K272/C272</f>
        <v>-50.124678873386138</v>
      </c>
      <c r="O272" s="54">
        <v>133389.43570000003</v>
      </c>
      <c r="P272" s="55">
        <v>212525.47400000002</v>
      </c>
      <c r="Q272" s="56">
        <f t="shared" si="193"/>
        <v>79136.038299999986</v>
      </c>
      <c r="S272" s="74">
        <f t="shared" si="194"/>
        <v>17835597.539561562</v>
      </c>
      <c r="T272" s="55"/>
      <c r="U272" s="6">
        <v>846</v>
      </c>
      <c r="V272" s="6" t="s">
        <v>257</v>
      </c>
      <c r="W272" s="7">
        <v>5269</v>
      </c>
      <c r="X272" s="7">
        <v>18225330.881261565</v>
      </c>
      <c r="Y272" s="144">
        <v>5070960.1445538588</v>
      </c>
      <c r="Z272" s="57">
        <v>-468764</v>
      </c>
      <c r="AB272" s="39">
        <f t="shared" si="195"/>
        <v>17756566.881261565</v>
      </c>
      <c r="AC272" s="142">
        <f t="shared" si="196"/>
        <v>3370.0069996700636</v>
      </c>
      <c r="AE272" s="71">
        <f t="shared" si="197"/>
        <v>-264001.55298386887</v>
      </c>
      <c r="AF272" s="35">
        <f t="shared" si="198"/>
        <v>-1.4650012509159968E-2</v>
      </c>
      <c r="AG272" s="65">
        <f t="shared" si="199"/>
        <v>-50.104678873385623</v>
      </c>
      <c r="AI272" s="54">
        <v>133389.43570000003</v>
      </c>
      <c r="AJ272" s="55">
        <v>212525.47400000002</v>
      </c>
      <c r="AK272" s="56">
        <f t="shared" si="200"/>
        <v>79136.038299999986</v>
      </c>
      <c r="AM272" s="74">
        <f t="shared" si="201"/>
        <v>17835702.919561565</v>
      </c>
      <c r="AN272" s="55"/>
      <c r="AO272" s="6">
        <v>846</v>
      </c>
      <c r="AP272" s="6" t="s">
        <v>257</v>
      </c>
      <c r="AQ272" s="7">
        <v>5269</v>
      </c>
      <c r="AR272" s="7">
        <v>17997604.701261565</v>
      </c>
      <c r="AS272" s="7">
        <v>5070960.1445538588</v>
      </c>
      <c r="AT272" s="57">
        <v>-468764</v>
      </c>
      <c r="AV272" s="39">
        <f t="shared" si="202"/>
        <v>17528840.701261565</v>
      </c>
      <c r="AX272" s="71">
        <f t="shared" si="203"/>
        <v>-491727.73298386857</v>
      </c>
      <c r="AY272" s="35">
        <f t="shared" si="204"/>
        <v>-2.7287026753796097E-2</v>
      </c>
      <c r="AZ272" s="65">
        <f t="shared" si="205"/>
        <v>-93.324678873385565</v>
      </c>
      <c r="BB272" s="54">
        <v>133389.43570000003</v>
      </c>
      <c r="BC272" s="55">
        <v>212525.47400000002</v>
      </c>
      <c r="BD272" s="56">
        <f t="shared" si="206"/>
        <v>79136.038299999986</v>
      </c>
      <c r="BF272" s="74">
        <f t="shared" si="207"/>
        <v>17607976.739561565</v>
      </c>
      <c r="BG272" s="55"/>
      <c r="BH272" s="6">
        <v>846</v>
      </c>
      <c r="BI272" s="6" t="s">
        <v>257</v>
      </c>
      <c r="BJ272" s="7">
        <v>5269</v>
      </c>
      <c r="BK272" s="7">
        <v>17989325.444991253</v>
      </c>
      <c r="BL272" s="7">
        <v>5070960.1445538588</v>
      </c>
      <c r="BM272" s="57">
        <v>-359108</v>
      </c>
      <c r="BO272" s="39">
        <f t="shared" si="208"/>
        <v>17630217.444991253</v>
      </c>
      <c r="BQ272" s="71">
        <f t="shared" si="209"/>
        <v>-390350.98925418034</v>
      </c>
      <c r="BR272" s="35">
        <f t="shared" si="210"/>
        <v>-2.1661413771630857E-2</v>
      </c>
      <c r="BS272" s="65">
        <f t="shared" si="211"/>
        <v>-74.08445421411659</v>
      </c>
      <c r="BU272" s="54">
        <v>133389.4357</v>
      </c>
      <c r="BV272" s="55">
        <v>212525.47400000002</v>
      </c>
      <c r="BW272" s="56">
        <f t="shared" si="212"/>
        <v>79136.038300000015</v>
      </c>
      <c r="BY272" s="74">
        <f t="shared" si="213"/>
        <v>17709353.483291253</v>
      </c>
      <c r="BZ272" s="55"/>
      <c r="CA272" s="6">
        <v>846</v>
      </c>
      <c r="CB272" s="6" t="s">
        <v>257</v>
      </c>
      <c r="CC272" s="7">
        <v>5269</v>
      </c>
      <c r="CD272" s="7">
        <v>18013630.100553297</v>
      </c>
      <c r="CE272" s="7">
        <v>5095564.3813947625</v>
      </c>
      <c r="CF272" s="57">
        <v>-359108</v>
      </c>
      <c r="CH272" s="39">
        <f t="shared" si="214"/>
        <v>17654522.100553297</v>
      </c>
      <c r="CJ272" s="71">
        <f t="shared" si="215"/>
        <v>-366046.33369213715</v>
      </c>
      <c r="CK272" s="35">
        <f t="shared" si="216"/>
        <v>-2.0312696296334361E-2</v>
      </c>
      <c r="CL272" s="65">
        <f t="shared" si="217"/>
        <v>-69.471689825799416</v>
      </c>
      <c r="CN272" s="54">
        <v>133389.4357</v>
      </c>
      <c r="CO272" s="55">
        <v>212525.47400000002</v>
      </c>
      <c r="CP272" s="56">
        <f t="shared" si="218"/>
        <v>79136.038300000015</v>
      </c>
      <c r="CR272" s="74">
        <f t="shared" si="219"/>
        <v>17733658.138853297</v>
      </c>
      <c r="CS272" s="55"/>
      <c r="CT272" s="65" t="e">
        <f>#REF!/#REF!</f>
        <v>#REF!</v>
      </c>
      <c r="CV272" s="54">
        <v>115912.17600000001</v>
      </c>
      <c r="CW272" s="55">
        <v>191515.56719999999</v>
      </c>
      <c r="CX272" s="56">
        <f t="shared" si="220"/>
        <v>75603.391199999984</v>
      </c>
      <c r="CZ272" s="74" t="e">
        <f>#REF!+CX272</f>
        <v>#REF!</v>
      </c>
      <c r="DB272" s="6">
        <v>846</v>
      </c>
      <c r="DC272" s="6" t="s">
        <v>257</v>
      </c>
      <c r="DD272" s="7">
        <v>5269</v>
      </c>
      <c r="DE272" s="7">
        <v>17720458.717847966</v>
      </c>
      <c r="DF272" s="7">
        <v>4865664.8236882174</v>
      </c>
      <c r="DG272" s="57">
        <v>-359108</v>
      </c>
      <c r="DI272" s="39">
        <f t="shared" si="221"/>
        <v>17361350.717847966</v>
      </c>
      <c r="DK272" s="71">
        <f t="shared" si="222"/>
        <v>-659217.716397468</v>
      </c>
      <c r="DL272" s="35">
        <f t="shared" si="223"/>
        <v>-3.6581405231630872E-2</v>
      </c>
      <c r="DM272" s="65">
        <f t="shared" si="224"/>
        <v>-125.11249125023116</v>
      </c>
      <c r="DO272" s="54">
        <v>115912.17600000001</v>
      </c>
      <c r="DP272" s="55">
        <v>191515.56719999999</v>
      </c>
      <c r="DQ272" s="56">
        <f t="shared" si="225"/>
        <v>75603.391199999984</v>
      </c>
      <c r="DS272" s="74">
        <f t="shared" si="226"/>
        <v>17436954.109047964</v>
      </c>
      <c r="DU272" s="6">
        <v>846</v>
      </c>
      <c r="DV272" s="6" t="s">
        <v>257</v>
      </c>
      <c r="DW272" s="7">
        <v>5269</v>
      </c>
      <c r="DX272" s="7">
        <v>17718356.781682048</v>
      </c>
      <c r="DY272" s="7">
        <v>4865664.8236882174</v>
      </c>
      <c r="DZ272" s="57">
        <v>-359108</v>
      </c>
      <c r="EB272" s="39">
        <f t="shared" si="227"/>
        <v>17359248.781682048</v>
      </c>
      <c r="ED272" s="71">
        <f t="shared" si="228"/>
        <v>-661319.65256338567</v>
      </c>
      <c r="EE272" s="35">
        <f t="shared" si="229"/>
        <v>-3.669804617853481E-2</v>
      </c>
      <c r="EF272" s="65">
        <f t="shared" si="230"/>
        <v>-125.5114163149337</v>
      </c>
      <c r="EH272" s="54">
        <v>115912.17600000001</v>
      </c>
      <c r="EI272" s="55">
        <v>191515.56719999999</v>
      </c>
      <c r="EJ272" s="56">
        <f t="shared" si="231"/>
        <v>75603.391199999984</v>
      </c>
      <c r="EL272" s="74">
        <f t="shared" si="232"/>
        <v>17434852.172882047</v>
      </c>
      <c r="EM272" s="55"/>
      <c r="EN272" s="112" t="s">
        <v>257</v>
      </c>
      <c r="EO272" s="93">
        <v>5363</v>
      </c>
      <c r="EP272" s="93">
        <v>18404516.434245434</v>
      </c>
      <c r="EQ272" s="93">
        <v>4950775.7113454556</v>
      </c>
      <c r="ER272" s="93">
        <v>-383948</v>
      </c>
      <c r="ET272" s="103">
        <f t="shared" si="233"/>
        <v>18020568.434245434</v>
      </c>
      <c r="EV272" s="93">
        <v>115912.17600000001</v>
      </c>
      <c r="EW272" s="93">
        <v>191515.56719999999</v>
      </c>
      <c r="EX272" s="93">
        <v>75603.391199999984</v>
      </c>
      <c r="EZ272" s="103">
        <v>18121011.825445432</v>
      </c>
      <c r="FB272" s="116">
        <v>846</v>
      </c>
      <c r="FC272" s="57"/>
    </row>
    <row r="273" spans="1:159" x14ac:dyDescent="0.25">
      <c r="A273" s="6">
        <v>848</v>
      </c>
      <c r="B273" s="6" t="s">
        <v>258</v>
      </c>
      <c r="C273" s="7">
        <v>4571</v>
      </c>
      <c r="D273" s="7">
        <v>16635151.524794789</v>
      </c>
      <c r="E273" s="144">
        <v>4591289.1433840953</v>
      </c>
      <c r="F273" s="57">
        <v>426764</v>
      </c>
      <c r="H273" s="39">
        <f t="shared" si="191"/>
        <v>17061915.524794787</v>
      </c>
      <c r="I273" s="142">
        <f t="shared" si="192"/>
        <v>3732.643956419774</v>
      </c>
      <c r="K273" s="71">
        <f t="shared" si="234"/>
        <v>316226.70577615127</v>
      </c>
      <c r="L273" s="35">
        <f t="shared" si="235"/>
        <v>1.8884066770487342E-2</v>
      </c>
      <c r="M273" s="65">
        <f t="shared" si="236"/>
        <v>69.181077614559456</v>
      </c>
      <c r="O273" s="54">
        <v>118803.06000000001</v>
      </c>
      <c r="P273" s="55">
        <v>93722.41399999999</v>
      </c>
      <c r="Q273" s="56">
        <f t="shared" si="193"/>
        <v>-25080.646000000022</v>
      </c>
      <c r="S273" s="74">
        <f t="shared" si="194"/>
        <v>17036834.878794786</v>
      </c>
      <c r="T273" s="55"/>
      <c r="U273" s="6">
        <v>848</v>
      </c>
      <c r="V273" s="6" t="s">
        <v>258</v>
      </c>
      <c r="W273" s="7">
        <v>4571</v>
      </c>
      <c r="X273" s="7">
        <v>16635242.944794787</v>
      </c>
      <c r="Y273" s="144">
        <v>4591289.1433840934</v>
      </c>
      <c r="Z273" s="57">
        <v>426764</v>
      </c>
      <c r="AB273" s="39">
        <f t="shared" si="195"/>
        <v>17062006.944794789</v>
      </c>
      <c r="AC273" s="142">
        <f t="shared" si="196"/>
        <v>3732.6639564197744</v>
      </c>
      <c r="AE273" s="71">
        <f t="shared" si="197"/>
        <v>316318.12577615306</v>
      </c>
      <c r="AF273" s="35">
        <f t="shared" si="198"/>
        <v>1.8889526086075362E-2</v>
      </c>
      <c r="AG273" s="65">
        <f t="shared" si="199"/>
        <v>69.20107761455985</v>
      </c>
      <c r="AI273" s="54">
        <v>118803.06000000001</v>
      </c>
      <c r="AJ273" s="55">
        <v>93722.41399999999</v>
      </c>
      <c r="AK273" s="56">
        <f t="shared" si="200"/>
        <v>-25080.646000000022</v>
      </c>
      <c r="AM273" s="74">
        <f t="shared" si="201"/>
        <v>17036926.298794787</v>
      </c>
      <c r="AN273" s="55"/>
      <c r="AO273" s="6">
        <v>848</v>
      </c>
      <c r="AP273" s="6" t="s">
        <v>258</v>
      </c>
      <c r="AQ273" s="7">
        <v>4571</v>
      </c>
      <c r="AR273" s="7">
        <v>16437684.324794788</v>
      </c>
      <c r="AS273" s="7">
        <v>4591289.1433840934</v>
      </c>
      <c r="AT273" s="57">
        <v>426764</v>
      </c>
      <c r="AV273" s="39">
        <f t="shared" si="202"/>
        <v>16864448.324794788</v>
      </c>
      <c r="AX273" s="71">
        <f t="shared" si="203"/>
        <v>118759.50577615201</v>
      </c>
      <c r="AY273" s="35">
        <f t="shared" si="204"/>
        <v>7.0919451005964527E-3</v>
      </c>
      <c r="AZ273" s="65">
        <f t="shared" si="205"/>
        <v>25.981077614559617</v>
      </c>
      <c r="BB273" s="54">
        <v>118803.06000000001</v>
      </c>
      <c r="BC273" s="55">
        <v>93722.41399999999</v>
      </c>
      <c r="BD273" s="56">
        <f t="shared" si="206"/>
        <v>-25080.646000000022</v>
      </c>
      <c r="BF273" s="74">
        <f t="shared" si="207"/>
        <v>16839367.678794786</v>
      </c>
      <c r="BG273" s="55"/>
      <c r="BH273" s="6">
        <v>848</v>
      </c>
      <c r="BI273" s="6" t="s">
        <v>258</v>
      </c>
      <c r="BJ273" s="7">
        <v>4571</v>
      </c>
      <c r="BK273" s="7">
        <v>16432802.214010032</v>
      </c>
      <c r="BL273" s="7">
        <v>4591289.1433840934</v>
      </c>
      <c r="BM273" s="57">
        <v>452746</v>
      </c>
      <c r="BO273" s="39">
        <f t="shared" si="208"/>
        <v>16885548.21401003</v>
      </c>
      <c r="BQ273" s="71">
        <f t="shared" si="209"/>
        <v>139859.39499139413</v>
      </c>
      <c r="BR273" s="35">
        <f t="shared" si="210"/>
        <v>8.3519642878202276E-3</v>
      </c>
      <c r="BS273" s="65">
        <f t="shared" si="211"/>
        <v>30.597111133536234</v>
      </c>
      <c r="BU273" s="54">
        <v>118803.06</v>
      </c>
      <c r="BV273" s="55">
        <v>93722.41399999999</v>
      </c>
      <c r="BW273" s="56">
        <f t="shared" si="212"/>
        <v>-25080.646000000008</v>
      </c>
      <c r="BY273" s="74">
        <f t="shared" si="213"/>
        <v>16860467.568010028</v>
      </c>
      <c r="BZ273" s="55"/>
      <c r="CA273" s="6">
        <v>848</v>
      </c>
      <c r="CB273" s="6" t="s">
        <v>258</v>
      </c>
      <c r="CC273" s="7">
        <v>4571</v>
      </c>
      <c r="CD273" s="7">
        <v>16447714.541089397</v>
      </c>
      <c r="CE273" s="7">
        <v>4605461.0534161152</v>
      </c>
      <c r="CF273" s="57">
        <v>452746</v>
      </c>
      <c r="CH273" s="39">
        <f t="shared" si="214"/>
        <v>16900460.541089397</v>
      </c>
      <c r="CJ273" s="71">
        <f t="shared" si="215"/>
        <v>154771.72207076102</v>
      </c>
      <c r="CK273" s="35">
        <f t="shared" si="216"/>
        <v>9.2424816765364487E-3</v>
      </c>
      <c r="CL273" s="65">
        <f t="shared" si="217"/>
        <v>33.859488530028663</v>
      </c>
      <c r="CN273" s="54">
        <v>118803.06</v>
      </c>
      <c r="CO273" s="55">
        <v>93722.41399999999</v>
      </c>
      <c r="CP273" s="56">
        <f t="shared" si="218"/>
        <v>-25080.646000000008</v>
      </c>
      <c r="CR273" s="74">
        <f t="shared" si="219"/>
        <v>16875379.895089395</v>
      </c>
      <c r="CS273" s="55"/>
      <c r="CT273" s="65" t="e">
        <f>#REF!/#REF!</f>
        <v>#REF!</v>
      </c>
      <c r="CV273" s="54">
        <v>128375.99088000001</v>
      </c>
      <c r="CW273" s="55">
        <v>88562.111999999994</v>
      </c>
      <c r="CX273" s="56">
        <f t="shared" si="220"/>
        <v>-39813.878880000018</v>
      </c>
      <c r="CZ273" s="74" t="e">
        <f>#REF!+CX273</f>
        <v>#REF!</v>
      </c>
      <c r="DB273" s="6">
        <v>848</v>
      </c>
      <c r="DC273" s="6" t="s">
        <v>258</v>
      </c>
      <c r="DD273" s="7">
        <v>4571</v>
      </c>
      <c r="DE273" s="7">
        <v>16288655.385004494</v>
      </c>
      <c r="DF273" s="7">
        <v>4495194.9777612351</v>
      </c>
      <c r="DG273" s="57">
        <v>452746</v>
      </c>
      <c r="DI273" s="39">
        <f t="shared" si="221"/>
        <v>16741401.385004494</v>
      </c>
      <c r="DK273" s="71">
        <f t="shared" si="222"/>
        <v>-4287.4340141415596</v>
      </c>
      <c r="DL273" s="35">
        <f t="shared" si="223"/>
        <v>-2.5603210835210182E-4</v>
      </c>
      <c r="DM273" s="65">
        <f t="shared" si="224"/>
        <v>-0.93796412473015967</v>
      </c>
      <c r="DO273" s="54">
        <v>128375.99088000001</v>
      </c>
      <c r="DP273" s="55">
        <v>88562.111999999994</v>
      </c>
      <c r="DQ273" s="56">
        <f t="shared" si="225"/>
        <v>-39813.878880000018</v>
      </c>
      <c r="DS273" s="74">
        <f t="shared" si="226"/>
        <v>16701587.506124495</v>
      </c>
      <c r="DU273" s="6">
        <v>848</v>
      </c>
      <c r="DV273" s="6" t="s">
        <v>258</v>
      </c>
      <c r="DW273" s="7">
        <v>4571</v>
      </c>
      <c r="DX273" s="7">
        <v>16274914.591102038</v>
      </c>
      <c r="DY273" s="7">
        <v>4495194.9777612351</v>
      </c>
      <c r="DZ273" s="57">
        <v>452746</v>
      </c>
      <c r="EB273" s="39">
        <f t="shared" si="227"/>
        <v>16727660.591102038</v>
      </c>
      <c r="ED273" s="71">
        <f t="shared" si="228"/>
        <v>-18028.22791659832</v>
      </c>
      <c r="EE273" s="35">
        <f t="shared" si="229"/>
        <v>-1.0765892111958429E-3</v>
      </c>
      <c r="EF273" s="65">
        <f t="shared" si="230"/>
        <v>-3.9440446109381582</v>
      </c>
      <c r="EH273" s="54">
        <v>128375.99088000001</v>
      </c>
      <c r="EI273" s="55">
        <v>88562.111999999994</v>
      </c>
      <c r="EJ273" s="56">
        <f t="shared" si="231"/>
        <v>-39813.878880000018</v>
      </c>
      <c r="EL273" s="74">
        <f t="shared" si="232"/>
        <v>16687846.712222038</v>
      </c>
      <c r="EM273" s="55"/>
      <c r="EN273" s="112" t="s">
        <v>258</v>
      </c>
      <c r="EO273" s="93">
        <v>4653</v>
      </c>
      <c r="EP273" s="93">
        <v>16337411.819018636</v>
      </c>
      <c r="EQ273" s="93">
        <v>4545906.0680496562</v>
      </c>
      <c r="ER273" s="93">
        <v>408277</v>
      </c>
      <c r="ET273" s="103">
        <f t="shared" si="233"/>
        <v>16745688.819018636</v>
      </c>
      <c r="EV273" s="93">
        <v>128375.99088000001</v>
      </c>
      <c r="EW273" s="93">
        <v>88562.111999999994</v>
      </c>
      <c r="EX273" s="93">
        <v>-39813.878880000018</v>
      </c>
      <c r="EZ273" s="103">
        <v>16750343.940138636</v>
      </c>
      <c r="FB273" s="116">
        <v>848</v>
      </c>
      <c r="FC273" s="57"/>
    </row>
    <row r="274" spans="1:159" x14ac:dyDescent="0.25">
      <c r="A274" s="6">
        <v>849</v>
      </c>
      <c r="B274" s="6" t="s">
        <v>259</v>
      </c>
      <c r="C274" s="7">
        <v>3192</v>
      </c>
      <c r="D274" s="7">
        <v>10234984.911642596</v>
      </c>
      <c r="E274" s="144">
        <v>3216197.5935662594</v>
      </c>
      <c r="F274" s="57">
        <v>106035</v>
      </c>
      <c r="H274" s="39">
        <f t="shared" si="191"/>
        <v>10341019.911642596</v>
      </c>
      <c r="I274" s="142">
        <f t="shared" si="192"/>
        <v>3239.6678921186076</v>
      </c>
      <c r="K274" s="71">
        <f t="shared" si="234"/>
        <v>69107.370186040178</v>
      </c>
      <c r="L274" s="35">
        <f t="shared" si="235"/>
        <v>6.7277997069317688E-3</v>
      </c>
      <c r="M274" s="65">
        <f t="shared" si="236"/>
        <v>21.650178629711835</v>
      </c>
      <c r="O274" s="54">
        <v>14586.375700000001</v>
      </c>
      <c r="P274" s="55">
        <v>207311.33970000001</v>
      </c>
      <c r="Q274" s="56">
        <f t="shared" si="193"/>
        <v>192724.96400000001</v>
      </c>
      <c r="S274" s="74">
        <f t="shared" si="194"/>
        <v>10533744.875642596</v>
      </c>
      <c r="T274" s="55"/>
      <c r="U274" s="6">
        <v>849</v>
      </c>
      <c r="V274" s="6" t="s">
        <v>259</v>
      </c>
      <c r="W274" s="7">
        <v>3192</v>
      </c>
      <c r="X274" s="7">
        <v>10235048.751642594</v>
      </c>
      <c r="Y274" s="144">
        <v>3216197.593566258</v>
      </c>
      <c r="Z274" s="57">
        <v>106035</v>
      </c>
      <c r="AB274" s="39">
        <f t="shared" si="195"/>
        <v>10341083.751642594</v>
      </c>
      <c r="AC274" s="142">
        <f t="shared" si="196"/>
        <v>3239.6878921186071</v>
      </c>
      <c r="AE274" s="71">
        <f t="shared" si="197"/>
        <v>69171.210186038166</v>
      </c>
      <c r="AF274" s="35">
        <f t="shared" si="198"/>
        <v>6.7340147131188192E-3</v>
      </c>
      <c r="AG274" s="65">
        <f t="shared" si="199"/>
        <v>21.670178629711206</v>
      </c>
      <c r="AI274" s="54">
        <v>14586.375700000001</v>
      </c>
      <c r="AJ274" s="55">
        <v>207311.33970000001</v>
      </c>
      <c r="AK274" s="56">
        <f t="shared" si="200"/>
        <v>192724.96400000001</v>
      </c>
      <c r="AM274" s="74">
        <f t="shared" si="201"/>
        <v>10533808.715642594</v>
      </c>
      <c r="AN274" s="55"/>
      <c r="AO274" s="6">
        <v>849</v>
      </c>
      <c r="AP274" s="6" t="s">
        <v>259</v>
      </c>
      <c r="AQ274" s="7">
        <v>3192</v>
      </c>
      <c r="AR274" s="7">
        <v>10097090.511642594</v>
      </c>
      <c r="AS274" s="7">
        <v>3216197.593566258</v>
      </c>
      <c r="AT274" s="57">
        <v>106035</v>
      </c>
      <c r="AV274" s="39">
        <f t="shared" si="202"/>
        <v>10203125.511642594</v>
      </c>
      <c r="AX274" s="71">
        <f t="shared" si="203"/>
        <v>-68787.029813962057</v>
      </c>
      <c r="AY274" s="35">
        <f t="shared" si="204"/>
        <v>-6.6966136575193295E-3</v>
      </c>
      <c r="AZ274" s="65">
        <f t="shared" si="205"/>
        <v>-21.549821370288864</v>
      </c>
      <c r="BB274" s="54">
        <v>14586.375700000001</v>
      </c>
      <c r="BC274" s="55">
        <v>207311.33970000001</v>
      </c>
      <c r="BD274" s="56">
        <f t="shared" si="206"/>
        <v>192724.96400000001</v>
      </c>
      <c r="BF274" s="74">
        <f t="shared" si="207"/>
        <v>10395850.475642594</v>
      </c>
      <c r="BG274" s="55"/>
      <c r="BH274" s="6">
        <v>849</v>
      </c>
      <c r="BI274" s="6" t="s">
        <v>259</v>
      </c>
      <c r="BJ274" s="7">
        <v>3192</v>
      </c>
      <c r="BK274" s="7">
        <v>10097755.863899795</v>
      </c>
      <c r="BL274" s="7">
        <v>3216197.593566258</v>
      </c>
      <c r="BM274" s="57">
        <v>-40444</v>
      </c>
      <c r="BO274" s="39">
        <f t="shared" si="208"/>
        <v>10057311.863899795</v>
      </c>
      <c r="BQ274" s="71">
        <f t="shared" si="209"/>
        <v>-214600.67755676061</v>
      </c>
      <c r="BR274" s="35">
        <f t="shared" si="210"/>
        <v>-2.0891988389761959E-2</v>
      </c>
      <c r="BS274" s="65">
        <f t="shared" si="211"/>
        <v>-67.230788708258331</v>
      </c>
      <c r="BU274" s="54">
        <v>14586.375700000001</v>
      </c>
      <c r="BV274" s="55">
        <v>207311.33970000001</v>
      </c>
      <c r="BW274" s="56">
        <f t="shared" si="212"/>
        <v>192724.96400000001</v>
      </c>
      <c r="BY274" s="74">
        <f t="shared" si="213"/>
        <v>10250036.827899795</v>
      </c>
      <c r="BZ274" s="55"/>
      <c r="CA274" s="6">
        <v>849</v>
      </c>
      <c r="CB274" s="6" t="s">
        <v>259</v>
      </c>
      <c r="CC274" s="7">
        <v>3192</v>
      </c>
      <c r="CD274" s="7">
        <v>10102929.643549992</v>
      </c>
      <c r="CE274" s="7">
        <v>3222491.359665988</v>
      </c>
      <c r="CF274" s="57">
        <v>-40444</v>
      </c>
      <c r="CH274" s="39">
        <f t="shared" si="214"/>
        <v>10062485.643549992</v>
      </c>
      <c r="CJ274" s="71">
        <f t="shared" si="215"/>
        <v>-209426.89790656418</v>
      </c>
      <c r="CK274" s="35">
        <f t="shared" si="216"/>
        <v>-2.0388306175829984E-2</v>
      </c>
      <c r="CL274" s="65">
        <f t="shared" si="217"/>
        <v>-65.60993042185595</v>
      </c>
      <c r="CN274" s="54">
        <v>14586.375700000001</v>
      </c>
      <c r="CO274" s="55">
        <v>207311.33970000001</v>
      </c>
      <c r="CP274" s="56">
        <f t="shared" si="218"/>
        <v>192724.96400000001</v>
      </c>
      <c r="CR274" s="74">
        <f t="shared" si="219"/>
        <v>10255210.607549991</v>
      </c>
      <c r="CS274" s="55"/>
      <c r="CT274" s="65" t="e">
        <f>#REF!/#REF!</f>
        <v>#REF!</v>
      </c>
      <c r="CV274" s="54">
        <v>10419.072</v>
      </c>
      <c r="CW274" s="55">
        <v>158890.848</v>
      </c>
      <c r="CX274" s="56">
        <f t="shared" si="220"/>
        <v>148471.77600000001</v>
      </c>
      <c r="CZ274" s="74" t="e">
        <f>#REF!+CX274</f>
        <v>#REF!</v>
      </c>
      <c r="DB274" s="6">
        <v>849</v>
      </c>
      <c r="DC274" s="6" t="s">
        <v>259</v>
      </c>
      <c r="DD274" s="7">
        <v>3192</v>
      </c>
      <c r="DE274" s="7">
        <v>9935792.9827479143</v>
      </c>
      <c r="DF274" s="7">
        <v>3097730.7506691297</v>
      </c>
      <c r="DG274" s="57">
        <v>-40444</v>
      </c>
      <c r="DI274" s="39">
        <f t="shared" si="221"/>
        <v>9895348.9827479143</v>
      </c>
      <c r="DK274" s="71">
        <f t="shared" si="222"/>
        <v>-376563.55870864168</v>
      </c>
      <c r="DL274" s="35">
        <f t="shared" si="223"/>
        <v>-3.6659537081226455E-2</v>
      </c>
      <c r="DM274" s="65">
        <f t="shared" si="224"/>
        <v>-117.97103969568975</v>
      </c>
      <c r="DO274" s="54">
        <v>10419.072</v>
      </c>
      <c r="DP274" s="55">
        <v>158890.848</v>
      </c>
      <c r="DQ274" s="56">
        <f t="shared" si="225"/>
        <v>148471.77600000001</v>
      </c>
      <c r="DS274" s="74">
        <f t="shared" si="226"/>
        <v>10043820.758747915</v>
      </c>
      <c r="DU274" s="6">
        <v>849</v>
      </c>
      <c r="DV274" s="6" t="s">
        <v>259</v>
      </c>
      <c r="DW274" s="7">
        <v>3192</v>
      </c>
      <c r="DX274" s="7">
        <v>9938166.7836828642</v>
      </c>
      <c r="DY274" s="7">
        <v>3097730.7506691297</v>
      </c>
      <c r="DZ274" s="57">
        <v>-40444</v>
      </c>
      <c r="EB274" s="39">
        <f t="shared" si="227"/>
        <v>9897722.7836828642</v>
      </c>
      <c r="ED274" s="71">
        <f t="shared" si="228"/>
        <v>-374189.75777369179</v>
      </c>
      <c r="EE274" s="35">
        <f t="shared" si="229"/>
        <v>-3.6428440785831663E-2</v>
      </c>
      <c r="EF274" s="65">
        <f t="shared" si="230"/>
        <v>-117.22736772358765</v>
      </c>
      <c r="EH274" s="54">
        <v>10419.072</v>
      </c>
      <c r="EI274" s="55">
        <v>158890.848</v>
      </c>
      <c r="EJ274" s="56">
        <f t="shared" si="231"/>
        <v>148471.77600000001</v>
      </c>
      <c r="EL274" s="74">
        <f t="shared" si="232"/>
        <v>10046194.559682865</v>
      </c>
      <c r="EM274" s="55"/>
      <c r="EN274" s="112" t="s">
        <v>259</v>
      </c>
      <c r="EO274" s="93">
        <v>3232</v>
      </c>
      <c r="EP274" s="93">
        <v>10217550.541456556</v>
      </c>
      <c r="EQ274" s="93">
        <v>3224221.0022623264</v>
      </c>
      <c r="ER274" s="93">
        <v>54362</v>
      </c>
      <c r="ET274" s="103">
        <f t="shared" si="233"/>
        <v>10271912.541456556</v>
      </c>
      <c r="EV274" s="93">
        <v>10419.072</v>
      </c>
      <c r="EW274" s="93">
        <v>158890.848</v>
      </c>
      <c r="EX274" s="93">
        <v>148471.77600000001</v>
      </c>
      <c r="EZ274" s="103">
        <v>10325578.317456556</v>
      </c>
      <c r="FB274" s="116">
        <v>849</v>
      </c>
      <c r="FC274" s="57"/>
    </row>
    <row r="275" spans="1:159" x14ac:dyDescent="0.25">
      <c r="A275" s="6">
        <v>850</v>
      </c>
      <c r="B275" s="6" t="s">
        <v>260</v>
      </c>
      <c r="C275" s="7">
        <v>2384</v>
      </c>
      <c r="D275" s="7">
        <v>6477293.2129451418</v>
      </c>
      <c r="E275" s="144">
        <v>1679880.8120693651</v>
      </c>
      <c r="F275" s="57">
        <v>-524237</v>
      </c>
      <c r="H275" s="39">
        <f t="shared" si="191"/>
        <v>5953056.2129451418</v>
      </c>
      <c r="I275" s="142">
        <f t="shared" si="192"/>
        <v>2497.0873376447744</v>
      </c>
      <c r="K275" s="71">
        <f t="shared" si="234"/>
        <v>7261.4864099537954</v>
      </c>
      <c r="L275" s="35">
        <f t="shared" si="235"/>
        <v>1.2212810471822837E-3</v>
      </c>
      <c r="M275" s="65">
        <f t="shared" si="236"/>
        <v>3.0459255075309546</v>
      </c>
      <c r="O275" s="54">
        <v>117839.43517999999</v>
      </c>
      <c r="P275" s="55">
        <v>344858.88250000001</v>
      </c>
      <c r="Q275" s="56">
        <f t="shared" si="193"/>
        <v>227019.44732000004</v>
      </c>
      <c r="S275" s="74">
        <f t="shared" si="194"/>
        <v>6180075.6602651421</v>
      </c>
      <c r="T275" s="55"/>
      <c r="U275" s="6">
        <v>850</v>
      </c>
      <c r="V275" s="6" t="s">
        <v>260</v>
      </c>
      <c r="W275" s="7">
        <v>2384</v>
      </c>
      <c r="X275" s="7">
        <v>6477340.8929451415</v>
      </c>
      <c r="Y275" s="144">
        <v>1679880.8120693651</v>
      </c>
      <c r="Z275" s="57">
        <v>-524237</v>
      </c>
      <c r="AB275" s="39">
        <f t="shared" si="195"/>
        <v>5953103.8929451415</v>
      </c>
      <c r="AC275" s="142">
        <f t="shared" si="196"/>
        <v>2497.1073376447739</v>
      </c>
      <c r="AE275" s="71">
        <f t="shared" si="197"/>
        <v>7309.1664099534974</v>
      </c>
      <c r="AF275" s="35">
        <f t="shared" si="198"/>
        <v>1.2293001602180758E-3</v>
      </c>
      <c r="AG275" s="65">
        <f t="shared" si="199"/>
        <v>3.0659255075308294</v>
      </c>
      <c r="AI275" s="54">
        <v>117839.43517999999</v>
      </c>
      <c r="AJ275" s="55">
        <v>344858.88250000001</v>
      </c>
      <c r="AK275" s="56">
        <f t="shared" si="200"/>
        <v>227019.44732000004</v>
      </c>
      <c r="AM275" s="74">
        <f t="shared" si="201"/>
        <v>6180123.3402651418</v>
      </c>
      <c r="AN275" s="55"/>
      <c r="AO275" s="6">
        <v>850</v>
      </c>
      <c r="AP275" s="6" t="s">
        <v>260</v>
      </c>
      <c r="AQ275" s="7">
        <v>2384</v>
      </c>
      <c r="AR275" s="7">
        <v>6374304.4129451411</v>
      </c>
      <c r="AS275" s="7">
        <v>1679880.8120693651</v>
      </c>
      <c r="AT275" s="57">
        <v>-524237</v>
      </c>
      <c r="AV275" s="39">
        <f t="shared" si="202"/>
        <v>5850067.4129451411</v>
      </c>
      <c r="AX275" s="71">
        <f t="shared" si="203"/>
        <v>-95727.31359004695</v>
      </c>
      <c r="AY275" s="35">
        <f t="shared" si="204"/>
        <v>-1.6100003110236943E-2</v>
      </c>
      <c r="AZ275" s="65">
        <f t="shared" si="205"/>
        <v>-40.154074492469356</v>
      </c>
      <c r="BB275" s="54">
        <v>117839.43517999999</v>
      </c>
      <c r="BC275" s="55">
        <v>344858.88250000001</v>
      </c>
      <c r="BD275" s="56">
        <f t="shared" si="206"/>
        <v>227019.44732000004</v>
      </c>
      <c r="BF275" s="74">
        <f t="shared" si="207"/>
        <v>6077086.8602651414</v>
      </c>
      <c r="BG275" s="55"/>
      <c r="BH275" s="6">
        <v>850</v>
      </c>
      <c r="BI275" s="6" t="s">
        <v>260</v>
      </c>
      <c r="BJ275" s="7">
        <v>2384</v>
      </c>
      <c r="BK275" s="7">
        <v>6371065.049199461</v>
      </c>
      <c r="BL275" s="7">
        <v>1679880.8120693651</v>
      </c>
      <c r="BM275" s="57">
        <v>-538270</v>
      </c>
      <c r="BO275" s="39">
        <f t="shared" si="208"/>
        <v>5832795.049199461</v>
      </c>
      <c r="BQ275" s="71">
        <f t="shared" si="209"/>
        <v>-112999.67733572703</v>
      </c>
      <c r="BR275" s="35">
        <f t="shared" si="210"/>
        <v>-1.9004974529548836E-2</v>
      </c>
      <c r="BS275" s="65">
        <f t="shared" si="211"/>
        <v>-47.399193513308319</v>
      </c>
      <c r="BU275" s="54">
        <v>117839.43518</v>
      </c>
      <c r="BV275" s="55">
        <v>344858.88250000007</v>
      </c>
      <c r="BW275" s="56">
        <f t="shared" si="212"/>
        <v>227019.44732000006</v>
      </c>
      <c r="BY275" s="74">
        <f t="shared" si="213"/>
        <v>6059814.4965194613</v>
      </c>
      <c r="BZ275" s="55"/>
      <c r="CA275" s="6">
        <v>850</v>
      </c>
      <c r="CB275" s="6" t="s">
        <v>260</v>
      </c>
      <c r="CC275" s="7">
        <v>2384</v>
      </c>
      <c r="CD275" s="7">
        <v>6378229.7323642764</v>
      </c>
      <c r="CE275" s="7">
        <v>1692303.4084131906</v>
      </c>
      <c r="CF275" s="57">
        <v>-538270</v>
      </c>
      <c r="CH275" s="39">
        <f t="shared" si="214"/>
        <v>5839959.7323642764</v>
      </c>
      <c r="CJ275" s="71">
        <f t="shared" si="215"/>
        <v>-105834.99417091161</v>
      </c>
      <c r="CK275" s="35">
        <f t="shared" si="216"/>
        <v>-1.7799974442202982E-2</v>
      </c>
      <c r="CL275" s="65">
        <f t="shared" si="217"/>
        <v>-44.39387339383876</v>
      </c>
      <c r="CN275" s="54">
        <v>117839.43518</v>
      </c>
      <c r="CO275" s="55">
        <v>344858.88250000007</v>
      </c>
      <c r="CP275" s="56">
        <f t="shared" si="218"/>
        <v>227019.44732000006</v>
      </c>
      <c r="CR275" s="74">
        <f t="shared" si="219"/>
        <v>6066979.1796842767</v>
      </c>
      <c r="CS275" s="55"/>
      <c r="CT275" s="65" t="e">
        <f>#REF!/#REF!</f>
        <v>#REF!</v>
      </c>
      <c r="CV275" s="54">
        <v>141074.23488</v>
      </c>
      <c r="CW275" s="55">
        <v>347866.76640000002</v>
      </c>
      <c r="CX275" s="56">
        <f t="shared" si="220"/>
        <v>206792.53152000002</v>
      </c>
      <c r="CZ275" s="74" t="e">
        <f>#REF!+CX275</f>
        <v>#REF!</v>
      </c>
      <c r="DB275" s="6">
        <v>850</v>
      </c>
      <c r="DC275" s="6" t="s">
        <v>260</v>
      </c>
      <c r="DD275" s="7">
        <v>2384</v>
      </c>
      <c r="DE275" s="7">
        <v>6296798.1404367927</v>
      </c>
      <c r="DF275" s="7">
        <v>1645535.1400245146</v>
      </c>
      <c r="DG275" s="57">
        <v>-538270</v>
      </c>
      <c r="DI275" s="39">
        <f t="shared" si="221"/>
        <v>5758528.1404367927</v>
      </c>
      <c r="DK275" s="71">
        <f t="shared" si="222"/>
        <v>-187266.58609839529</v>
      </c>
      <c r="DL275" s="35">
        <f t="shared" si="223"/>
        <v>-3.1495635942938402E-2</v>
      </c>
      <c r="DM275" s="65">
        <f t="shared" si="224"/>
        <v>-78.551420343286608</v>
      </c>
      <c r="DO275" s="54">
        <v>141074.23488</v>
      </c>
      <c r="DP275" s="55">
        <v>347866.76640000002</v>
      </c>
      <c r="DQ275" s="56">
        <f t="shared" si="225"/>
        <v>206792.53152000002</v>
      </c>
      <c r="DS275" s="74">
        <f t="shared" si="226"/>
        <v>5965320.6719567925</v>
      </c>
      <c r="DU275" s="6">
        <v>850</v>
      </c>
      <c r="DV275" s="6" t="s">
        <v>260</v>
      </c>
      <c r="DW275" s="7">
        <v>2384</v>
      </c>
      <c r="DX275" s="7">
        <v>6302033.6649165982</v>
      </c>
      <c r="DY275" s="7">
        <v>1645535.1400245146</v>
      </c>
      <c r="DZ275" s="57">
        <v>-538270</v>
      </c>
      <c r="EB275" s="39">
        <f t="shared" si="227"/>
        <v>5763763.6649165982</v>
      </c>
      <c r="ED275" s="71">
        <f t="shared" si="228"/>
        <v>-182031.0616185898</v>
      </c>
      <c r="EE275" s="35">
        <f t="shared" si="229"/>
        <v>-3.0615093522521477E-2</v>
      </c>
      <c r="EF275" s="65">
        <f t="shared" si="230"/>
        <v>-76.355311081623242</v>
      </c>
      <c r="EH275" s="54">
        <v>141074.23488</v>
      </c>
      <c r="EI275" s="55">
        <v>347866.76640000002</v>
      </c>
      <c r="EJ275" s="56">
        <f t="shared" si="231"/>
        <v>206792.53152000002</v>
      </c>
      <c r="EL275" s="74">
        <f t="shared" si="232"/>
        <v>5970556.196436598</v>
      </c>
      <c r="EM275" s="55"/>
      <c r="EN275" s="112" t="s">
        <v>260</v>
      </c>
      <c r="EO275" s="93">
        <v>2432</v>
      </c>
      <c r="EP275" s="93">
        <v>6483571.726535188</v>
      </c>
      <c r="EQ275" s="93">
        <v>1746967.278442926</v>
      </c>
      <c r="ER275" s="93">
        <v>-537777</v>
      </c>
      <c r="ET275" s="103">
        <f t="shared" si="233"/>
        <v>5945794.726535188</v>
      </c>
      <c r="EV275" s="93">
        <v>141074.23488</v>
      </c>
      <c r="EW275" s="93">
        <v>347866.76640000002</v>
      </c>
      <c r="EX275" s="93">
        <v>206792.53152000002</v>
      </c>
      <c r="EZ275" s="103">
        <v>6152094.2580551878</v>
      </c>
      <c r="FB275" s="116">
        <v>850</v>
      </c>
      <c r="FC275" s="57"/>
    </row>
    <row r="276" spans="1:159" x14ac:dyDescent="0.25">
      <c r="A276" s="6">
        <v>851</v>
      </c>
      <c r="B276" s="6" t="s">
        <v>261</v>
      </c>
      <c r="C276" s="7">
        <v>21928</v>
      </c>
      <c r="D276" s="7">
        <v>38919951.593826726</v>
      </c>
      <c r="E276" s="144">
        <v>7753351.620838088</v>
      </c>
      <c r="F276" s="57">
        <v>-496885</v>
      </c>
      <c r="H276" s="39">
        <f t="shared" si="191"/>
        <v>38423066.593826726</v>
      </c>
      <c r="I276" s="142">
        <f t="shared" si="192"/>
        <v>1752.2376228487196</v>
      </c>
      <c r="K276" s="71">
        <f t="shared" si="234"/>
        <v>-177968.13605310023</v>
      </c>
      <c r="L276" s="35">
        <f t="shared" si="235"/>
        <v>-4.6104498829753074E-3</v>
      </c>
      <c r="M276" s="65">
        <f t="shared" si="236"/>
        <v>-8.1160222570731584</v>
      </c>
      <c r="O276" s="54">
        <v>212485.87297999999</v>
      </c>
      <c r="P276" s="55">
        <v>304993.85570000007</v>
      </c>
      <c r="Q276" s="56">
        <f t="shared" si="193"/>
        <v>92507.982720000087</v>
      </c>
      <c r="S276" s="74">
        <f t="shared" si="194"/>
        <v>38515574.576546729</v>
      </c>
      <c r="T276" s="55"/>
      <c r="U276" s="6">
        <v>851</v>
      </c>
      <c r="V276" s="6" t="s">
        <v>261</v>
      </c>
      <c r="W276" s="7">
        <v>21928</v>
      </c>
      <c r="X276" s="7">
        <v>38920390.153826728</v>
      </c>
      <c r="Y276" s="144">
        <v>7753351.620838088</v>
      </c>
      <c r="Z276" s="57">
        <v>-496885</v>
      </c>
      <c r="AB276" s="39">
        <f t="shared" si="195"/>
        <v>38423505.153826728</v>
      </c>
      <c r="AC276" s="142">
        <f t="shared" si="196"/>
        <v>1752.2576228487198</v>
      </c>
      <c r="AE276" s="71">
        <f t="shared" si="197"/>
        <v>-177529.57605309784</v>
      </c>
      <c r="AF276" s="35">
        <f t="shared" si="198"/>
        <v>-4.599088529501979E-3</v>
      </c>
      <c r="AG276" s="65">
        <f t="shared" si="199"/>
        <v>-8.0960222570730505</v>
      </c>
      <c r="AI276" s="54">
        <v>212485.87297999999</v>
      </c>
      <c r="AJ276" s="55">
        <v>304993.85570000007</v>
      </c>
      <c r="AK276" s="56">
        <f t="shared" si="200"/>
        <v>92507.982720000087</v>
      </c>
      <c r="AM276" s="74">
        <f t="shared" si="201"/>
        <v>38516013.136546731</v>
      </c>
      <c r="AN276" s="55"/>
      <c r="AO276" s="6">
        <v>851</v>
      </c>
      <c r="AP276" s="6" t="s">
        <v>261</v>
      </c>
      <c r="AQ276" s="7">
        <v>21928</v>
      </c>
      <c r="AR276" s="7">
        <v>37972661.993826725</v>
      </c>
      <c r="AS276" s="7">
        <v>7753351.620838088</v>
      </c>
      <c r="AT276" s="57">
        <v>-496885</v>
      </c>
      <c r="AV276" s="39">
        <f t="shared" si="202"/>
        <v>37475776.993826725</v>
      </c>
      <c r="AX276" s="71">
        <f t="shared" si="203"/>
        <v>-1125257.7360531017</v>
      </c>
      <c r="AY276" s="35">
        <f t="shared" si="204"/>
        <v>-2.9150973385230934E-2</v>
      </c>
      <c r="AZ276" s="65">
        <f t="shared" si="205"/>
        <v>-51.316022257073229</v>
      </c>
      <c r="BB276" s="54">
        <v>212485.87297999999</v>
      </c>
      <c r="BC276" s="55">
        <v>304993.85570000007</v>
      </c>
      <c r="BD276" s="56">
        <f t="shared" si="206"/>
        <v>92507.982720000087</v>
      </c>
      <c r="BF276" s="74">
        <f t="shared" si="207"/>
        <v>37568284.976546727</v>
      </c>
      <c r="BG276" s="55"/>
      <c r="BH276" s="6">
        <v>851</v>
      </c>
      <c r="BI276" s="6" t="s">
        <v>261</v>
      </c>
      <c r="BJ276" s="7">
        <v>21928</v>
      </c>
      <c r="BK276" s="7">
        <v>37990495.133888468</v>
      </c>
      <c r="BL276" s="7">
        <v>7753351.620838088</v>
      </c>
      <c r="BM276" s="57">
        <v>-886494</v>
      </c>
      <c r="BO276" s="39">
        <f t="shared" si="208"/>
        <v>37104001.133888468</v>
      </c>
      <c r="BQ276" s="71">
        <f t="shared" si="209"/>
        <v>-1497033.5959913582</v>
      </c>
      <c r="BR276" s="35">
        <f t="shared" si="210"/>
        <v>-3.878221416776044E-2</v>
      </c>
      <c r="BS276" s="65">
        <f t="shared" si="211"/>
        <v>-68.270412075490611</v>
      </c>
      <c r="BU276" s="54">
        <v>212485.87297999996</v>
      </c>
      <c r="BV276" s="55">
        <v>304993.85570000007</v>
      </c>
      <c r="BW276" s="56">
        <f t="shared" si="212"/>
        <v>92507.982720000116</v>
      </c>
      <c r="BY276" s="74">
        <f t="shared" si="213"/>
        <v>37196509.116608471</v>
      </c>
      <c r="BZ276" s="55"/>
      <c r="CA276" s="6">
        <v>851</v>
      </c>
      <c r="CB276" s="6" t="s">
        <v>261</v>
      </c>
      <c r="CC276" s="7">
        <v>21928</v>
      </c>
      <c r="CD276" s="7">
        <v>38149891.657854579</v>
      </c>
      <c r="CE276" s="7">
        <v>7893371.3491149619</v>
      </c>
      <c r="CF276" s="57">
        <v>-886494</v>
      </c>
      <c r="CH276" s="39">
        <f t="shared" si="214"/>
        <v>37263397.657854579</v>
      </c>
      <c r="CJ276" s="71">
        <f t="shared" si="215"/>
        <v>-1337637.0720252469</v>
      </c>
      <c r="CK276" s="35">
        <f t="shared" si="216"/>
        <v>-3.4652881234549522E-2</v>
      </c>
      <c r="CL276" s="65">
        <f t="shared" si="217"/>
        <v>-61.001325794657376</v>
      </c>
      <c r="CN276" s="54">
        <v>212485.87297999996</v>
      </c>
      <c r="CO276" s="55">
        <v>304993.85570000007</v>
      </c>
      <c r="CP276" s="56">
        <f t="shared" si="218"/>
        <v>92507.982720000116</v>
      </c>
      <c r="CR276" s="74">
        <f t="shared" si="219"/>
        <v>37355905.640574582</v>
      </c>
      <c r="CS276" s="55"/>
      <c r="CT276" s="65" t="e">
        <f>#REF!/#REF!</f>
        <v>#REF!</v>
      </c>
      <c r="CV276" s="54">
        <v>192088.61615999992</v>
      </c>
      <c r="CW276" s="55">
        <v>311334.89520000003</v>
      </c>
      <c r="CX276" s="56">
        <f t="shared" si="220"/>
        <v>119246.27904000011</v>
      </c>
      <c r="CZ276" s="74" t="e">
        <f>#REF!+CX276</f>
        <v>#REF!</v>
      </c>
      <c r="DB276" s="6">
        <v>851</v>
      </c>
      <c r="DC276" s="6" t="s">
        <v>261</v>
      </c>
      <c r="DD276" s="7">
        <v>21928</v>
      </c>
      <c r="DE276" s="7">
        <v>37685109.377439946</v>
      </c>
      <c r="DF276" s="7">
        <v>7810663.7144888602</v>
      </c>
      <c r="DG276" s="57">
        <v>-886494</v>
      </c>
      <c r="DI276" s="39">
        <f t="shared" si="221"/>
        <v>36798615.377439946</v>
      </c>
      <c r="DK276" s="71">
        <f t="shared" si="222"/>
        <v>-1802419.3524398804</v>
      </c>
      <c r="DL276" s="35">
        <f t="shared" si="223"/>
        <v>-4.6693550187261824E-2</v>
      </c>
      <c r="DM276" s="65">
        <f t="shared" si="224"/>
        <v>-82.197161275076638</v>
      </c>
      <c r="DO276" s="54">
        <v>192088.61615999992</v>
      </c>
      <c r="DP276" s="55">
        <v>311334.89520000003</v>
      </c>
      <c r="DQ276" s="56">
        <f t="shared" si="225"/>
        <v>119246.27904000011</v>
      </c>
      <c r="DS276" s="74">
        <f t="shared" si="226"/>
        <v>36917861.656479947</v>
      </c>
      <c r="DU276" s="6">
        <v>851</v>
      </c>
      <c r="DV276" s="6" t="s">
        <v>261</v>
      </c>
      <c r="DW276" s="7">
        <v>21928</v>
      </c>
      <c r="DX276" s="7">
        <v>37589568.182880864</v>
      </c>
      <c r="DY276" s="7">
        <v>7810663.7144888602</v>
      </c>
      <c r="DZ276" s="57">
        <v>-886494</v>
      </c>
      <c r="EB276" s="39">
        <f t="shared" si="227"/>
        <v>36703074.182880864</v>
      </c>
      <c r="ED276" s="71">
        <f t="shared" si="228"/>
        <v>-1897960.5469989628</v>
      </c>
      <c r="EE276" s="35">
        <f t="shared" si="229"/>
        <v>-4.9168644319521629E-2</v>
      </c>
      <c r="EF276" s="65">
        <f t="shared" si="230"/>
        <v>-86.554202252780129</v>
      </c>
      <c r="EH276" s="54">
        <v>192088.61615999992</v>
      </c>
      <c r="EI276" s="55">
        <v>311334.89520000003</v>
      </c>
      <c r="EJ276" s="56">
        <f t="shared" si="231"/>
        <v>119246.27904000011</v>
      </c>
      <c r="EL276" s="74">
        <f t="shared" si="232"/>
        <v>36822320.461920865</v>
      </c>
      <c r="EM276" s="55"/>
      <c r="EN276" s="112" t="s">
        <v>261</v>
      </c>
      <c r="EO276" s="93">
        <v>22117</v>
      </c>
      <c r="EP276" s="93">
        <v>39427788.729879826</v>
      </c>
      <c r="EQ276" s="93">
        <v>8420200.9113131724</v>
      </c>
      <c r="ER276" s="93">
        <v>-826754</v>
      </c>
      <c r="ET276" s="103">
        <f t="shared" si="233"/>
        <v>38601034.729879826</v>
      </c>
      <c r="EV276" s="93">
        <v>192088.61615999992</v>
      </c>
      <c r="EW276" s="93">
        <v>311334.89520000003</v>
      </c>
      <c r="EX276" s="93">
        <v>119246.27904000011</v>
      </c>
      <c r="EZ276" s="103">
        <v>38790200.008919828</v>
      </c>
      <c r="FB276" s="116">
        <v>851</v>
      </c>
      <c r="FC276" s="57"/>
    </row>
    <row r="277" spans="1:159" x14ac:dyDescent="0.25">
      <c r="A277" s="6">
        <v>853</v>
      </c>
      <c r="B277" s="6" t="s">
        <v>262</v>
      </c>
      <c r="C277" s="7">
        <v>189669</v>
      </c>
      <c r="D277" s="7">
        <v>224531145.41183808</v>
      </c>
      <c r="E277" s="144">
        <v>541192.43817454972</v>
      </c>
      <c r="F277" s="57">
        <v>36845588</v>
      </c>
      <c r="H277" s="39">
        <f t="shared" si="191"/>
        <v>261376733.41183808</v>
      </c>
      <c r="I277" s="142">
        <f t="shared" si="192"/>
        <v>1378.0677570495868</v>
      </c>
      <c r="K277" s="71">
        <f t="shared" si="234"/>
        <v>4996322.9295314252</v>
      </c>
      <c r="L277" s="35">
        <f t="shared" si="235"/>
        <v>1.948792780280002E-2</v>
      </c>
      <c r="M277" s="65">
        <f t="shared" si="236"/>
        <v>26.342327578736775</v>
      </c>
      <c r="O277" s="54">
        <v>8438673.7541799936</v>
      </c>
      <c r="P277" s="55">
        <v>5632717.0813999996</v>
      </c>
      <c r="Q277" s="56">
        <f t="shared" si="193"/>
        <v>-2805956.6727799941</v>
      </c>
      <c r="S277" s="74">
        <f t="shared" si="194"/>
        <v>258570776.73905808</v>
      </c>
      <c r="T277" s="55"/>
      <c r="U277" s="6">
        <v>853</v>
      </c>
      <c r="V277" s="6" t="s">
        <v>262</v>
      </c>
      <c r="W277" s="7">
        <v>189669</v>
      </c>
      <c r="X277" s="7">
        <v>224534938.79183808</v>
      </c>
      <c r="Y277" s="144">
        <v>541192.43817454972</v>
      </c>
      <c r="Z277" s="57">
        <v>36845588</v>
      </c>
      <c r="AB277" s="39">
        <f t="shared" si="195"/>
        <v>261380526.79183808</v>
      </c>
      <c r="AC277" s="142">
        <f t="shared" si="196"/>
        <v>1378.0877570495868</v>
      </c>
      <c r="AE277" s="71">
        <f t="shared" si="197"/>
        <v>5000116.3095314205</v>
      </c>
      <c r="AF277" s="35">
        <f t="shared" si="198"/>
        <v>1.9502723707030219E-2</v>
      </c>
      <c r="AG277" s="65">
        <f t="shared" si="199"/>
        <v>26.36232757873675</v>
      </c>
      <c r="AI277" s="54">
        <v>8438673.7541799936</v>
      </c>
      <c r="AJ277" s="55">
        <v>5632717.0813999996</v>
      </c>
      <c r="AK277" s="56">
        <f t="shared" si="200"/>
        <v>-2805956.6727799941</v>
      </c>
      <c r="AM277" s="74">
        <f t="shared" si="201"/>
        <v>258574570.11905807</v>
      </c>
      <c r="AN277" s="55"/>
      <c r="AO277" s="6">
        <v>853</v>
      </c>
      <c r="AP277" s="6" t="s">
        <v>262</v>
      </c>
      <c r="AQ277" s="7">
        <v>189669</v>
      </c>
      <c r="AR277" s="7">
        <v>216337444.61183807</v>
      </c>
      <c r="AS277" s="7">
        <v>541192.43817454972</v>
      </c>
      <c r="AT277" s="57">
        <v>36845588</v>
      </c>
      <c r="AV277" s="39">
        <f t="shared" si="202"/>
        <v>253183032.61183807</v>
      </c>
      <c r="AX277" s="71">
        <f t="shared" si="203"/>
        <v>-3197377.8704685867</v>
      </c>
      <c r="AY277" s="35">
        <f t="shared" si="204"/>
        <v>-1.2471225334469321E-2</v>
      </c>
      <c r="AZ277" s="65">
        <f t="shared" si="205"/>
        <v>-16.857672421263288</v>
      </c>
      <c r="BB277" s="54">
        <v>8438673.7541799936</v>
      </c>
      <c r="BC277" s="55">
        <v>5632717.0813999996</v>
      </c>
      <c r="BD277" s="56">
        <f t="shared" si="206"/>
        <v>-2805956.6727799941</v>
      </c>
      <c r="BF277" s="74">
        <f t="shared" si="207"/>
        <v>250377075.93905807</v>
      </c>
      <c r="BG277" s="55"/>
      <c r="BH277" s="6">
        <v>853</v>
      </c>
      <c r="BI277" s="6" t="s">
        <v>262</v>
      </c>
      <c r="BJ277" s="7">
        <v>189669</v>
      </c>
      <c r="BK277" s="7">
        <v>215968066.23117936</v>
      </c>
      <c r="BL277" s="7">
        <v>541192.43817454972</v>
      </c>
      <c r="BM277" s="57">
        <v>35852963</v>
      </c>
      <c r="BO277" s="39">
        <f t="shared" si="208"/>
        <v>251821029.23117936</v>
      </c>
      <c r="BQ277" s="71">
        <f t="shared" si="209"/>
        <v>-4559381.2511273026</v>
      </c>
      <c r="BR277" s="35">
        <f t="shared" si="210"/>
        <v>-1.7783656881390143E-2</v>
      </c>
      <c r="BS277" s="65">
        <f t="shared" si="211"/>
        <v>-24.038621235559329</v>
      </c>
      <c r="BU277" s="54">
        <v>8432073.5841800012</v>
      </c>
      <c r="BV277" s="55">
        <v>5632717.0813999977</v>
      </c>
      <c r="BW277" s="56">
        <f t="shared" si="212"/>
        <v>-2799356.5027800035</v>
      </c>
      <c r="BY277" s="74">
        <f t="shared" si="213"/>
        <v>249021672.72839937</v>
      </c>
      <c r="BZ277" s="55"/>
      <c r="CA277" s="6">
        <v>853</v>
      </c>
      <c r="CB277" s="6" t="s">
        <v>262</v>
      </c>
      <c r="CC277" s="7">
        <v>189669</v>
      </c>
      <c r="CD277" s="7">
        <v>215871677.02535802</v>
      </c>
      <c r="CE277" s="7">
        <v>605030.67251262744</v>
      </c>
      <c r="CF277" s="57">
        <v>35852963</v>
      </c>
      <c r="CH277" s="39">
        <f t="shared" si="214"/>
        <v>251724640.02535802</v>
      </c>
      <c r="CJ277" s="71">
        <f t="shared" si="215"/>
        <v>-4655770.456948638</v>
      </c>
      <c r="CK277" s="35">
        <f t="shared" si="216"/>
        <v>-1.8159618545699856E-2</v>
      </c>
      <c r="CL277" s="65">
        <f t="shared" si="217"/>
        <v>-24.546818177712954</v>
      </c>
      <c r="CN277" s="54">
        <v>8432073.5841800012</v>
      </c>
      <c r="CO277" s="55">
        <v>5632717.0813999977</v>
      </c>
      <c r="CP277" s="56">
        <f t="shared" si="218"/>
        <v>-2799356.5027800035</v>
      </c>
      <c r="CR277" s="74">
        <f t="shared" si="219"/>
        <v>248925283.52257803</v>
      </c>
      <c r="CS277" s="55"/>
      <c r="CT277" s="65" t="e">
        <f>#REF!/#REF!</f>
        <v>#REF!</v>
      </c>
      <c r="CV277" s="54">
        <v>7906777.1711519985</v>
      </c>
      <c r="CW277" s="55">
        <v>5661984.2016000003</v>
      </c>
      <c r="CX277" s="56">
        <f t="shared" si="220"/>
        <v>-2244792.9695519982</v>
      </c>
      <c r="CZ277" s="74" t="e">
        <f>#REF!+CX277</f>
        <v>#REF!</v>
      </c>
      <c r="DB277" s="6">
        <v>853</v>
      </c>
      <c r="DC277" s="6" t="s">
        <v>262</v>
      </c>
      <c r="DD277" s="7">
        <v>189669</v>
      </c>
      <c r="DE277" s="7">
        <v>211959839.18050539</v>
      </c>
      <c r="DF277" s="7">
        <v>386596.60797387938</v>
      </c>
      <c r="DG277" s="57">
        <v>35852963</v>
      </c>
      <c r="DI277" s="39">
        <f t="shared" si="221"/>
        <v>247812802.18050539</v>
      </c>
      <c r="DK277" s="71">
        <f t="shared" si="222"/>
        <v>-8567608.3018012643</v>
      </c>
      <c r="DL277" s="35">
        <f t="shared" si="223"/>
        <v>-3.3417562151818667E-2</v>
      </c>
      <c r="DM277" s="65">
        <f t="shared" si="224"/>
        <v>-45.171368551535906</v>
      </c>
      <c r="DO277" s="54">
        <v>7906777.1711519985</v>
      </c>
      <c r="DP277" s="55">
        <v>5661984.2016000003</v>
      </c>
      <c r="DQ277" s="56">
        <f t="shared" si="225"/>
        <v>-2244792.9695519982</v>
      </c>
      <c r="DS277" s="74">
        <f t="shared" si="226"/>
        <v>245568009.21095338</v>
      </c>
      <c r="DU277" s="6">
        <v>853</v>
      </c>
      <c r="DV277" s="6" t="s">
        <v>262</v>
      </c>
      <c r="DW277" s="7">
        <v>189669</v>
      </c>
      <c r="DX277" s="7">
        <v>210273717.14060432</v>
      </c>
      <c r="DY277" s="7">
        <v>386596.60797387938</v>
      </c>
      <c r="DZ277" s="57">
        <v>35852963</v>
      </c>
      <c r="EB277" s="39">
        <f t="shared" si="227"/>
        <v>246126680.14060432</v>
      </c>
      <c r="ED277" s="71">
        <f t="shared" si="228"/>
        <v>-10253730.341702342</v>
      </c>
      <c r="EE277" s="35">
        <f t="shared" si="229"/>
        <v>-3.9994203622706087E-2</v>
      </c>
      <c r="EF277" s="65">
        <f t="shared" si="230"/>
        <v>-54.061182068247007</v>
      </c>
      <c r="EH277" s="54">
        <v>7906777.1711519985</v>
      </c>
      <c r="EI277" s="55">
        <v>5661984.2016000003</v>
      </c>
      <c r="EJ277" s="56">
        <f t="shared" si="231"/>
        <v>-2244792.9695519982</v>
      </c>
      <c r="EL277" s="74">
        <f t="shared" si="232"/>
        <v>243881887.17105231</v>
      </c>
      <c r="EM277" s="55"/>
      <c r="EN277" s="112" t="s">
        <v>262</v>
      </c>
      <c r="EO277" s="93">
        <v>187604</v>
      </c>
      <c r="EP277" s="93">
        <v>220424957.48230666</v>
      </c>
      <c r="EQ277" s="93">
        <v>-1027344.6763409525</v>
      </c>
      <c r="ER277" s="93">
        <v>35955453</v>
      </c>
      <c r="ET277" s="103">
        <f t="shared" si="233"/>
        <v>256380410.48230666</v>
      </c>
      <c r="EV277" s="93">
        <v>7906777.1711519985</v>
      </c>
      <c r="EW277" s="93">
        <v>5661984.2016000003</v>
      </c>
      <c r="EX277" s="93">
        <v>-2244792.9695519982</v>
      </c>
      <c r="EZ277" s="103">
        <v>254182708.51275465</v>
      </c>
      <c r="FB277" s="116">
        <v>853</v>
      </c>
      <c r="FC277" s="57"/>
    </row>
    <row r="278" spans="1:159" x14ac:dyDescent="0.25">
      <c r="A278" s="6">
        <v>854</v>
      </c>
      <c r="B278" s="6" t="s">
        <v>263</v>
      </c>
      <c r="C278" s="7">
        <v>3510</v>
      </c>
      <c r="D278" s="7">
        <v>15300188.281108361</v>
      </c>
      <c r="E278" s="144">
        <v>2579675.1607134165</v>
      </c>
      <c r="F278" s="57">
        <v>-259709</v>
      </c>
      <c r="H278" s="39">
        <f t="shared" si="191"/>
        <v>15040479.281108361</v>
      </c>
      <c r="I278" s="142">
        <f t="shared" si="192"/>
        <v>4285.036832224604</v>
      </c>
      <c r="K278" s="71">
        <f t="shared" si="234"/>
        <v>-52925.266296410933</v>
      </c>
      <c r="L278" s="35">
        <f t="shared" si="235"/>
        <v>-3.5065161163729056E-3</v>
      </c>
      <c r="M278" s="65">
        <f t="shared" si="236"/>
        <v>-15.078423446270921</v>
      </c>
      <c r="O278" s="54">
        <v>64972.073479999992</v>
      </c>
      <c r="P278" s="55">
        <v>6600.17</v>
      </c>
      <c r="Q278" s="56">
        <f t="shared" si="193"/>
        <v>-58371.903479999994</v>
      </c>
      <c r="S278" s="74">
        <f t="shared" si="194"/>
        <v>14982107.37762836</v>
      </c>
      <c r="T278" s="55"/>
      <c r="U278" s="6">
        <v>854</v>
      </c>
      <c r="V278" s="6" t="s">
        <v>263</v>
      </c>
      <c r="W278" s="7">
        <v>3510</v>
      </c>
      <c r="X278" s="7">
        <v>15300258.48110836</v>
      </c>
      <c r="Y278" s="144">
        <v>2579675.1607134165</v>
      </c>
      <c r="Z278" s="57">
        <v>-259709</v>
      </c>
      <c r="AB278" s="39">
        <f t="shared" si="195"/>
        <v>15040549.48110836</v>
      </c>
      <c r="AC278" s="142">
        <f t="shared" si="196"/>
        <v>4285.0568322246036</v>
      </c>
      <c r="AE278" s="71">
        <f t="shared" si="197"/>
        <v>-52855.066296411678</v>
      </c>
      <c r="AF278" s="35">
        <f t="shared" si="198"/>
        <v>-3.5018650782470294E-3</v>
      </c>
      <c r="AG278" s="65">
        <f t="shared" si="199"/>
        <v>-15.058423446271133</v>
      </c>
      <c r="AI278" s="54">
        <v>64972.073479999992</v>
      </c>
      <c r="AJ278" s="55">
        <v>6600.17</v>
      </c>
      <c r="AK278" s="56">
        <f t="shared" si="200"/>
        <v>-58371.903479999994</v>
      </c>
      <c r="AM278" s="74">
        <f t="shared" si="201"/>
        <v>14982177.577628359</v>
      </c>
      <c r="AN278" s="55"/>
      <c r="AO278" s="6">
        <v>854</v>
      </c>
      <c r="AP278" s="6" t="s">
        <v>263</v>
      </c>
      <c r="AQ278" s="7">
        <v>3510</v>
      </c>
      <c r="AR278" s="7">
        <v>15148556.281108361</v>
      </c>
      <c r="AS278" s="7">
        <v>2579675.1607134165</v>
      </c>
      <c r="AT278" s="57">
        <v>-259709</v>
      </c>
      <c r="AV278" s="39">
        <f t="shared" si="202"/>
        <v>14888847.281108361</v>
      </c>
      <c r="AX278" s="71">
        <f t="shared" si="203"/>
        <v>-204557.26629641093</v>
      </c>
      <c r="AY278" s="35">
        <f t="shared" si="204"/>
        <v>-1.3552758468372427E-2</v>
      </c>
      <c r="AZ278" s="65">
        <f t="shared" si="205"/>
        <v>-58.278423446270921</v>
      </c>
      <c r="BB278" s="54">
        <v>64972.073479999992</v>
      </c>
      <c r="BC278" s="55">
        <v>6600.17</v>
      </c>
      <c r="BD278" s="56">
        <f t="shared" si="206"/>
        <v>-58371.903479999994</v>
      </c>
      <c r="BF278" s="74">
        <f t="shared" si="207"/>
        <v>14830475.37762836</v>
      </c>
      <c r="BG278" s="55"/>
      <c r="BH278" s="6">
        <v>854</v>
      </c>
      <c r="BI278" s="6" t="s">
        <v>263</v>
      </c>
      <c r="BJ278" s="7">
        <v>3510</v>
      </c>
      <c r="BK278" s="7">
        <v>15147501.700810436</v>
      </c>
      <c r="BL278" s="7">
        <v>2579675.1607134165</v>
      </c>
      <c r="BM278" s="57">
        <v>-265991</v>
      </c>
      <c r="BO278" s="39">
        <f t="shared" si="208"/>
        <v>14881510.700810436</v>
      </c>
      <c r="BQ278" s="71">
        <f t="shared" si="209"/>
        <v>-211893.84659433551</v>
      </c>
      <c r="BR278" s="35">
        <f t="shared" si="210"/>
        <v>-1.4038837025061354E-2</v>
      </c>
      <c r="BS278" s="65">
        <f t="shared" si="211"/>
        <v>-60.368617263343452</v>
      </c>
      <c r="BU278" s="54">
        <v>64972.073479999999</v>
      </c>
      <c r="BV278" s="55">
        <v>6600.17</v>
      </c>
      <c r="BW278" s="56">
        <f t="shared" si="212"/>
        <v>-58371.903480000001</v>
      </c>
      <c r="BY278" s="74">
        <f t="shared" si="213"/>
        <v>14823138.797330435</v>
      </c>
      <c r="BZ278" s="55"/>
      <c r="CA278" s="6">
        <v>854</v>
      </c>
      <c r="CB278" s="6" t="s">
        <v>263</v>
      </c>
      <c r="CC278" s="7">
        <v>3510</v>
      </c>
      <c r="CD278" s="7">
        <v>15173803.808098581</v>
      </c>
      <c r="CE278" s="7">
        <v>2596454.9285251806</v>
      </c>
      <c r="CF278" s="57">
        <v>-265991</v>
      </c>
      <c r="CH278" s="39">
        <f t="shared" si="214"/>
        <v>14907812.808098581</v>
      </c>
      <c r="CJ278" s="71">
        <f t="shared" si="215"/>
        <v>-185591.73930619098</v>
      </c>
      <c r="CK278" s="35">
        <f t="shared" si="216"/>
        <v>-1.2296214463959522E-2</v>
      </c>
      <c r="CL278" s="65">
        <f t="shared" si="217"/>
        <v>-52.875139403473213</v>
      </c>
      <c r="CN278" s="54">
        <v>64972.073479999999</v>
      </c>
      <c r="CO278" s="55">
        <v>6600.17</v>
      </c>
      <c r="CP278" s="56">
        <f t="shared" si="218"/>
        <v>-58371.903480000001</v>
      </c>
      <c r="CR278" s="74">
        <f t="shared" si="219"/>
        <v>14849440.90461858</v>
      </c>
      <c r="CS278" s="55"/>
      <c r="CT278" s="65" t="e">
        <f>#REF!/#REF!</f>
        <v>#REF!</v>
      </c>
      <c r="CV278" s="54">
        <v>70914.808799999999</v>
      </c>
      <c r="CW278" s="55">
        <v>6511.92</v>
      </c>
      <c r="CX278" s="56">
        <f t="shared" si="220"/>
        <v>-64402.888800000001</v>
      </c>
      <c r="CZ278" s="74" t="e">
        <f>#REF!+CX278</f>
        <v>#REF!</v>
      </c>
      <c r="DB278" s="6">
        <v>854</v>
      </c>
      <c r="DC278" s="6" t="s">
        <v>263</v>
      </c>
      <c r="DD278" s="7">
        <v>3510</v>
      </c>
      <c r="DE278" s="7">
        <v>14992539.796775905</v>
      </c>
      <c r="DF278" s="7">
        <v>2399515.414782051</v>
      </c>
      <c r="DG278" s="57">
        <v>-265991</v>
      </c>
      <c r="DI278" s="39">
        <f t="shared" si="221"/>
        <v>14726548.796775905</v>
      </c>
      <c r="DK278" s="71">
        <f t="shared" si="222"/>
        <v>-366855.75062886626</v>
      </c>
      <c r="DL278" s="35">
        <f t="shared" si="223"/>
        <v>-2.4305699186466523E-2</v>
      </c>
      <c r="DM278" s="65">
        <f t="shared" si="224"/>
        <v>-104.51730787147187</v>
      </c>
      <c r="DO278" s="54">
        <v>70914.808799999999</v>
      </c>
      <c r="DP278" s="55">
        <v>6511.92</v>
      </c>
      <c r="DQ278" s="56">
        <f t="shared" si="225"/>
        <v>-64402.888800000001</v>
      </c>
      <c r="DS278" s="74">
        <f t="shared" si="226"/>
        <v>14662145.907975905</v>
      </c>
      <c r="DU278" s="6">
        <v>854</v>
      </c>
      <c r="DV278" s="6" t="s">
        <v>263</v>
      </c>
      <c r="DW278" s="7">
        <v>3510</v>
      </c>
      <c r="DX278" s="7">
        <v>14995304.212370079</v>
      </c>
      <c r="DY278" s="7">
        <v>2399515.414782051</v>
      </c>
      <c r="DZ278" s="57">
        <v>-265991</v>
      </c>
      <c r="EB278" s="39">
        <f t="shared" si="227"/>
        <v>14729313.212370079</v>
      </c>
      <c r="ED278" s="71">
        <f t="shared" si="228"/>
        <v>-364091.33503469266</v>
      </c>
      <c r="EE278" s="35">
        <f t="shared" si="229"/>
        <v>-2.4122545307201492E-2</v>
      </c>
      <c r="EF278" s="65">
        <f t="shared" si="230"/>
        <v>-103.72972508110902</v>
      </c>
      <c r="EH278" s="54">
        <v>70914.808799999999</v>
      </c>
      <c r="EI278" s="55">
        <v>6511.92</v>
      </c>
      <c r="EJ278" s="56">
        <f t="shared" si="231"/>
        <v>-64402.888800000001</v>
      </c>
      <c r="EL278" s="74">
        <f t="shared" si="232"/>
        <v>14664910.323570078</v>
      </c>
      <c r="EM278" s="55"/>
      <c r="EN278" s="112" t="s">
        <v>263</v>
      </c>
      <c r="EO278" s="93">
        <v>3565</v>
      </c>
      <c r="EP278" s="93">
        <v>15376698.547404772</v>
      </c>
      <c r="EQ278" s="93">
        <v>2567089.9503091346</v>
      </c>
      <c r="ER278" s="93">
        <v>-283294</v>
      </c>
      <c r="ET278" s="103">
        <f t="shared" si="233"/>
        <v>15093404.547404772</v>
      </c>
      <c r="EV278" s="93">
        <v>70914.808799999999</v>
      </c>
      <c r="EW278" s="93">
        <v>6511.92</v>
      </c>
      <c r="EX278" s="93">
        <v>-64402.888800000001</v>
      </c>
      <c r="EZ278" s="103">
        <v>15046304.658604771</v>
      </c>
      <c r="FB278" s="116">
        <v>854</v>
      </c>
      <c r="FC278" s="57"/>
    </row>
    <row r="279" spans="1:159" x14ac:dyDescent="0.25">
      <c r="A279" s="6">
        <v>857</v>
      </c>
      <c r="B279" s="6" t="s">
        <v>264</v>
      </c>
      <c r="C279" s="7">
        <v>2597</v>
      </c>
      <c r="D279" s="7">
        <v>9723346.9596714079</v>
      </c>
      <c r="E279" s="144">
        <v>2622160.0680278055</v>
      </c>
      <c r="F279" s="57">
        <v>-55846</v>
      </c>
      <c r="H279" s="39">
        <f t="shared" si="191"/>
        <v>9667500.9596714079</v>
      </c>
      <c r="I279" s="142">
        <f t="shared" si="192"/>
        <v>3722.5648670278815</v>
      </c>
      <c r="K279" s="71">
        <f t="shared" si="234"/>
        <v>-136175.86782402545</v>
      </c>
      <c r="L279" s="35">
        <f t="shared" si="235"/>
        <v>-1.3890285269512968E-2</v>
      </c>
      <c r="M279" s="65">
        <f t="shared" si="236"/>
        <v>-52.435836666933177</v>
      </c>
      <c r="O279" s="54">
        <v>113654.9274</v>
      </c>
      <c r="P279" s="55">
        <v>677177.44200000016</v>
      </c>
      <c r="Q279" s="56">
        <f t="shared" si="193"/>
        <v>563522.51460000011</v>
      </c>
      <c r="S279" s="74">
        <f t="shared" si="194"/>
        <v>10231023.474271407</v>
      </c>
      <c r="T279" s="55"/>
      <c r="U279" s="6">
        <v>857</v>
      </c>
      <c r="V279" s="6" t="s">
        <v>264</v>
      </c>
      <c r="W279" s="7">
        <v>2597</v>
      </c>
      <c r="X279" s="7">
        <v>9723398.8996714056</v>
      </c>
      <c r="Y279" s="144">
        <v>2622160.0680278055</v>
      </c>
      <c r="Z279" s="57">
        <v>-55846</v>
      </c>
      <c r="AB279" s="39">
        <f t="shared" si="195"/>
        <v>9667552.8996714056</v>
      </c>
      <c r="AC279" s="142">
        <f t="shared" si="196"/>
        <v>3722.5848670278806</v>
      </c>
      <c r="AE279" s="71">
        <f t="shared" si="197"/>
        <v>-136123.92782402784</v>
      </c>
      <c r="AF279" s="35">
        <f t="shared" si="198"/>
        <v>-1.3884987257255777E-2</v>
      </c>
      <c r="AG279" s="65">
        <f t="shared" si="199"/>
        <v>-52.415836666934091</v>
      </c>
      <c r="AI279" s="54">
        <v>113654.9274</v>
      </c>
      <c r="AJ279" s="55">
        <v>677177.44200000016</v>
      </c>
      <c r="AK279" s="56">
        <f t="shared" si="200"/>
        <v>563522.51460000011</v>
      </c>
      <c r="AM279" s="74">
        <f t="shared" si="201"/>
        <v>10231075.414271405</v>
      </c>
      <c r="AN279" s="55"/>
      <c r="AO279" s="6">
        <v>857</v>
      </c>
      <c r="AP279" s="6" t="s">
        <v>264</v>
      </c>
      <c r="AQ279" s="7">
        <v>2597</v>
      </c>
      <c r="AR279" s="7">
        <v>9611156.5596714057</v>
      </c>
      <c r="AS279" s="7">
        <v>2622160.0680278055</v>
      </c>
      <c r="AT279" s="57">
        <v>-55846</v>
      </c>
      <c r="AV279" s="39">
        <f t="shared" si="202"/>
        <v>9555310.5596714057</v>
      </c>
      <c r="AX279" s="71">
        <f t="shared" si="203"/>
        <v>-248366.26782402769</v>
      </c>
      <c r="AY279" s="35">
        <f t="shared" si="204"/>
        <v>-2.5333991745572295E-2</v>
      </c>
      <c r="AZ279" s="65">
        <f t="shared" si="205"/>
        <v>-95.63583666693404</v>
      </c>
      <c r="BB279" s="54">
        <v>113654.9274</v>
      </c>
      <c r="BC279" s="55">
        <v>677177.44200000016</v>
      </c>
      <c r="BD279" s="56">
        <f t="shared" si="206"/>
        <v>563522.51460000011</v>
      </c>
      <c r="BF279" s="74">
        <f t="shared" si="207"/>
        <v>10118833.074271405</v>
      </c>
      <c r="BG279" s="55"/>
      <c r="BH279" s="6">
        <v>857</v>
      </c>
      <c r="BI279" s="6" t="s">
        <v>264</v>
      </c>
      <c r="BJ279" s="7">
        <v>2597</v>
      </c>
      <c r="BK279" s="7">
        <v>9609240.2817641683</v>
      </c>
      <c r="BL279" s="7">
        <v>2622160.0680278055</v>
      </c>
      <c r="BM279" s="57">
        <v>-68507</v>
      </c>
      <c r="BO279" s="39">
        <f t="shared" si="208"/>
        <v>9540733.2817641683</v>
      </c>
      <c r="BQ279" s="71">
        <f t="shared" si="209"/>
        <v>-262943.5457312651</v>
      </c>
      <c r="BR279" s="35">
        <f t="shared" si="210"/>
        <v>-2.6820911210966535E-2</v>
      </c>
      <c r="BS279" s="65">
        <f t="shared" si="211"/>
        <v>-101.2489586951348</v>
      </c>
      <c r="BU279" s="54">
        <v>113654.9274</v>
      </c>
      <c r="BV279" s="55">
        <v>677177.44200000016</v>
      </c>
      <c r="BW279" s="56">
        <f t="shared" si="212"/>
        <v>563522.51460000011</v>
      </c>
      <c r="BY279" s="74">
        <f t="shared" si="213"/>
        <v>10104255.796364168</v>
      </c>
      <c r="BZ279" s="55"/>
      <c r="CA279" s="6">
        <v>857</v>
      </c>
      <c r="CB279" s="6" t="s">
        <v>264</v>
      </c>
      <c r="CC279" s="7">
        <v>2597</v>
      </c>
      <c r="CD279" s="7">
        <v>9606413.6075455546</v>
      </c>
      <c r="CE279" s="7">
        <v>2628326.0541655449</v>
      </c>
      <c r="CF279" s="57">
        <v>-68507</v>
      </c>
      <c r="CH279" s="39">
        <f t="shared" si="214"/>
        <v>9537906.6075455546</v>
      </c>
      <c r="CJ279" s="71">
        <f t="shared" si="215"/>
        <v>-265770.21994987875</v>
      </c>
      <c r="CK279" s="35">
        <f t="shared" si="216"/>
        <v>-2.7109239178967882E-2</v>
      </c>
      <c r="CL279" s="65">
        <f t="shared" si="217"/>
        <v>-102.33739697723479</v>
      </c>
      <c r="CN279" s="54">
        <v>113654.9274</v>
      </c>
      <c r="CO279" s="55">
        <v>677177.44200000016</v>
      </c>
      <c r="CP279" s="56">
        <f t="shared" si="218"/>
        <v>563522.51460000011</v>
      </c>
      <c r="CR279" s="74">
        <f t="shared" si="219"/>
        <v>10101429.122145554</v>
      </c>
      <c r="CS279" s="55"/>
      <c r="CT279" s="65" t="e">
        <f>#REF!/#REF!</f>
        <v>#REF!</v>
      </c>
      <c r="CV279" s="54">
        <v>78273.278399999996</v>
      </c>
      <c r="CW279" s="55">
        <v>415590.73440000002</v>
      </c>
      <c r="CX279" s="56">
        <f t="shared" si="220"/>
        <v>337317.45600000001</v>
      </c>
      <c r="CZ279" s="74" t="e">
        <f>#REF!+CX279</f>
        <v>#REF!</v>
      </c>
      <c r="DB279" s="6">
        <v>857</v>
      </c>
      <c r="DC279" s="6" t="s">
        <v>264</v>
      </c>
      <c r="DD279" s="7">
        <v>2597</v>
      </c>
      <c r="DE279" s="7">
        <v>9512976.9940300919</v>
      </c>
      <c r="DF279" s="7">
        <v>2564971.7271743398</v>
      </c>
      <c r="DG279" s="57">
        <v>-68507</v>
      </c>
      <c r="DI279" s="39">
        <f t="shared" si="221"/>
        <v>9444469.9940300919</v>
      </c>
      <c r="DK279" s="71">
        <f t="shared" si="222"/>
        <v>-359206.83346534148</v>
      </c>
      <c r="DL279" s="35">
        <f t="shared" si="223"/>
        <v>-3.6640011679894273E-2</v>
      </c>
      <c r="DM279" s="65">
        <f t="shared" si="224"/>
        <v>-138.31606987498708</v>
      </c>
      <c r="DO279" s="54">
        <v>78273.278399999996</v>
      </c>
      <c r="DP279" s="55">
        <v>415590.73440000002</v>
      </c>
      <c r="DQ279" s="56">
        <f t="shared" si="225"/>
        <v>337317.45600000001</v>
      </c>
      <c r="DS279" s="74">
        <f t="shared" si="226"/>
        <v>9781787.4500300921</v>
      </c>
      <c r="DU279" s="6">
        <v>857</v>
      </c>
      <c r="DV279" s="6" t="s">
        <v>264</v>
      </c>
      <c r="DW279" s="7">
        <v>2597</v>
      </c>
      <c r="DX279" s="7">
        <v>9506805.4270110745</v>
      </c>
      <c r="DY279" s="7">
        <v>2564971.7271743398</v>
      </c>
      <c r="DZ279" s="57">
        <v>-68507</v>
      </c>
      <c r="EB279" s="39">
        <f t="shared" si="227"/>
        <v>9438298.4270110745</v>
      </c>
      <c r="ED279" s="71">
        <f t="shared" si="228"/>
        <v>-365378.40048435889</v>
      </c>
      <c r="EE279" s="35">
        <f t="shared" si="229"/>
        <v>-3.7269527230805601E-2</v>
      </c>
      <c r="EF279" s="65">
        <f t="shared" si="230"/>
        <v>-140.6924915226642</v>
      </c>
      <c r="EH279" s="54">
        <v>78273.278399999996</v>
      </c>
      <c r="EI279" s="55">
        <v>415590.73440000002</v>
      </c>
      <c r="EJ279" s="56">
        <f t="shared" si="231"/>
        <v>337317.45600000001</v>
      </c>
      <c r="EL279" s="74">
        <f t="shared" si="232"/>
        <v>9775615.8830110747</v>
      </c>
      <c r="EM279" s="55"/>
      <c r="EN279" s="112" t="s">
        <v>264</v>
      </c>
      <c r="EO279" s="93">
        <v>2643</v>
      </c>
      <c r="EP279" s="93">
        <v>9858822.8274954334</v>
      </c>
      <c r="EQ279" s="93">
        <v>2564361.26570909</v>
      </c>
      <c r="ER279" s="93">
        <v>-55146</v>
      </c>
      <c r="ET279" s="103">
        <f t="shared" si="233"/>
        <v>9803676.8274954334</v>
      </c>
      <c r="EV279" s="93">
        <v>78273.278399999996</v>
      </c>
      <c r="EW279" s="93">
        <v>415590.73440000002</v>
      </c>
      <c r="EX279" s="93">
        <v>337317.45600000001</v>
      </c>
      <c r="EZ279" s="103">
        <v>10127633.283495434</v>
      </c>
      <c r="FB279" s="116">
        <v>857</v>
      </c>
      <c r="FC279" s="57"/>
    </row>
    <row r="280" spans="1:159" x14ac:dyDescent="0.25">
      <c r="A280" s="6">
        <v>858</v>
      </c>
      <c r="B280" s="6" t="s">
        <v>265</v>
      </c>
      <c r="C280" s="7">
        <v>38646</v>
      </c>
      <c r="D280" s="7">
        <v>28684255.642711438</v>
      </c>
      <c r="E280" s="144">
        <v>-9543104.5326524433</v>
      </c>
      <c r="F280" s="57">
        <v>-3459540</v>
      </c>
      <c r="H280" s="39">
        <f t="shared" si="191"/>
        <v>25224715.642711438</v>
      </c>
      <c r="I280" s="142">
        <f t="shared" si="192"/>
        <v>652.71219900407391</v>
      </c>
      <c r="K280" s="71">
        <f t="shared" si="234"/>
        <v>933629.0430328995</v>
      </c>
      <c r="L280" s="35">
        <f t="shared" si="235"/>
        <v>3.8435046501594329E-2</v>
      </c>
      <c r="M280" s="65">
        <f t="shared" si="236"/>
        <v>24.158490996038388</v>
      </c>
      <c r="O280" s="54">
        <v>1553649.6572180009</v>
      </c>
      <c r="P280" s="55">
        <v>2021170.0591000002</v>
      </c>
      <c r="Q280" s="56">
        <f t="shared" si="193"/>
        <v>467520.40188199934</v>
      </c>
      <c r="S280" s="74">
        <f t="shared" si="194"/>
        <v>25692236.044593439</v>
      </c>
      <c r="T280" s="55"/>
      <c r="U280" s="6">
        <v>858</v>
      </c>
      <c r="V280" s="6" t="s">
        <v>265</v>
      </c>
      <c r="W280" s="7">
        <v>38646</v>
      </c>
      <c r="X280" s="7">
        <v>28685028.562711433</v>
      </c>
      <c r="Y280" s="144">
        <v>-9543104.5326524433</v>
      </c>
      <c r="Z280" s="57">
        <v>-3459540</v>
      </c>
      <c r="AB280" s="39">
        <f t="shared" si="195"/>
        <v>25225488.562711433</v>
      </c>
      <c r="AC280" s="142">
        <f t="shared" si="196"/>
        <v>652.73219900407366</v>
      </c>
      <c r="AE280" s="71">
        <f t="shared" si="197"/>
        <v>934401.96303289384</v>
      </c>
      <c r="AF280" s="35">
        <f t="shared" si="198"/>
        <v>3.8466865580449559E-2</v>
      </c>
      <c r="AG280" s="65">
        <f t="shared" si="199"/>
        <v>24.178490996038239</v>
      </c>
      <c r="AI280" s="54">
        <v>1553649.6572180009</v>
      </c>
      <c r="AJ280" s="55">
        <v>2021170.0591000002</v>
      </c>
      <c r="AK280" s="56">
        <f t="shared" si="200"/>
        <v>467520.40188199934</v>
      </c>
      <c r="AM280" s="74">
        <f t="shared" si="201"/>
        <v>25693008.964593433</v>
      </c>
      <c r="AN280" s="55"/>
      <c r="AO280" s="6">
        <v>858</v>
      </c>
      <c r="AP280" s="6" t="s">
        <v>265</v>
      </c>
      <c r="AQ280" s="7">
        <v>38646</v>
      </c>
      <c r="AR280" s="7">
        <v>27014748.442711435</v>
      </c>
      <c r="AS280" s="7">
        <v>-9543104.5326524433</v>
      </c>
      <c r="AT280" s="57">
        <v>-3459540</v>
      </c>
      <c r="AV280" s="39">
        <f t="shared" si="202"/>
        <v>23555208.442711435</v>
      </c>
      <c r="AX280" s="71">
        <f t="shared" si="203"/>
        <v>-735878.15696710348</v>
      </c>
      <c r="AY280" s="35">
        <f t="shared" si="204"/>
        <v>-3.0294163826201249E-2</v>
      </c>
      <c r="AZ280" s="65">
        <f t="shared" si="205"/>
        <v>-19.041509003961689</v>
      </c>
      <c r="BB280" s="54">
        <v>1553649.6572180009</v>
      </c>
      <c r="BC280" s="55">
        <v>2021170.0591000002</v>
      </c>
      <c r="BD280" s="56">
        <f t="shared" si="206"/>
        <v>467520.40188199934</v>
      </c>
      <c r="BF280" s="74">
        <f t="shared" si="207"/>
        <v>24022728.844593436</v>
      </c>
      <c r="BG280" s="55"/>
      <c r="BH280" s="6">
        <v>858</v>
      </c>
      <c r="BI280" s="6" t="s">
        <v>265</v>
      </c>
      <c r="BJ280" s="7">
        <v>38646</v>
      </c>
      <c r="BK280" s="7">
        <v>27057587.319781691</v>
      </c>
      <c r="BL280" s="7">
        <v>-9543104.5326524433</v>
      </c>
      <c r="BM280" s="57">
        <v>-3366195</v>
      </c>
      <c r="BO280" s="39">
        <f t="shared" si="208"/>
        <v>23691392.319781691</v>
      </c>
      <c r="BQ280" s="71">
        <f t="shared" si="209"/>
        <v>-599694.2798968479</v>
      </c>
      <c r="BR280" s="35">
        <f t="shared" si="210"/>
        <v>-2.4687832610369272E-2</v>
      </c>
      <c r="BS280" s="65">
        <f t="shared" si="211"/>
        <v>-15.517628729929305</v>
      </c>
      <c r="BU280" s="54">
        <v>1553649.6572180006</v>
      </c>
      <c r="BV280" s="55">
        <v>2021170.0591000004</v>
      </c>
      <c r="BW280" s="56">
        <f t="shared" si="212"/>
        <v>467520.4018819998</v>
      </c>
      <c r="BY280" s="74">
        <f t="shared" si="213"/>
        <v>24158912.721663691</v>
      </c>
      <c r="BZ280" s="55"/>
      <c r="CA280" s="6">
        <v>858</v>
      </c>
      <c r="CB280" s="6" t="s">
        <v>265</v>
      </c>
      <c r="CC280" s="7">
        <v>38646</v>
      </c>
      <c r="CD280" s="7">
        <v>27052045.968203336</v>
      </c>
      <c r="CE280" s="7">
        <v>-9475075.346465962</v>
      </c>
      <c r="CF280" s="57">
        <v>-3366195</v>
      </c>
      <c r="CH280" s="39">
        <f t="shared" si="214"/>
        <v>23685850.968203336</v>
      </c>
      <c r="CJ280" s="71">
        <f t="shared" si="215"/>
        <v>-605235.63147520274</v>
      </c>
      <c r="CK280" s="35">
        <f t="shared" si="216"/>
        <v>-2.4915955446933865E-2</v>
      </c>
      <c r="CL280" s="65">
        <f t="shared" si="217"/>
        <v>-15.66101618473329</v>
      </c>
      <c r="CN280" s="54">
        <v>1553649.6572180006</v>
      </c>
      <c r="CO280" s="55">
        <v>2021170.0591000004</v>
      </c>
      <c r="CP280" s="56">
        <f t="shared" si="218"/>
        <v>467520.4018819998</v>
      </c>
      <c r="CR280" s="74">
        <f t="shared" si="219"/>
        <v>24153371.370085336</v>
      </c>
      <c r="CS280" s="55"/>
      <c r="CT280" s="65" t="e">
        <f>#REF!/#REF!</f>
        <v>#REF!</v>
      </c>
      <c r="CV280" s="54">
        <v>1470409.7693759992</v>
      </c>
      <c r="CW280" s="55">
        <v>1524049.7567999999</v>
      </c>
      <c r="CX280" s="56">
        <f t="shared" si="220"/>
        <v>53639.987424000632</v>
      </c>
      <c r="CZ280" s="74" t="e">
        <f>#REF!+CX280</f>
        <v>#REF!</v>
      </c>
      <c r="DB280" s="6">
        <v>858</v>
      </c>
      <c r="DC280" s="6" t="s">
        <v>265</v>
      </c>
      <c r="DD280" s="7">
        <v>38646</v>
      </c>
      <c r="DE280" s="7">
        <v>26533458.407304019</v>
      </c>
      <c r="DF280" s="7">
        <v>-9299835.0994966179</v>
      </c>
      <c r="DG280" s="57">
        <v>-3366195</v>
      </c>
      <c r="DI280" s="39">
        <f t="shared" si="221"/>
        <v>23167263.407304019</v>
      </c>
      <c r="DK280" s="71">
        <f t="shared" si="222"/>
        <v>-1123823.19237452</v>
      </c>
      <c r="DL280" s="35">
        <f t="shared" si="223"/>
        <v>-4.6264838246856871E-2</v>
      </c>
      <c r="DM280" s="65">
        <f t="shared" si="224"/>
        <v>-29.079935630453864</v>
      </c>
      <c r="DO280" s="54">
        <v>1470409.7693759992</v>
      </c>
      <c r="DP280" s="55">
        <v>1524049.7567999999</v>
      </c>
      <c r="DQ280" s="56">
        <f t="shared" si="225"/>
        <v>53639.987424000632</v>
      </c>
      <c r="DS280" s="74">
        <f t="shared" si="226"/>
        <v>23220903.39472802</v>
      </c>
      <c r="DU280" s="6">
        <v>858</v>
      </c>
      <c r="DV280" s="6" t="s">
        <v>265</v>
      </c>
      <c r="DW280" s="7">
        <v>38646</v>
      </c>
      <c r="DX280" s="7">
        <v>26454444.420039594</v>
      </c>
      <c r="DY280" s="7">
        <v>-9299835.0994966179</v>
      </c>
      <c r="DZ280" s="57">
        <v>-3366195</v>
      </c>
      <c r="EB280" s="39">
        <f t="shared" si="227"/>
        <v>23088249.420039594</v>
      </c>
      <c r="ED280" s="71">
        <f t="shared" si="228"/>
        <v>-1202837.1796389446</v>
      </c>
      <c r="EE280" s="35">
        <f t="shared" si="229"/>
        <v>-4.9517635808637009E-2</v>
      </c>
      <c r="EF280" s="65">
        <f t="shared" si="230"/>
        <v>-31.124493599310266</v>
      </c>
      <c r="EH280" s="54">
        <v>1470409.7693759992</v>
      </c>
      <c r="EI280" s="55">
        <v>1524049.7567999999</v>
      </c>
      <c r="EJ280" s="56">
        <f t="shared" si="231"/>
        <v>53639.987424000632</v>
      </c>
      <c r="EL280" s="74">
        <f t="shared" si="232"/>
        <v>23141889.407463595</v>
      </c>
      <c r="EM280" s="55"/>
      <c r="EN280" s="112" t="s">
        <v>265</v>
      </c>
      <c r="EO280" s="93">
        <v>38588</v>
      </c>
      <c r="EP280" s="93">
        <v>27490121.599678539</v>
      </c>
      <c r="EQ280" s="93">
        <v>-9419739.4010963943</v>
      </c>
      <c r="ER280" s="93">
        <v>-3199035</v>
      </c>
      <c r="ET280" s="103">
        <f t="shared" si="233"/>
        <v>24291086.599678539</v>
      </c>
      <c r="EV280" s="93">
        <v>1470409.7693759992</v>
      </c>
      <c r="EW280" s="93">
        <v>1524049.7567999999</v>
      </c>
      <c r="EX280" s="93">
        <v>53639.987424000632</v>
      </c>
      <c r="EZ280" s="103">
        <v>24191303.58710254</v>
      </c>
      <c r="FB280" s="116">
        <v>858</v>
      </c>
      <c r="FC280" s="57"/>
    </row>
    <row r="281" spans="1:159" x14ac:dyDescent="0.25">
      <c r="A281" s="6">
        <v>859</v>
      </c>
      <c r="B281" s="6" t="s">
        <v>266</v>
      </c>
      <c r="C281" s="7">
        <v>6730</v>
      </c>
      <c r="D281" s="7">
        <v>19764640.080193818</v>
      </c>
      <c r="E281" s="144">
        <v>6757086.7283401312</v>
      </c>
      <c r="F281" s="57">
        <v>-962699</v>
      </c>
      <c r="H281" s="39">
        <f t="shared" si="191"/>
        <v>18801941.080193818</v>
      </c>
      <c r="I281" s="142">
        <f t="shared" si="192"/>
        <v>2793.7505319753072</v>
      </c>
      <c r="K281" s="71">
        <f t="shared" si="234"/>
        <v>252564.29701121897</v>
      </c>
      <c r="L281" s="35">
        <f t="shared" si="235"/>
        <v>1.3615783428379172E-2</v>
      </c>
      <c r="M281" s="65">
        <f t="shared" si="236"/>
        <v>37.528127341934464</v>
      </c>
      <c r="O281" s="54">
        <v>214769.5318</v>
      </c>
      <c r="P281" s="55">
        <v>150813.88449999999</v>
      </c>
      <c r="Q281" s="56">
        <f t="shared" si="193"/>
        <v>-63955.647300000011</v>
      </c>
      <c r="S281" s="74">
        <f t="shared" si="194"/>
        <v>18737985.432893816</v>
      </c>
      <c r="T281" s="55"/>
      <c r="U281" s="6">
        <v>859</v>
      </c>
      <c r="V281" s="6" t="s">
        <v>266</v>
      </c>
      <c r="W281" s="7">
        <v>6730</v>
      </c>
      <c r="X281" s="7">
        <v>19764774.680193815</v>
      </c>
      <c r="Y281" s="144">
        <v>6757086.7283401312</v>
      </c>
      <c r="Z281" s="57">
        <v>-962699</v>
      </c>
      <c r="AB281" s="39">
        <f t="shared" si="195"/>
        <v>18802075.680193815</v>
      </c>
      <c r="AC281" s="142">
        <f t="shared" si="196"/>
        <v>2793.7705319753068</v>
      </c>
      <c r="AE281" s="71">
        <f t="shared" si="197"/>
        <v>252698.89701121673</v>
      </c>
      <c r="AF281" s="35">
        <f t="shared" si="198"/>
        <v>1.3623039736856328E-2</v>
      </c>
      <c r="AG281" s="65">
        <f t="shared" si="199"/>
        <v>37.548127341934133</v>
      </c>
      <c r="AI281" s="54">
        <v>214769.5318</v>
      </c>
      <c r="AJ281" s="55">
        <v>150813.88449999999</v>
      </c>
      <c r="AK281" s="56">
        <f t="shared" si="200"/>
        <v>-63955.647300000011</v>
      </c>
      <c r="AM281" s="74">
        <f t="shared" si="201"/>
        <v>18738120.032893814</v>
      </c>
      <c r="AN281" s="55"/>
      <c r="AO281" s="6">
        <v>859</v>
      </c>
      <c r="AP281" s="6" t="s">
        <v>266</v>
      </c>
      <c r="AQ281" s="7">
        <v>6730</v>
      </c>
      <c r="AR281" s="7">
        <v>19473904.080193818</v>
      </c>
      <c r="AS281" s="7">
        <v>6757086.7283401312</v>
      </c>
      <c r="AT281" s="57">
        <v>-962699</v>
      </c>
      <c r="AV281" s="39">
        <f t="shared" si="202"/>
        <v>18511205.080193818</v>
      </c>
      <c r="AX281" s="71">
        <f t="shared" si="203"/>
        <v>-38171.702988781035</v>
      </c>
      <c r="AY281" s="35">
        <f t="shared" si="204"/>
        <v>-2.0578428825376283E-3</v>
      </c>
      <c r="AZ281" s="65">
        <f t="shared" si="205"/>
        <v>-5.6718726580655323</v>
      </c>
      <c r="BB281" s="54">
        <v>214769.5318</v>
      </c>
      <c r="BC281" s="55">
        <v>150813.88449999999</v>
      </c>
      <c r="BD281" s="56">
        <f t="shared" si="206"/>
        <v>-63955.647300000011</v>
      </c>
      <c r="BF281" s="74">
        <f t="shared" si="207"/>
        <v>18447249.432893816</v>
      </c>
      <c r="BG281" s="55"/>
      <c r="BH281" s="6">
        <v>859</v>
      </c>
      <c r="BI281" s="6" t="s">
        <v>266</v>
      </c>
      <c r="BJ281" s="7">
        <v>6730</v>
      </c>
      <c r="BK281" s="7">
        <v>19465194.91263736</v>
      </c>
      <c r="BL281" s="7">
        <v>6757086.7283401312</v>
      </c>
      <c r="BM281" s="57">
        <v>-1141237</v>
      </c>
      <c r="BO281" s="39">
        <f t="shared" si="208"/>
        <v>18323957.91263736</v>
      </c>
      <c r="BQ281" s="71">
        <f t="shared" si="209"/>
        <v>-225418.87054523826</v>
      </c>
      <c r="BR281" s="35">
        <f t="shared" si="210"/>
        <v>-1.2152368954498219E-2</v>
      </c>
      <c r="BS281" s="65">
        <f t="shared" si="211"/>
        <v>-33.49463158175903</v>
      </c>
      <c r="BU281" s="54">
        <v>214769.5318</v>
      </c>
      <c r="BV281" s="55">
        <v>150813.88449999999</v>
      </c>
      <c r="BW281" s="56">
        <f t="shared" si="212"/>
        <v>-63955.647300000011</v>
      </c>
      <c r="BY281" s="74">
        <f t="shared" si="213"/>
        <v>18260002.265337359</v>
      </c>
      <c r="BZ281" s="55"/>
      <c r="CA281" s="6">
        <v>859</v>
      </c>
      <c r="CB281" s="6" t="s">
        <v>266</v>
      </c>
      <c r="CC281" s="7">
        <v>6730</v>
      </c>
      <c r="CD281" s="7">
        <v>19511106.712596618</v>
      </c>
      <c r="CE281" s="7">
        <v>6785523.4222255582</v>
      </c>
      <c r="CF281" s="57">
        <v>-1141237</v>
      </c>
      <c r="CH281" s="39">
        <f t="shared" si="214"/>
        <v>18369869.712596618</v>
      </c>
      <c r="CJ281" s="71">
        <f t="shared" si="215"/>
        <v>-179507.07058598101</v>
      </c>
      <c r="CK281" s="35">
        <f t="shared" si="216"/>
        <v>-9.6772561517391407E-3</v>
      </c>
      <c r="CL281" s="65">
        <f t="shared" si="217"/>
        <v>-26.672670220799557</v>
      </c>
      <c r="CN281" s="54">
        <v>214769.5318</v>
      </c>
      <c r="CO281" s="55">
        <v>150813.88449999999</v>
      </c>
      <c r="CP281" s="56">
        <f t="shared" si="218"/>
        <v>-63955.647300000011</v>
      </c>
      <c r="CR281" s="74">
        <f t="shared" si="219"/>
        <v>18305914.065296616</v>
      </c>
      <c r="CS281" s="55"/>
      <c r="CT281" s="65" t="e">
        <f>#REF!/#REF!</f>
        <v>#REF!</v>
      </c>
      <c r="CV281" s="54">
        <v>172891.47600000002</v>
      </c>
      <c r="CW281" s="55">
        <v>67854.206399999995</v>
      </c>
      <c r="CX281" s="56">
        <f t="shared" si="220"/>
        <v>-105037.26960000003</v>
      </c>
      <c r="CZ281" s="74" t="e">
        <f>#REF!+CX281</f>
        <v>#REF!</v>
      </c>
      <c r="DB281" s="6">
        <v>859</v>
      </c>
      <c r="DC281" s="6" t="s">
        <v>266</v>
      </c>
      <c r="DD281" s="7">
        <v>6730</v>
      </c>
      <c r="DE281" s="7">
        <v>19396048.316016063</v>
      </c>
      <c r="DF281" s="7">
        <v>6720026.9824780403</v>
      </c>
      <c r="DG281" s="57">
        <v>-1141237</v>
      </c>
      <c r="DI281" s="39">
        <f t="shared" si="221"/>
        <v>18254811.316016063</v>
      </c>
      <c r="DK281" s="71">
        <f t="shared" si="222"/>
        <v>-294565.46716653556</v>
      </c>
      <c r="DL281" s="35">
        <f t="shared" si="223"/>
        <v>-1.5880073525359469E-2</v>
      </c>
      <c r="DM281" s="65">
        <f t="shared" si="224"/>
        <v>-43.769014437821035</v>
      </c>
      <c r="DO281" s="54">
        <v>172891.47600000002</v>
      </c>
      <c r="DP281" s="55">
        <v>67854.206399999995</v>
      </c>
      <c r="DQ281" s="56">
        <f t="shared" si="225"/>
        <v>-105037.26960000003</v>
      </c>
      <c r="DS281" s="74">
        <f t="shared" si="226"/>
        <v>18149774.046416063</v>
      </c>
      <c r="DU281" s="6">
        <v>859</v>
      </c>
      <c r="DV281" s="6" t="s">
        <v>266</v>
      </c>
      <c r="DW281" s="7">
        <v>6730</v>
      </c>
      <c r="DX281" s="7">
        <v>19409243.711640559</v>
      </c>
      <c r="DY281" s="7">
        <v>6720026.9824780403</v>
      </c>
      <c r="DZ281" s="57">
        <v>-1141237</v>
      </c>
      <c r="EB281" s="39">
        <f t="shared" si="227"/>
        <v>18268006.711640559</v>
      </c>
      <c r="ED281" s="71">
        <f t="shared" si="228"/>
        <v>-281370.07154203951</v>
      </c>
      <c r="EE281" s="35">
        <f t="shared" si="229"/>
        <v>-1.5168707543702371E-2</v>
      </c>
      <c r="EF281" s="65">
        <f t="shared" si="230"/>
        <v>-41.808331581283731</v>
      </c>
      <c r="EH281" s="54">
        <v>172891.47600000002</v>
      </c>
      <c r="EI281" s="55">
        <v>67854.206399999995</v>
      </c>
      <c r="EJ281" s="56">
        <f t="shared" si="231"/>
        <v>-105037.26960000003</v>
      </c>
      <c r="EL281" s="74">
        <f t="shared" si="232"/>
        <v>18162969.442040559</v>
      </c>
      <c r="EM281" s="55"/>
      <c r="EN281" s="112" t="s">
        <v>266</v>
      </c>
      <c r="EO281" s="93">
        <v>6750</v>
      </c>
      <c r="EP281" s="93">
        <v>19689213.783182599</v>
      </c>
      <c r="EQ281" s="93">
        <v>6879363.3386575617</v>
      </c>
      <c r="ER281" s="93">
        <v>-1139837</v>
      </c>
      <c r="ET281" s="103">
        <f t="shared" si="233"/>
        <v>18549376.783182599</v>
      </c>
      <c r="EV281" s="93">
        <v>172891.47600000002</v>
      </c>
      <c r="EW281" s="93">
        <v>67854.206399999995</v>
      </c>
      <c r="EX281" s="93">
        <v>-105037.26960000003</v>
      </c>
      <c r="EZ281" s="103">
        <v>18442939.513582598</v>
      </c>
      <c r="FB281" s="116">
        <v>859</v>
      </c>
      <c r="FC281" s="57"/>
    </row>
    <row r="282" spans="1:159" x14ac:dyDescent="0.25">
      <c r="A282" s="6">
        <v>886</v>
      </c>
      <c r="B282" s="6" t="s">
        <v>267</v>
      </c>
      <c r="C282" s="7">
        <v>13237</v>
      </c>
      <c r="D282" s="7">
        <v>22468291.361064084</v>
      </c>
      <c r="E282" s="144">
        <v>4489123.7115723984</v>
      </c>
      <c r="F282" s="57">
        <v>-827008</v>
      </c>
      <c r="H282" s="39">
        <f t="shared" si="191"/>
        <v>21641283.361064084</v>
      </c>
      <c r="I282" s="142">
        <f t="shared" si="192"/>
        <v>1634.9084657448125</v>
      </c>
      <c r="K282" s="71">
        <f t="shared" si="234"/>
        <v>-245948.34624975175</v>
      </c>
      <c r="L282" s="35">
        <f t="shared" si="235"/>
        <v>-1.1237069609290318E-2</v>
      </c>
      <c r="M282" s="65">
        <f t="shared" si="236"/>
        <v>-18.580369135737083</v>
      </c>
      <c r="O282" s="54">
        <v>475973.89961800002</v>
      </c>
      <c r="P282" s="55">
        <v>617973.91709999996</v>
      </c>
      <c r="Q282" s="56">
        <f t="shared" si="193"/>
        <v>142000.01748199994</v>
      </c>
      <c r="S282" s="74">
        <f t="shared" si="194"/>
        <v>21783283.378546085</v>
      </c>
      <c r="T282" s="55"/>
      <c r="U282" s="6">
        <v>886</v>
      </c>
      <c r="V282" s="6" t="s">
        <v>267</v>
      </c>
      <c r="W282" s="7">
        <v>13237</v>
      </c>
      <c r="X282" s="7">
        <v>22468556.101064082</v>
      </c>
      <c r="Y282" s="144">
        <v>4489123.7115723984</v>
      </c>
      <c r="Z282" s="57">
        <v>-827008</v>
      </c>
      <c r="AB282" s="39">
        <f t="shared" si="195"/>
        <v>21641548.101064082</v>
      </c>
      <c r="AC282" s="142">
        <f t="shared" si="196"/>
        <v>1634.9284657448125</v>
      </c>
      <c r="AE282" s="71">
        <f t="shared" si="197"/>
        <v>-245683.60624975339</v>
      </c>
      <c r="AF282" s="35">
        <f t="shared" si="198"/>
        <v>-1.1224973972732045E-2</v>
      </c>
      <c r="AG282" s="65">
        <f t="shared" si="199"/>
        <v>-18.560369135737204</v>
      </c>
      <c r="AI282" s="54">
        <v>475973.89961800002</v>
      </c>
      <c r="AJ282" s="55">
        <v>617973.91709999996</v>
      </c>
      <c r="AK282" s="56">
        <f t="shared" si="200"/>
        <v>142000.01748199994</v>
      </c>
      <c r="AM282" s="74">
        <f t="shared" si="201"/>
        <v>21783548.118546084</v>
      </c>
      <c r="AN282" s="55"/>
      <c r="AO282" s="6">
        <v>886</v>
      </c>
      <c r="AP282" s="6" t="s">
        <v>267</v>
      </c>
      <c r="AQ282" s="7">
        <v>13237</v>
      </c>
      <c r="AR282" s="7">
        <v>21896452.961064082</v>
      </c>
      <c r="AS282" s="7">
        <v>4489123.7115723984</v>
      </c>
      <c r="AT282" s="57">
        <v>-827008</v>
      </c>
      <c r="AV282" s="39">
        <f t="shared" si="202"/>
        <v>21069444.961064082</v>
      </c>
      <c r="AX282" s="71">
        <f t="shared" si="203"/>
        <v>-817786.74624975398</v>
      </c>
      <c r="AY282" s="35">
        <f t="shared" si="204"/>
        <v>-3.7363644575320251E-2</v>
      </c>
      <c r="AZ282" s="65">
        <f t="shared" si="205"/>
        <v>-61.780369135737253</v>
      </c>
      <c r="BB282" s="54">
        <v>475973.89961800002</v>
      </c>
      <c r="BC282" s="55">
        <v>617973.91709999996</v>
      </c>
      <c r="BD282" s="56">
        <f t="shared" si="206"/>
        <v>142000.01748199994</v>
      </c>
      <c r="BF282" s="74">
        <f t="shared" si="207"/>
        <v>21211444.978546083</v>
      </c>
      <c r="BG282" s="55"/>
      <c r="BH282" s="6">
        <v>886</v>
      </c>
      <c r="BI282" s="6" t="s">
        <v>267</v>
      </c>
      <c r="BJ282" s="7">
        <v>13237</v>
      </c>
      <c r="BK282" s="7">
        <v>21907103.73877766</v>
      </c>
      <c r="BL282" s="7">
        <v>4489123.7115723984</v>
      </c>
      <c r="BM282" s="57">
        <v>-840879</v>
      </c>
      <c r="BO282" s="39">
        <f t="shared" si="208"/>
        <v>21066224.73877766</v>
      </c>
      <c r="BQ282" s="71">
        <f t="shared" si="209"/>
        <v>-821006.96853617579</v>
      </c>
      <c r="BR282" s="35">
        <f t="shared" si="210"/>
        <v>-3.7510772468398922E-2</v>
      </c>
      <c r="BS282" s="65">
        <f t="shared" si="211"/>
        <v>-62.023643464242333</v>
      </c>
      <c r="BU282" s="54">
        <v>475973.89961800008</v>
      </c>
      <c r="BV282" s="55">
        <v>617973.91710000008</v>
      </c>
      <c r="BW282" s="56">
        <f t="shared" si="212"/>
        <v>142000.017482</v>
      </c>
      <c r="BY282" s="74">
        <f t="shared" si="213"/>
        <v>21208224.756259661</v>
      </c>
      <c r="BZ282" s="55"/>
      <c r="CA282" s="6">
        <v>886</v>
      </c>
      <c r="CB282" s="6" t="s">
        <v>267</v>
      </c>
      <c r="CC282" s="7">
        <v>13237</v>
      </c>
      <c r="CD282" s="7">
        <v>21960464.973139495</v>
      </c>
      <c r="CE282" s="7">
        <v>4530698.8065014817</v>
      </c>
      <c r="CF282" s="57">
        <v>-840879</v>
      </c>
      <c r="CH282" s="39">
        <f t="shared" si="214"/>
        <v>21119585.973139495</v>
      </c>
      <c r="CJ282" s="71">
        <f t="shared" si="215"/>
        <v>-767645.73417434096</v>
      </c>
      <c r="CK282" s="35">
        <f t="shared" si="216"/>
        <v>-3.5072765000145015E-2</v>
      </c>
      <c r="CL282" s="65">
        <f t="shared" si="217"/>
        <v>-57.992425336129102</v>
      </c>
      <c r="CN282" s="54">
        <v>475973.89961800008</v>
      </c>
      <c r="CO282" s="55">
        <v>617973.91710000008</v>
      </c>
      <c r="CP282" s="56">
        <f t="shared" si="218"/>
        <v>142000.017482</v>
      </c>
      <c r="CR282" s="74">
        <f t="shared" si="219"/>
        <v>21261585.990621496</v>
      </c>
      <c r="CS282" s="55"/>
      <c r="CT282" s="65" t="e">
        <f>#REF!/#REF!</f>
        <v>#REF!</v>
      </c>
      <c r="CV282" s="54">
        <v>462746.15188800008</v>
      </c>
      <c r="CW282" s="55">
        <v>445545.56639999995</v>
      </c>
      <c r="CX282" s="56">
        <f t="shared" si="220"/>
        <v>-17200.585488000128</v>
      </c>
      <c r="CZ282" s="74" t="e">
        <f>#REF!+CX282</f>
        <v>#REF!</v>
      </c>
      <c r="DB282" s="6">
        <v>886</v>
      </c>
      <c r="DC282" s="6" t="s">
        <v>267</v>
      </c>
      <c r="DD282" s="7">
        <v>13237</v>
      </c>
      <c r="DE282" s="7">
        <v>21757382.586815566</v>
      </c>
      <c r="DF282" s="7">
        <v>4582133.8016083203</v>
      </c>
      <c r="DG282" s="57">
        <v>-840879</v>
      </c>
      <c r="DI282" s="39">
        <f t="shared" si="221"/>
        <v>20916503.586815566</v>
      </c>
      <c r="DK282" s="71">
        <f t="shared" si="222"/>
        <v>-970728.1204982698</v>
      </c>
      <c r="DL282" s="35">
        <f t="shared" si="223"/>
        <v>-4.43513429875141E-2</v>
      </c>
      <c r="DM282" s="65">
        <f t="shared" si="224"/>
        <v>-73.334450441812322</v>
      </c>
      <c r="DO282" s="54">
        <v>462746.15188800008</v>
      </c>
      <c r="DP282" s="55">
        <v>445545.56639999995</v>
      </c>
      <c r="DQ282" s="56">
        <f t="shared" si="225"/>
        <v>-17200.585488000128</v>
      </c>
      <c r="DS282" s="74">
        <f t="shared" si="226"/>
        <v>20899303.001327567</v>
      </c>
      <c r="DU282" s="6">
        <v>886</v>
      </c>
      <c r="DV282" s="6" t="s">
        <v>267</v>
      </c>
      <c r="DW282" s="7">
        <v>13237</v>
      </c>
      <c r="DX282" s="7">
        <v>21740590.860327724</v>
      </c>
      <c r="DY282" s="7">
        <v>4582133.8016083203</v>
      </c>
      <c r="DZ282" s="57">
        <v>-840879</v>
      </c>
      <c r="EB282" s="39">
        <f t="shared" si="227"/>
        <v>20899711.860327724</v>
      </c>
      <c r="ED282" s="71">
        <f t="shared" si="228"/>
        <v>-987519.84698611125</v>
      </c>
      <c r="EE282" s="35">
        <f t="shared" si="229"/>
        <v>-4.5118535783404794E-2</v>
      </c>
      <c r="EF282" s="65">
        <f t="shared" si="230"/>
        <v>-74.602995164018381</v>
      </c>
      <c r="EH282" s="54">
        <v>462746.15188800008</v>
      </c>
      <c r="EI282" s="55">
        <v>445545.56639999995</v>
      </c>
      <c r="EJ282" s="56">
        <f t="shared" si="231"/>
        <v>-17200.585488000128</v>
      </c>
      <c r="EL282" s="74">
        <f t="shared" si="232"/>
        <v>20882511.274839725</v>
      </c>
      <c r="EM282" s="55"/>
      <c r="EN282" s="112" t="s">
        <v>267</v>
      </c>
      <c r="EO282" s="93">
        <v>13312</v>
      </c>
      <c r="EP282" s="93">
        <v>22741969.707313836</v>
      </c>
      <c r="EQ282" s="93">
        <v>4674317.8979551261</v>
      </c>
      <c r="ER282" s="93">
        <v>-854738</v>
      </c>
      <c r="ET282" s="103">
        <f t="shared" si="233"/>
        <v>21887231.707313836</v>
      </c>
      <c r="EV282" s="93">
        <v>462746.15188800008</v>
      </c>
      <c r="EW282" s="93">
        <v>445545.56639999995</v>
      </c>
      <c r="EX282" s="93">
        <v>-17200.585488000128</v>
      </c>
      <c r="EZ282" s="103">
        <v>21902337.121825837</v>
      </c>
      <c r="FB282" s="116">
        <v>886</v>
      </c>
      <c r="FC282" s="57"/>
    </row>
    <row r="283" spans="1:159" x14ac:dyDescent="0.25">
      <c r="A283" s="6">
        <v>887</v>
      </c>
      <c r="B283" s="6" t="s">
        <v>268</v>
      </c>
      <c r="C283" s="7">
        <v>4829</v>
      </c>
      <c r="D283" s="7">
        <v>13965109.741985241</v>
      </c>
      <c r="E283" s="144">
        <v>4004926.6606414258</v>
      </c>
      <c r="F283" s="57">
        <v>-385498</v>
      </c>
      <c r="H283" s="39">
        <f t="shared" si="191"/>
        <v>13579611.741985241</v>
      </c>
      <c r="I283" s="142">
        <f t="shared" si="192"/>
        <v>2812.0960327159332</v>
      </c>
      <c r="K283" s="71">
        <f t="shared" si="234"/>
        <v>96858.641314847395</v>
      </c>
      <c r="L283" s="35">
        <f t="shared" si="235"/>
        <v>7.183891938956544E-3</v>
      </c>
      <c r="M283" s="65">
        <f t="shared" si="236"/>
        <v>20.057701659732324</v>
      </c>
      <c r="O283" s="54">
        <v>274804.67812</v>
      </c>
      <c r="P283" s="55">
        <v>623254.05310000014</v>
      </c>
      <c r="Q283" s="56">
        <f t="shared" si="193"/>
        <v>348449.37498000014</v>
      </c>
      <c r="S283" s="74">
        <f t="shared" si="194"/>
        <v>13928061.116965242</v>
      </c>
      <c r="T283" s="55"/>
      <c r="U283" s="6">
        <v>887</v>
      </c>
      <c r="V283" s="6" t="s">
        <v>268</v>
      </c>
      <c r="W283" s="7">
        <v>4829</v>
      </c>
      <c r="X283" s="7">
        <v>13965206.321985241</v>
      </c>
      <c r="Y283" s="144">
        <v>4004926.6606414258</v>
      </c>
      <c r="Z283" s="57">
        <v>-385498</v>
      </c>
      <c r="AB283" s="39">
        <f t="shared" si="195"/>
        <v>13579708.321985241</v>
      </c>
      <c r="AC283" s="142">
        <f t="shared" si="196"/>
        <v>2812.1160327159332</v>
      </c>
      <c r="AE283" s="71">
        <f t="shared" si="197"/>
        <v>96955.221314847469</v>
      </c>
      <c r="AF283" s="35">
        <f t="shared" si="198"/>
        <v>7.1910551643956629E-3</v>
      </c>
      <c r="AG283" s="65">
        <f t="shared" si="199"/>
        <v>20.077701659732341</v>
      </c>
      <c r="AI283" s="54">
        <v>274804.67812</v>
      </c>
      <c r="AJ283" s="55">
        <v>623254.05310000014</v>
      </c>
      <c r="AK283" s="56">
        <f t="shared" si="200"/>
        <v>348449.37498000014</v>
      </c>
      <c r="AM283" s="74">
        <f t="shared" si="201"/>
        <v>13928157.696965242</v>
      </c>
      <c r="AN283" s="55"/>
      <c r="AO283" s="6">
        <v>887</v>
      </c>
      <c r="AP283" s="6" t="s">
        <v>268</v>
      </c>
      <c r="AQ283" s="7">
        <v>4829</v>
      </c>
      <c r="AR283" s="7">
        <v>13756496.94198524</v>
      </c>
      <c r="AS283" s="7">
        <v>4004926.6606414258</v>
      </c>
      <c r="AT283" s="57">
        <v>-385498</v>
      </c>
      <c r="AV283" s="39">
        <f t="shared" si="202"/>
        <v>13370998.94198524</v>
      </c>
      <c r="AX283" s="71">
        <f t="shared" si="203"/>
        <v>-111754.15868515335</v>
      </c>
      <c r="AY283" s="35">
        <f t="shared" si="204"/>
        <v>-8.2886750095272962E-3</v>
      </c>
      <c r="AZ283" s="65">
        <f t="shared" si="205"/>
        <v>-23.142298340267828</v>
      </c>
      <c r="BB283" s="54">
        <v>274804.67812</v>
      </c>
      <c r="BC283" s="55">
        <v>623254.05310000014</v>
      </c>
      <c r="BD283" s="56">
        <f t="shared" si="206"/>
        <v>348449.37498000014</v>
      </c>
      <c r="BF283" s="74">
        <f t="shared" si="207"/>
        <v>13719448.316965241</v>
      </c>
      <c r="BG283" s="55"/>
      <c r="BH283" s="6">
        <v>887</v>
      </c>
      <c r="BI283" s="6" t="s">
        <v>268</v>
      </c>
      <c r="BJ283" s="7">
        <v>4829</v>
      </c>
      <c r="BK283" s="7">
        <v>13758377.262396226</v>
      </c>
      <c r="BL283" s="7">
        <v>4004926.6606414258</v>
      </c>
      <c r="BM283" s="57">
        <v>-381732</v>
      </c>
      <c r="BO283" s="39">
        <f t="shared" si="208"/>
        <v>13376645.262396226</v>
      </c>
      <c r="BQ283" s="71">
        <f t="shared" si="209"/>
        <v>-106107.83827416785</v>
      </c>
      <c r="BR283" s="35">
        <f t="shared" si="210"/>
        <v>-7.8698940403271137E-3</v>
      </c>
      <c r="BS283" s="65">
        <f t="shared" si="211"/>
        <v>-21.973045821944059</v>
      </c>
      <c r="BU283" s="54">
        <v>274804.67812</v>
      </c>
      <c r="BV283" s="55">
        <v>623254.05310000002</v>
      </c>
      <c r="BW283" s="56">
        <f t="shared" si="212"/>
        <v>348449.37498000002</v>
      </c>
      <c r="BY283" s="74">
        <f t="shared" si="213"/>
        <v>13725094.637376226</v>
      </c>
      <c r="BZ283" s="55"/>
      <c r="CA283" s="6">
        <v>887</v>
      </c>
      <c r="CB283" s="6" t="s">
        <v>268</v>
      </c>
      <c r="CC283" s="7">
        <v>4829</v>
      </c>
      <c r="CD283" s="7">
        <v>13767112.053418828</v>
      </c>
      <c r="CE283" s="7">
        <v>4021914.7718117083</v>
      </c>
      <c r="CF283" s="57">
        <v>-381732</v>
      </c>
      <c r="CH283" s="39">
        <f t="shared" si="214"/>
        <v>13385380.053418828</v>
      </c>
      <c r="CJ283" s="71">
        <f t="shared" si="215"/>
        <v>-97373.047251565382</v>
      </c>
      <c r="CK283" s="35">
        <f t="shared" si="216"/>
        <v>-7.2220448245635949E-3</v>
      </c>
      <c r="CL283" s="65">
        <f t="shared" si="217"/>
        <v>-20.164225978787613</v>
      </c>
      <c r="CN283" s="54">
        <v>274804.67812</v>
      </c>
      <c r="CO283" s="55">
        <v>623254.05310000002</v>
      </c>
      <c r="CP283" s="56">
        <f t="shared" si="218"/>
        <v>348449.37498000002</v>
      </c>
      <c r="CR283" s="74">
        <f t="shared" si="219"/>
        <v>13733829.428398829</v>
      </c>
      <c r="CS283" s="55"/>
      <c r="CT283" s="65" t="e">
        <f>#REF!/#REF!</f>
        <v>#REF!</v>
      </c>
      <c r="CV283" s="54">
        <v>336418.81103999994</v>
      </c>
      <c r="CW283" s="55">
        <v>360955.72560000001</v>
      </c>
      <c r="CX283" s="56">
        <f t="shared" si="220"/>
        <v>24536.914560000063</v>
      </c>
      <c r="CZ283" s="74" t="e">
        <f>#REF!+CX283</f>
        <v>#REF!</v>
      </c>
      <c r="DB283" s="6">
        <v>887</v>
      </c>
      <c r="DC283" s="6" t="s">
        <v>268</v>
      </c>
      <c r="DD283" s="7">
        <v>4829</v>
      </c>
      <c r="DE283" s="7">
        <v>13670297.789018184</v>
      </c>
      <c r="DF283" s="7">
        <v>4008592.6010787394</v>
      </c>
      <c r="DG283" s="57">
        <v>-381732</v>
      </c>
      <c r="DI283" s="39">
        <f t="shared" si="221"/>
        <v>13288565.789018184</v>
      </c>
      <c r="DK283" s="71">
        <f t="shared" si="222"/>
        <v>-194187.31165220961</v>
      </c>
      <c r="DL283" s="35">
        <f t="shared" si="223"/>
        <v>-1.4402645379789249E-2</v>
      </c>
      <c r="DM283" s="65">
        <f t="shared" si="224"/>
        <v>-40.212737968981074</v>
      </c>
      <c r="DO283" s="54">
        <v>336418.81103999994</v>
      </c>
      <c r="DP283" s="55">
        <v>360955.72560000001</v>
      </c>
      <c r="DQ283" s="56">
        <f t="shared" si="225"/>
        <v>24536.914560000063</v>
      </c>
      <c r="DS283" s="74">
        <f t="shared" si="226"/>
        <v>13313102.703578183</v>
      </c>
      <c r="DU283" s="6">
        <v>887</v>
      </c>
      <c r="DV283" s="6" t="s">
        <v>268</v>
      </c>
      <c r="DW283" s="7">
        <v>4829</v>
      </c>
      <c r="DX283" s="7">
        <v>13636291.026868908</v>
      </c>
      <c r="DY283" s="7">
        <v>4008592.6010787394</v>
      </c>
      <c r="DZ283" s="57">
        <v>-381732</v>
      </c>
      <c r="EB283" s="39">
        <f t="shared" si="227"/>
        <v>13254559.026868908</v>
      </c>
      <c r="ED283" s="71">
        <f t="shared" si="228"/>
        <v>-228194.07380148582</v>
      </c>
      <c r="EE283" s="35">
        <f t="shared" si="229"/>
        <v>-1.6924887083346465E-2</v>
      </c>
      <c r="EF283" s="65">
        <f t="shared" si="230"/>
        <v>-47.254933485501311</v>
      </c>
      <c r="EH283" s="54">
        <v>336418.81103999994</v>
      </c>
      <c r="EI283" s="55">
        <v>360955.72560000001</v>
      </c>
      <c r="EJ283" s="56">
        <f t="shared" si="231"/>
        <v>24536.914560000063</v>
      </c>
      <c r="EL283" s="74">
        <f t="shared" si="232"/>
        <v>13279095.941428907</v>
      </c>
      <c r="EM283" s="55"/>
      <c r="EN283" s="112" t="s">
        <v>268</v>
      </c>
      <c r="EO283" s="93">
        <v>4858</v>
      </c>
      <c r="EP283" s="93">
        <v>13856524.100670394</v>
      </c>
      <c r="EQ283" s="93">
        <v>4068737.9462799984</v>
      </c>
      <c r="ER283" s="93">
        <v>-373771</v>
      </c>
      <c r="ET283" s="103">
        <f t="shared" si="233"/>
        <v>13482753.100670394</v>
      </c>
      <c r="EV283" s="93">
        <v>336418.81103999994</v>
      </c>
      <c r="EW283" s="93">
        <v>360955.72560000001</v>
      </c>
      <c r="EX283" s="93">
        <v>24536.914560000063</v>
      </c>
      <c r="EZ283" s="103">
        <v>13499329.015230393</v>
      </c>
      <c r="FB283" s="116">
        <v>887</v>
      </c>
      <c r="FC283" s="57"/>
    </row>
    <row r="284" spans="1:159" x14ac:dyDescent="0.25">
      <c r="A284" s="6">
        <v>889</v>
      </c>
      <c r="B284" s="6" t="s">
        <v>269</v>
      </c>
      <c r="C284" s="7">
        <v>2768</v>
      </c>
      <c r="D284" s="7">
        <v>11256410.3712359</v>
      </c>
      <c r="E284" s="144">
        <v>2551206.677855901</v>
      </c>
      <c r="F284" s="57">
        <v>249843</v>
      </c>
      <c r="H284" s="39">
        <f t="shared" si="191"/>
        <v>11506253.3712359</v>
      </c>
      <c r="I284" s="142">
        <f t="shared" si="192"/>
        <v>4156.8834433655711</v>
      </c>
      <c r="K284" s="71">
        <f t="shared" si="234"/>
        <v>-33727.24983260408</v>
      </c>
      <c r="L284" s="35">
        <f t="shared" si="235"/>
        <v>-2.9226435416215826E-3</v>
      </c>
      <c r="M284" s="65">
        <f t="shared" si="236"/>
        <v>-12.184700084033267</v>
      </c>
      <c r="O284" s="54">
        <v>38280.986000000004</v>
      </c>
      <c r="P284" s="55">
        <v>134709.46969999999</v>
      </c>
      <c r="Q284" s="56">
        <f t="shared" si="193"/>
        <v>96428.483699999982</v>
      </c>
      <c r="S284" s="74">
        <f t="shared" si="194"/>
        <v>11602681.854935899</v>
      </c>
      <c r="T284" s="55"/>
      <c r="U284" s="6">
        <v>889</v>
      </c>
      <c r="V284" s="6" t="s">
        <v>269</v>
      </c>
      <c r="W284" s="7">
        <v>2768</v>
      </c>
      <c r="X284" s="7">
        <v>11256465.731235897</v>
      </c>
      <c r="Y284" s="144">
        <v>2551206.6778559</v>
      </c>
      <c r="Z284" s="57">
        <v>249843</v>
      </c>
      <c r="AB284" s="39">
        <f t="shared" si="195"/>
        <v>11506308.731235897</v>
      </c>
      <c r="AC284" s="142">
        <f t="shared" si="196"/>
        <v>4156.9034433655697</v>
      </c>
      <c r="AE284" s="71">
        <f t="shared" si="197"/>
        <v>-33671.889832606539</v>
      </c>
      <c r="AF284" s="35">
        <f t="shared" si="198"/>
        <v>-2.9178463065294828E-3</v>
      </c>
      <c r="AG284" s="65">
        <f t="shared" si="199"/>
        <v>-12.164700084034154</v>
      </c>
      <c r="AI284" s="54">
        <v>38280.986000000004</v>
      </c>
      <c r="AJ284" s="55">
        <v>134709.46969999999</v>
      </c>
      <c r="AK284" s="56">
        <f t="shared" si="200"/>
        <v>96428.483699999982</v>
      </c>
      <c r="AM284" s="74">
        <f t="shared" si="201"/>
        <v>11602737.214935897</v>
      </c>
      <c r="AN284" s="55"/>
      <c r="AO284" s="6">
        <v>889</v>
      </c>
      <c r="AP284" s="6" t="s">
        <v>269</v>
      </c>
      <c r="AQ284" s="7">
        <v>2768</v>
      </c>
      <c r="AR284" s="7">
        <v>11136832.771235896</v>
      </c>
      <c r="AS284" s="7">
        <v>2551206.6778559</v>
      </c>
      <c r="AT284" s="57">
        <v>249843</v>
      </c>
      <c r="AV284" s="39">
        <f t="shared" si="202"/>
        <v>11386675.771235896</v>
      </c>
      <c r="AX284" s="71">
        <f t="shared" si="203"/>
        <v>-153304.84983260743</v>
      </c>
      <c r="AY284" s="35">
        <f t="shared" si="204"/>
        <v>-1.3284671341017617E-2</v>
      </c>
      <c r="AZ284" s="65">
        <f t="shared" si="205"/>
        <v>-55.384700084034478</v>
      </c>
      <c r="BB284" s="54">
        <v>38280.986000000004</v>
      </c>
      <c r="BC284" s="55">
        <v>134709.46969999999</v>
      </c>
      <c r="BD284" s="56">
        <f t="shared" si="206"/>
        <v>96428.483699999982</v>
      </c>
      <c r="BF284" s="74">
        <f t="shared" si="207"/>
        <v>11483104.254935896</v>
      </c>
      <c r="BG284" s="55"/>
      <c r="BH284" s="6">
        <v>889</v>
      </c>
      <c r="BI284" s="6" t="s">
        <v>269</v>
      </c>
      <c r="BJ284" s="7">
        <v>2768</v>
      </c>
      <c r="BK284" s="7">
        <v>11130901.688429555</v>
      </c>
      <c r="BL284" s="7">
        <v>2551206.6778559</v>
      </c>
      <c r="BM284" s="57">
        <v>183953</v>
      </c>
      <c r="BO284" s="39">
        <f t="shared" si="208"/>
        <v>11314854.688429555</v>
      </c>
      <c r="BQ284" s="71">
        <f t="shared" si="209"/>
        <v>-225125.93263894878</v>
      </c>
      <c r="BR284" s="35">
        <f t="shared" si="210"/>
        <v>-1.9508345813678156E-2</v>
      </c>
      <c r="BS284" s="65">
        <f t="shared" si="211"/>
        <v>-81.331623063204034</v>
      </c>
      <c r="BU284" s="54">
        <v>38280.986000000004</v>
      </c>
      <c r="BV284" s="55">
        <v>134709.46970000002</v>
      </c>
      <c r="BW284" s="56">
        <f t="shared" si="212"/>
        <v>96428.483700000012</v>
      </c>
      <c r="BY284" s="74">
        <f t="shared" si="213"/>
        <v>11411283.172129555</v>
      </c>
      <c r="BZ284" s="55"/>
      <c r="CA284" s="6">
        <v>889</v>
      </c>
      <c r="CB284" s="6" t="s">
        <v>269</v>
      </c>
      <c r="CC284" s="7">
        <v>2768</v>
      </c>
      <c r="CD284" s="7">
        <v>11139069.175596844</v>
      </c>
      <c r="CE284" s="7">
        <v>2555293.638519791</v>
      </c>
      <c r="CF284" s="57">
        <v>183953</v>
      </c>
      <c r="CH284" s="39">
        <f t="shared" si="214"/>
        <v>11323022.175596844</v>
      </c>
      <c r="CJ284" s="71">
        <f t="shared" si="215"/>
        <v>-216958.4454716593</v>
      </c>
      <c r="CK284" s="35">
        <f t="shared" si="216"/>
        <v>-1.8800590104593329E-2</v>
      </c>
      <c r="CL284" s="65">
        <f t="shared" si="217"/>
        <v>-78.380941283113913</v>
      </c>
      <c r="CN284" s="54">
        <v>38280.986000000004</v>
      </c>
      <c r="CO284" s="55">
        <v>134709.46970000002</v>
      </c>
      <c r="CP284" s="56">
        <f t="shared" si="218"/>
        <v>96428.483700000012</v>
      </c>
      <c r="CR284" s="74">
        <f t="shared" si="219"/>
        <v>11419450.659296844</v>
      </c>
      <c r="CS284" s="55"/>
      <c r="CT284" s="65" t="e">
        <f>#REF!/#REF!</f>
        <v>#REF!</v>
      </c>
      <c r="CV284" s="54">
        <v>37143.991679999999</v>
      </c>
      <c r="CW284" s="55">
        <v>175952.07840000003</v>
      </c>
      <c r="CX284" s="56">
        <f t="shared" si="220"/>
        <v>138808.08672000002</v>
      </c>
      <c r="CZ284" s="74" t="e">
        <f>#REF!+CX284</f>
        <v>#REF!</v>
      </c>
      <c r="DB284" s="6">
        <v>889</v>
      </c>
      <c r="DC284" s="6" t="s">
        <v>269</v>
      </c>
      <c r="DD284" s="7">
        <v>2768</v>
      </c>
      <c r="DE284" s="7">
        <v>11088311.880881293</v>
      </c>
      <c r="DF284" s="7">
        <v>2508968.2610430713</v>
      </c>
      <c r="DG284" s="57">
        <v>183953</v>
      </c>
      <c r="DI284" s="39">
        <f t="shared" si="221"/>
        <v>11272264.880881293</v>
      </c>
      <c r="DK284" s="71">
        <f t="shared" si="222"/>
        <v>-267715.74018721096</v>
      </c>
      <c r="DL284" s="35">
        <f t="shared" si="223"/>
        <v>-2.3198976582200079E-2</v>
      </c>
      <c r="DM284" s="65">
        <f t="shared" si="224"/>
        <v>-96.718114229483731</v>
      </c>
      <c r="DO284" s="54">
        <v>37143.991679999999</v>
      </c>
      <c r="DP284" s="55">
        <v>175952.07840000003</v>
      </c>
      <c r="DQ284" s="56">
        <f t="shared" si="225"/>
        <v>138808.08672000002</v>
      </c>
      <c r="DS284" s="74">
        <f t="shared" si="226"/>
        <v>11411072.967601292</v>
      </c>
      <c r="DU284" s="6">
        <v>889</v>
      </c>
      <c r="DV284" s="6" t="s">
        <v>269</v>
      </c>
      <c r="DW284" s="7">
        <v>2768</v>
      </c>
      <c r="DX284" s="7">
        <v>11090453.24578063</v>
      </c>
      <c r="DY284" s="7">
        <v>2508968.2610430713</v>
      </c>
      <c r="DZ284" s="57">
        <v>183953</v>
      </c>
      <c r="EB284" s="39">
        <f t="shared" si="227"/>
        <v>11274406.24578063</v>
      </c>
      <c r="ED284" s="71">
        <f t="shared" si="228"/>
        <v>-265574.37528787367</v>
      </c>
      <c r="EE284" s="35">
        <f t="shared" si="229"/>
        <v>-2.3013416054010995E-2</v>
      </c>
      <c r="EF284" s="65">
        <f t="shared" si="230"/>
        <v>-95.944499742728922</v>
      </c>
      <c r="EH284" s="54">
        <v>37143.991679999999</v>
      </c>
      <c r="EI284" s="55">
        <v>175952.07840000003</v>
      </c>
      <c r="EJ284" s="56">
        <f t="shared" si="231"/>
        <v>138808.08672000002</v>
      </c>
      <c r="EL284" s="74">
        <f t="shared" si="232"/>
        <v>11413214.332500629</v>
      </c>
      <c r="EM284" s="55"/>
      <c r="EN284" s="112" t="s">
        <v>269</v>
      </c>
      <c r="EO284" s="93">
        <v>2824</v>
      </c>
      <c r="EP284" s="93">
        <v>11303058.621068504</v>
      </c>
      <c r="EQ284" s="93">
        <v>2503115.364401951</v>
      </c>
      <c r="ER284" s="93">
        <v>236922</v>
      </c>
      <c r="ET284" s="103">
        <f t="shared" si="233"/>
        <v>11539980.621068504</v>
      </c>
      <c r="EV284" s="93">
        <v>37143.991679999999</v>
      </c>
      <c r="EW284" s="93">
        <v>175952.07840000003</v>
      </c>
      <c r="EX284" s="93">
        <v>138808.08672000002</v>
      </c>
      <c r="EZ284" s="103">
        <v>11625819.707788505</v>
      </c>
      <c r="FB284" s="116">
        <v>889</v>
      </c>
      <c r="FC284" s="57"/>
    </row>
    <row r="285" spans="1:159" x14ac:dyDescent="0.25">
      <c r="A285" s="6">
        <v>890</v>
      </c>
      <c r="B285" s="6" t="s">
        <v>270</v>
      </c>
      <c r="C285" s="7">
        <v>1242</v>
      </c>
      <c r="D285" s="7">
        <v>7032303.9674829822</v>
      </c>
      <c r="E285" s="144">
        <v>690772.292161174</v>
      </c>
      <c r="F285" s="57">
        <v>236280</v>
      </c>
      <c r="H285" s="39">
        <f t="shared" si="191"/>
        <v>7268583.9674829822</v>
      </c>
      <c r="I285" s="142">
        <f t="shared" si="192"/>
        <v>5852.322035010453</v>
      </c>
      <c r="K285" s="71">
        <f t="shared" si="234"/>
        <v>372128.12615580764</v>
      </c>
      <c r="L285" s="35">
        <f t="shared" si="235"/>
        <v>5.395932848954401E-2</v>
      </c>
      <c r="M285" s="65">
        <f t="shared" si="236"/>
        <v>299.62006936860519</v>
      </c>
      <c r="O285" s="54">
        <v>10560.272000000001</v>
      </c>
      <c r="P285" s="55">
        <v>13200.34</v>
      </c>
      <c r="Q285" s="56">
        <f t="shared" si="193"/>
        <v>2640.0679999999993</v>
      </c>
      <c r="S285" s="74">
        <f t="shared" si="194"/>
        <v>7271224.0354829822</v>
      </c>
      <c r="T285" s="55"/>
      <c r="U285" s="6">
        <v>890</v>
      </c>
      <c r="V285" s="6" t="s">
        <v>270</v>
      </c>
      <c r="W285" s="7">
        <v>1242</v>
      </c>
      <c r="X285" s="7">
        <v>7032328.8074829811</v>
      </c>
      <c r="Y285" s="144">
        <v>690772.292161174</v>
      </c>
      <c r="Z285" s="57">
        <v>236280</v>
      </c>
      <c r="AB285" s="39">
        <f t="shared" si="195"/>
        <v>7268608.8074829811</v>
      </c>
      <c r="AC285" s="142">
        <f t="shared" si="196"/>
        <v>5852.3420350104516</v>
      </c>
      <c r="AE285" s="71">
        <f t="shared" si="197"/>
        <v>372152.96615580656</v>
      </c>
      <c r="AF285" s="35">
        <f t="shared" si="198"/>
        <v>5.3962930339620407E-2</v>
      </c>
      <c r="AG285" s="65">
        <f t="shared" si="199"/>
        <v>299.64006936860432</v>
      </c>
      <c r="AI285" s="54">
        <v>10560.272000000001</v>
      </c>
      <c r="AJ285" s="55">
        <v>13200.34</v>
      </c>
      <c r="AK285" s="56">
        <f t="shared" si="200"/>
        <v>2640.0679999999993</v>
      </c>
      <c r="AM285" s="74">
        <f t="shared" si="201"/>
        <v>7271248.8754829811</v>
      </c>
      <c r="AN285" s="55"/>
      <c r="AO285" s="6">
        <v>890</v>
      </c>
      <c r="AP285" s="6" t="s">
        <v>270</v>
      </c>
      <c r="AQ285" s="7">
        <v>1242</v>
      </c>
      <c r="AR285" s="7">
        <v>6978649.5674829818</v>
      </c>
      <c r="AS285" s="7">
        <v>690772.292161174</v>
      </c>
      <c r="AT285" s="57">
        <v>236280</v>
      </c>
      <c r="AV285" s="39">
        <f t="shared" si="202"/>
        <v>7214929.5674829818</v>
      </c>
      <c r="AX285" s="71">
        <f t="shared" si="203"/>
        <v>318473.72615580726</v>
      </c>
      <c r="AY285" s="35">
        <f t="shared" si="204"/>
        <v>4.6179332324198456E-2</v>
      </c>
      <c r="AZ285" s="65">
        <f t="shared" si="205"/>
        <v>256.42006936860486</v>
      </c>
      <c r="BB285" s="54">
        <v>10560.272000000001</v>
      </c>
      <c r="BC285" s="55">
        <v>13200.34</v>
      </c>
      <c r="BD285" s="56">
        <f t="shared" si="206"/>
        <v>2640.0679999999993</v>
      </c>
      <c r="BF285" s="74">
        <f t="shared" si="207"/>
        <v>7217569.6354829818</v>
      </c>
      <c r="BG285" s="55"/>
      <c r="BH285" s="6">
        <v>890</v>
      </c>
      <c r="BI285" s="6" t="s">
        <v>270</v>
      </c>
      <c r="BJ285" s="7">
        <v>1242</v>
      </c>
      <c r="BK285" s="7">
        <v>6979449.076661367</v>
      </c>
      <c r="BL285" s="7">
        <v>690772.292161174</v>
      </c>
      <c r="BM285" s="57">
        <v>164979</v>
      </c>
      <c r="BO285" s="39">
        <f t="shared" si="208"/>
        <v>7144428.076661367</v>
      </c>
      <c r="BQ285" s="71">
        <f t="shared" si="209"/>
        <v>247972.2353341924</v>
      </c>
      <c r="BR285" s="35">
        <f t="shared" si="210"/>
        <v>3.5956474026588109E-2</v>
      </c>
      <c r="BS285" s="65">
        <f t="shared" si="211"/>
        <v>199.65558400498583</v>
      </c>
      <c r="BU285" s="54">
        <v>10560.272000000001</v>
      </c>
      <c r="BV285" s="55">
        <v>13200.34</v>
      </c>
      <c r="BW285" s="56">
        <f t="shared" si="212"/>
        <v>2640.0679999999993</v>
      </c>
      <c r="BY285" s="74">
        <f t="shared" si="213"/>
        <v>7147068.1446613669</v>
      </c>
      <c r="BZ285" s="55"/>
      <c r="CA285" s="6">
        <v>890</v>
      </c>
      <c r="CB285" s="6" t="s">
        <v>270</v>
      </c>
      <c r="CC285" s="7">
        <v>1242</v>
      </c>
      <c r="CD285" s="7">
        <v>7011387.5506949294</v>
      </c>
      <c r="CE285" s="7">
        <v>717513.95220643282</v>
      </c>
      <c r="CF285" s="57">
        <v>164979</v>
      </c>
      <c r="CH285" s="39">
        <f t="shared" si="214"/>
        <v>7176366.5506949294</v>
      </c>
      <c r="CJ285" s="71">
        <f t="shared" si="215"/>
        <v>279910.70936775487</v>
      </c>
      <c r="CK285" s="35">
        <f t="shared" si="216"/>
        <v>4.0587617148272498E-2</v>
      </c>
      <c r="CL285" s="65">
        <f t="shared" si="217"/>
        <v>225.37094151993145</v>
      </c>
      <c r="CN285" s="54">
        <v>10560.272000000001</v>
      </c>
      <c r="CO285" s="55">
        <v>13200.34</v>
      </c>
      <c r="CP285" s="56">
        <f t="shared" si="218"/>
        <v>2640.0679999999993</v>
      </c>
      <c r="CR285" s="74">
        <f t="shared" si="219"/>
        <v>7179006.6186949294</v>
      </c>
      <c r="CS285" s="55"/>
      <c r="CT285" s="65" t="e">
        <f>#REF!/#REF!</f>
        <v>#REF!</v>
      </c>
      <c r="CV285" s="54">
        <v>6511.92</v>
      </c>
      <c r="CW285" s="55">
        <v>13023.84</v>
      </c>
      <c r="CX285" s="56">
        <f t="shared" si="220"/>
        <v>6511.92</v>
      </c>
      <c r="CZ285" s="74" t="e">
        <f>#REF!+CX285</f>
        <v>#REF!</v>
      </c>
      <c r="DB285" s="6">
        <v>890</v>
      </c>
      <c r="DC285" s="6" t="s">
        <v>270</v>
      </c>
      <c r="DD285" s="7">
        <v>1242</v>
      </c>
      <c r="DE285" s="7">
        <v>6985886.6520057674</v>
      </c>
      <c r="DF285" s="7">
        <v>662270.16835136653</v>
      </c>
      <c r="DG285" s="57">
        <v>164979</v>
      </c>
      <c r="DI285" s="39">
        <f t="shared" si="221"/>
        <v>7150865.6520057674</v>
      </c>
      <c r="DK285" s="71">
        <f t="shared" si="222"/>
        <v>254409.81067859288</v>
      </c>
      <c r="DL285" s="35">
        <f t="shared" si="223"/>
        <v>3.6889935429447122E-2</v>
      </c>
      <c r="DM285" s="65">
        <f t="shared" si="224"/>
        <v>204.83881697149187</v>
      </c>
      <c r="DO285" s="54">
        <v>6511.92</v>
      </c>
      <c r="DP285" s="55">
        <v>13023.84</v>
      </c>
      <c r="DQ285" s="56">
        <f t="shared" si="225"/>
        <v>6511.92</v>
      </c>
      <c r="DS285" s="74">
        <f t="shared" si="226"/>
        <v>7157377.5720057674</v>
      </c>
      <c r="DU285" s="6">
        <v>890</v>
      </c>
      <c r="DV285" s="6" t="s">
        <v>270</v>
      </c>
      <c r="DW285" s="7">
        <v>1242</v>
      </c>
      <c r="DX285" s="7">
        <v>6988802.8568425756</v>
      </c>
      <c r="DY285" s="7">
        <v>662270.16835136653</v>
      </c>
      <c r="DZ285" s="57">
        <v>164979</v>
      </c>
      <c r="EB285" s="39">
        <f t="shared" si="227"/>
        <v>7153781.8568425756</v>
      </c>
      <c r="ED285" s="71">
        <f t="shared" si="228"/>
        <v>257326.01551540103</v>
      </c>
      <c r="EE285" s="35">
        <f t="shared" si="229"/>
        <v>3.731279100974863E-2</v>
      </c>
      <c r="EF285" s="65">
        <f t="shared" si="230"/>
        <v>207.18680798341467</v>
      </c>
      <c r="EH285" s="54">
        <v>6511.92</v>
      </c>
      <c r="EI285" s="55">
        <v>13023.84</v>
      </c>
      <c r="EJ285" s="56">
        <f t="shared" si="231"/>
        <v>6511.92</v>
      </c>
      <c r="EL285" s="74">
        <f t="shared" si="232"/>
        <v>7160293.7768425755</v>
      </c>
      <c r="EM285" s="55"/>
      <c r="EN285" s="112" t="s">
        <v>270</v>
      </c>
      <c r="EO285" s="93">
        <v>1241</v>
      </c>
      <c r="EP285" s="93">
        <v>6777506.8413271746</v>
      </c>
      <c r="EQ285" s="93">
        <v>716633.02116240957</v>
      </c>
      <c r="ER285" s="93">
        <v>118949</v>
      </c>
      <c r="ET285" s="103">
        <f t="shared" si="233"/>
        <v>6896455.8413271746</v>
      </c>
      <c r="EV285" s="93">
        <v>6511.92</v>
      </c>
      <c r="EW285" s="93">
        <v>13023.84</v>
      </c>
      <c r="EX285" s="93">
        <v>6511.92</v>
      </c>
      <c r="EZ285" s="103">
        <v>6948997.7613271745</v>
      </c>
      <c r="FB285" s="116">
        <v>890</v>
      </c>
      <c r="FC285" s="57"/>
    </row>
    <row r="286" spans="1:159" x14ac:dyDescent="0.25">
      <c r="A286" s="6">
        <v>892</v>
      </c>
      <c r="B286" s="6" t="s">
        <v>271</v>
      </c>
      <c r="C286" s="7">
        <v>3747</v>
      </c>
      <c r="D286" s="7">
        <v>9814294.769698998</v>
      </c>
      <c r="E286" s="144">
        <v>3279967.0561711672</v>
      </c>
      <c r="F286" s="57">
        <v>-520395</v>
      </c>
      <c r="H286" s="39">
        <f t="shared" si="191"/>
        <v>9293899.769698998</v>
      </c>
      <c r="I286" s="142">
        <f t="shared" si="192"/>
        <v>2480.3575579661056</v>
      </c>
      <c r="K286" s="71">
        <f t="shared" si="234"/>
        <v>224436.2803055644</v>
      </c>
      <c r="L286" s="35">
        <f t="shared" si="235"/>
        <v>2.4746367915592624E-2</v>
      </c>
      <c r="M286" s="65">
        <f t="shared" si="236"/>
        <v>59.897592822408434</v>
      </c>
      <c r="O286" s="54">
        <v>43917.531179999998</v>
      </c>
      <c r="P286" s="55">
        <v>117483.02600000001</v>
      </c>
      <c r="Q286" s="56">
        <f t="shared" si="193"/>
        <v>73565.494820000022</v>
      </c>
      <c r="S286" s="74">
        <f t="shared" si="194"/>
        <v>9367465.2645189986</v>
      </c>
      <c r="T286" s="55"/>
      <c r="U286" s="6">
        <v>892</v>
      </c>
      <c r="V286" s="6" t="s">
        <v>271</v>
      </c>
      <c r="W286" s="7">
        <v>3747</v>
      </c>
      <c r="X286" s="7">
        <v>9814369.7096989993</v>
      </c>
      <c r="Y286" s="144">
        <v>3279967.0561711672</v>
      </c>
      <c r="Z286" s="57">
        <v>-520395</v>
      </c>
      <c r="AB286" s="39">
        <f t="shared" si="195"/>
        <v>9293974.7096989993</v>
      </c>
      <c r="AC286" s="142">
        <f t="shared" si="196"/>
        <v>2480.377557966106</v>
      </c>
      <c r="AE286" s="71">
        <f t="shared" si="197"/>
        <v>224511.22030556574</v>
      </c>
      <c r="AF286" s="35">
        <f t="shared" si="198"/>
        <v>2.4754630807889286E-2</v>
      </c>
      <c r="AG286" s="65">
        <f t="shared" si="199"/>
        <v>59.917592822408793</v>
      </c>
      <c r="AI286" s="54">
        <v>43917.531179999998</v>
      </c>
      <c r="AJ286" s="55">
        <v>117483.02600000001</v>
      </c>
      <c r="AK286" s="56">
        <f t="shared" si="200"/>
        <v>73565.494820000022</v>
      </c>
      <c r="AM286" s="74">
        <f t="shared" si="201"/>
        <v>9367540.2045189999</v>
      </c>
      <c r="AN286" s="55"/>
      <c r="AO286" s="6">
        <v>892</v>
      </c>
      <c r="AP286" s="6" t="s">
        <v>271</v>
      </c>
      <c r="AQ286" s="7">
        <v>3747</v>
      </c>
      <c r="AR286" s="7">
        <v>9652424.3696989994</v>
      </c>
      <c r="AS286" s="7">
        <v>3279967.0561711672</v>
      </c>
      <c r="AT286" s="57">
        <v>-520395</v>
      </c>
      <c r="AV286" s="39">
        <f t="shared" si="202"/>
        <v>9132029.3696989994</v>
      </c>
      <c r="AX286" s="71">
        <f t="shared" si="203"/>
        <v>62565.880305565894</v>
      </c>
      <c r="AY286" s="35">
        <f t="shared" si="204"/>
        <v>6.8985205551282619E-3</v>
      </c>
      <c r="AZ286" s="65">
        <f t="shared" si="205"/>
        <v>16.697592822408833</v>
      </c>
      <c r="BB286" s="54">
        <v>43917.531179999998</v>
      </c>
      <c r="BC286" s="55">
        <v>117483.02600000001</v>
      </c>
      <c r="BD286" s="56">
        <f t="shared" si="206"/>
        <v>73565.494820000022</v>
      </c>
      <c r="BF286" s="74">
        <f t="shared" si="207"/>
        <v>9205594.8645190001</v>
      </c>
      <c r="BG286" s="55"/>
      <c r="BH286" s="6">
        <v>892</v>
      </c>
      <c r="BI286" s="6" t="s">
        <v>271</v>
      </c>
      <c r="BJ286" s="7">
        <v>3747</v>
      </c>
      <c r="BK286" s="7">
        <v>9650417.6555100698</v>
      </c>
      <c r="BL286" s="7">
        <v>3279967.0561711672</v>
      </c>
      <c r="BM286" s="57">
        <v>-571955</v>
      </c>
      <c r="BO286" s="39">
        <f t="shared" si="208"/>
        <v>9078462.6555100698</v>
      </c>
      <c r="BQ286" s="71">
        <f t="shared" si="209"/>
        <v>8999.1661166362464</v>
      </c>
      <c r="BR286" s="35">
        <f t="shared" si="210"/>
        <v>9.9224900427248011E-4</v>
      </c>
      <c r="BS286" s="65">
        <f t="shared" si="211"/>
        <v>2.4016989902952353</v>
      </c>
      <c r="BU286" s="54">
        <v>43917.531179999998</v>
      </c>
      <c r="BV286" s="55">
        <v>117483.02600000001</v>
      </c>
      <c r="BW286" s="56">
        <f t="shared" si="212"/>
        <v>73565.494820000022</v>
      </c>
      <c r="BY286" s="74">
        <f t="shared" si="213"/>
        <v>9152028.1503300704</v>
      </c>
      <c r="BZ286" s="55"/>
      <c r="CA286" s="6">
        <v>892</v>
      </c>
      <c r="CB286" s="6" t="s">
        <v>271</v>
      </c>
      <c r="CC286" s="7">
        <v>3747</v>
      </c>
      <c r="CD286" s="7">
        <v>9667739.2290158104</v>
      </c>
      <c r="CE286" s="7">
        <v>3296959.7520293193</v>
      </c>
      <c r="CF286" s="57">
        <v>-571955</v>
      </c>
      <c r="CH286" s="39">
        <f t="shared" si="214"/>
        <v>9095784.2290158104</v>
      </c>
      <c r="CJ286" s="71">
        <f t="shared" si="215"/>
        <v>26320.739622376859</v>
      </c>
      <c r="CK286" s="35">
        <f t="shared" si="216"/>
        <v>2.9021275242089532E-3</v>
      </c>
      <c r="CL286" s="65">
        <f t="shared" si="217"/>
        <v>7.024483486089367</v>
      </c>
      <c r="CN286" s="54">
        <v>43917.531179999998</v>
      </c>
      <c r="CO286" s="55">
        <v>117483.02600000001</v>
      </c>
      <c r="CP286" s="56">
        <f t="shared" si="218"/>
        <v>73565.494820000022</v>
      </c>
      <c r="CR286" s="74">
        <f t="shared" si="219"/>
        <v>9169349.723835811</v>
      </c>
      <c r="CS286" s="55"/>
      <c r="CT286" s="65" t="e">
        <f>#REF!/#REF!</f>
        <v>#REF!</v>
      </c>
      <c r="CV286" s="54">
        <v>76567.155360000004</v>
      </c>
      <c r="CW286" s="55">
        <v>166705.15200000003</v>
      </c>
      <c r="CX286" s="56">
        <f t="shared" si="220"/>
        <v>90137.996640000027</v>
      </c>
      <c r="CZ286" s="74" t="e">
        <f>#REF!+CX286</f>
        <v>#REF!</v>
      </c>
      <c r="DB286" s="6">
        <v>892</v>
      </c>
      <c r="DC286" s="6" t="s">
        <v>271</v>
      </c>
      <c r="DD286" s="7">
        <v>3747</v>
      </c>
      <c r="DE286" s="7">
        <v>9546469.0985182151</v>
      </c>
      <c r="DF286" s="7">
        <v>3225971.0061025517</v>
      </c>
      <c r="DG286" s="57">
        <v>-571955</v>
      </c>
      <c r="DI286" s="39">
        <f t="shared" si="221"/>
        <v>8974514.0985182151</v>
      </c>
      <c r="DK286" s="71">
        <f t="shared" si="222"/>
        <v>-94949.390875218436</v>
      </c>
      <c r="DL286" s="35">
        <f t="shared" si="223"/>
        <v>-1.0469129842824767E-2</v>
      </c>
      <c r="DM286" s="65">
        <f t="shared" si="224"/>
        <v>-25.340109654448476</v>
      </c>
      <c r="DO286" s="54">
        <v>76567.155360000004</v>
      </c>
      <c r="DP286" s="55">
        <v>166705.15200000003</v>
      </c>
      <c r="DQ286" s="56">
        <f t="shared" si="225"/>
        <v>90137.996640000027</v>
      </c>
      <c r="DS286" s="74">
        <f t="shared" si="226"/>
        <v>9064652.0951582156</v>
      </c>
      <c r="DU286" s="6">
        <v>892</v>
      </c>
      <c r="DV286" s="6" t="s">
        <v>271</v>
      </c>
      <c r="DW286" s="7">
        <v>3747</v>
      </c>
      <c r="DX286" s="7">
        <v>9544677.320477007</v>
      </c>
      <c r="DY286" s="7">
        <v>3225971.0061025517</v>
      </c>
      <c r="DZ286" s="57">
        <v>-571955</v>
      </c>
      <c r="EB286" s="39">
        <f t="shared" si="227"/>
        <v>8972722.320477007</v>
      </c>
      <c r="ED286" s="71">
        <f t="shared" si="228"/>
        <v>-96741.168916426599</v>
      </c>
      <c r="EE286" s="35">
        <f t="shared" si="229"/>
        <v>-1.0666691478450029E-2</v>
      </c>
      <c r="EF286" s="65">
        <f t="shared" si="230"/>
        <v>-25.81829968412773</v>
      </c>
      <c r="EH286" s="54">
        <v>76567.155360000004</v>
      </c>
      <c r="EI286" s="55">
        <v>166705.15200000003</v>
      </c>
      <c r="EJ286" s="56">
        <f t="shared" si="231"/>
        <v>90137.996640000027</v>
      </c>
      <c r="EL286" s="74">
        <f t="shared" si="232"/>
        <v>9062860.3171170074</v>
      </c>
      <c r="EM286" s="55"/>
      <c r="EN286" s="112" t="s">
        <v>271</v>
      </c>
      <c r="EO286" s="93">
        <v>3717</v>
      </c>
      <c r="EP286" s="93">
        <v>9640444.4893934336</v>
      </c>
      <c r="EQ286" s="93">
        <v>3190080.8967921948</v>
      </c>
      <c r="ER286" s="93">
        <v>-570981</v>
      </c>
      <c r="ET286" s="103">
        <f t="shared" si="233"/>
        <v>9069463.4893934336</v>
      </c>
      <c r="EV286" s="93">
        <v>76567.155360000004</v>
      </c>
      <c r="EW286" s="93">
        <v>166705.15200000003</v>
      </c>
      <c r="EX286" s="93">
        <v>90137.996640000027</v>
      </c>
      <c r="EZ286" s="103">
        <v>9158627.486033434</v>
      </c>
      <c r="FB286" s="116">
        <v>892</v>
      </c>
      <c r="FC286" s="57"/>
    </row>
    <row r="287" spans="1:159" x14ac:dyDescent="0.25">
      <c r="A287" s="6">
        <v>893</v>
      </c>
      <c r="B287" s="6" t="s">
        <v>272</v>
      </c>
      <c r="C287" s="7">
        <v>7521</v>
      </c>
      <c r="D287" s="7">
        <v>19225922.213602193</v>
      </c>
      <c r="E287" s="144">
        <v>4019209.5300193019</v>
      </c>
      <c r="F287" s="57">
        <v>-395594</v>
      </c>
      <c r="H287" s="39">
        <f t="shared" si="191"/>
        <v>18830328.213602193</v>
      </c>
      <c r="I287" s="142">
        <f t="shared" si="192"/>
        <v>2503.700068289083</v>
      </c>
      <c r="K287" s="71">
        <f t="shared" si="234"/>
        <v>1527735.0069941767</v>
      </c>
      <c r="L287" s="35">
        <f t="shared" si="235"/>
        <v>8.8295146788212125E-2</v>
      </c>
      <c r="M287" s="65">
        <f t="shared" si="236"/>
        <v>203.12923906317999</v>
      </c>
      <c r="O287" s="54">
        <v>144636.12538000001</v>
      </c>
      <c r="P287" s="55">
        <v>19800.510000000002</v>
      </c>
      <c r="Q287" s="56">
        <f t="shared" si="193"/>
        <v>-124835.61538</v>
      </c>
      <c r="S287" s="74">
        <f t="shared" si="194"/>
        <v>18705492.598222192</v>
      </c>
      <c r="T287" s="55"/>
      <c r="U287" s="6">
        <v>893</v>
      </c>
      <c r="V287" s="6" t="s">
        <v>272</v>
      </c>
      <c r="W287" s="7">
        <v>7521</v>
      </c>
      <c r="X287" s="7">
        <v>19226072.633602202</v>
      </c>
      <c r="Y287" s="144">
        <v>4019209.5300193019</v>
      </c>
      <c r="Z287" s="57">
        <v>-395594</v>
      </c>
      <c r="AB287" s="39">
        <f t="shared" si="195"/>
        <v>18830478.633602202</v>
      </c>
      <c r="AC287" s="142">
        <f t="shared" si="196"/>
        <v>2503.7200682890843</v>
      </c>
      <c r="AE287" s="71">
        <f t="shared" si="197"/>
        <v>1527885.4269941859</v>
      </c>
      <c r="AF287" s="35">
        <f t="shared" si="198"/>
        <v>8.8303840282777532E-2</v>
      </c>
      <c r="AG287" s="65">
        <f t="shared" si="199"/>
        <v>203.1492390631812</v>
      </c>
      <c r="AI287" s="54">
        <v>144636.12538000001</v>
      </c>
      <c r="AJ287" s="55">
        <v>19800.510000000002</v>
      </c>
      <c r="AK287" s="56">
        <f t="shared" si="200"/>
        <v>-124835.61538</v>
      </c>
      <c r="AM287" s="74">
        <f t="shared" si="201"/>
        <v>18705643.018222202</v>
      </c>
      <c r="AN287" s="55"/>
      <c r="AO287" s="6">
        <v>893</v>
      </c>
      <c r="AP287" s="6" t="s">
        <v>272</v>
      </c>
      <c r="AQ287" s="7">
        <v>7521</v>
      </c>
      <c r="AR287" s="7">
        <v>18901015.013602205</v>
      </c>
      <c r="AS287" s="7">
        <v>4019209.5300193019</v>
      </c>
      <c r="AT287" s="57">
        <v>-395594</v>
      </c>
      <c r="AV287" s="39">
        <f t="shared" si="202"/>
        <v>18505421.013602205</v>
      </c>
      <c r="AX287" s="71">
        <f t="shared" si="203"/>
        <v>1202827.8069941886</v>
      </c>
      <c r="AY287" s="35">
        <f t="shared" si="204"/>
        <v>6.9517198528069063E-2</v>
      </c>
      <c r="AZ287" s="65">
        <f t="shared" si="205"/>
        <v>159.92923906318157</v>
      </c>
      <c r="BB287" s="54">
        <v>144636.12538000001</v>
      </c>
      <c r="BC287" s="55">
        <v>19800.510000000002</v>
      </c>
      <c r="BD287" s="56">
        <f t="shared" si="206"/>
        <v>-124835.61538</v>
      </c>
      <c r="BF287" s="74">
        <f t="shared" si="207"/>
        <v>18380585.398222204</v>
      </c>
      <c r="BG287" s="55"/>
      <c r="BH287" s="6">
        <v>893</v>
      </c>
      <c r="BI287" s="6" t="s">
        <v>272</v>
      </c>
      <c r="BJ287" s="7">
        <v>7521</v>
      </c>
      <c r="BK287" s="7">
        <v>18899300.889968738</v>
      </c>
      <c r="BL287" s="7">
        <v>4019209.5300193019</v>
      </c>
      <c r="BM287" s="57">
        <v>-390978</v>
      </c>
      <c r="BO287" s="39">
        <f t="shared" si="208"/>
        <v>18508322.889968738</v>
      </c>
      <c r="BQ287" s="71">
        <f t="shared" si="209"/>
        <v>1205729.6833607219</v>
      </c>
      <c r="BR287" s="35">
        <f t="shared" si="210"/>
        <v>6.9684911906744876E-2</v>
      </c>
      <c r="BS287" s="65">
        <f t="shared" si="211"/>
        <v>160.31507556983405</v>
      </c>
      <c r="BU287" s="54">
        <v>144636.12538000001</v>
      </c>
      <c r="BV287" s="55">
        <v>19800.510000000002</v>
      </c>
      <c r="BW287" s="56">
        <f t="shared" si="212"/>
        <v>-124835.61538</v>
      </c>
      <c r="BY287" s="74">
        <f t="shared" si="213"/>
        <v>18383487.274588738</v>
      </c>
      <c r="BZ287" s="55"/>
      <c r="CA287" s="6">
        <v>893</v>
      </c>
      <c r="CB287" s="6" t="s">
        <v>272</v>
      </c>
      <c r="CC287" s="7">
        <v>7521</v>
      </c>
      <c r="CD287" s="7">
        <v>18886277.057270419</v>
      </c>
      <c r="CE287" s="7">
        <v>4013773.4661591402</v>
      </c>
      <c r="CF287" s="57">
        <v>-390978</v>
      </c>
      <c r="CH287" s="39">
        <f t="shared" si="214"/>
        <v>18495299.057270419</v>
      </c>
      <c r="CJ287" s="71">
        <f t="shared" si="215"/>
        <v>1192705.8506624028</v>
      </c>
      <c r="CK287" s="35">
        <f t="shared" si="216"/>
        <v>6.8932202035871581E-2</v>
      </c>
      <c r="CL287" s="65">
        <f t="shared" si="217"/>
        <v>158.58341319803256</v>
      </c>
      <c r="CN287" s="54">
        <v>144636.12538000001</v>
      </c>
      <c r="CO287" s="55">
        <v>19800.510000000002</v>
      </c>
      <c r="CP287" s="56">
        <f t="shared" si="218"/>
        <v>-124835.61538</v>
      </c>
      <c r="CR287" s="74">
        <f t="shared" si="219"/>
        <v>18370463.441890419</v>
      </c>
      <c r="CS287" s="55"/>
      <c r="CT287" s="65" t="e">
        <f>#REF!/#REF!</f>
        <v>#REF!</v>
      </c>
      <c r="CV287" s="54">
        <v>134106.48048</v>
      </c>
      <c r="CW287" s="55">
        <v>44346.175199999998</v>
      </c>
      <c r="CX287" s="56">
        <f t="shared" si="220"/>
        <v>-89760.30528</v>
      </c>
      <c r="CZ287" s="74" t="e">
        <f>#REF!+CX287</f>
        <v>#REF!</v>
      </c>
      <c r="DB287" s="6">
        <v>893</v>
      </c>
      <c r="DC287" s="6" t="s">
        <v>272</v>
      </c>
      <c r="DD287" s="7">
        <v>7521</v>
      </c>
      <c r="DE287" s="7">
        <v>18608602.198163021</v>
      </c>
      <c r="DF287" s="7">
        <v>3833654.4973543645</v>
      </c>
      <c r="DG287" s="57">
        <v>-390978</v>
      </c>
      <c r="DI287" s="39">
        <f t="shared" si="221"/>
        <v>18217624.198163021</v>
      </c>
      <c r="DK287" s="71">
        <f t="shared" si="222"/>
        <v>915030.99155500531</v>
      </c>
      <c r="DL287" s="35">
        <f t="shared" si="223"/>
        <v>5.288403770629866E-2</v>
      </c>
      <c r="DM287" s="65">
        <f t="shared" si="224"/>
        <v>121.66347447879342</v>
      </c>
      <c r="DO287" s="54">
        <v>134106.48048</v>
      </c>
      <c r="DP287" s="55">
        <v>44346.175199999998</v>
      </c>
      <c r="DQ287" s="56">
        <f t="shared" si="225"/>
        <v>-89760.30528</v>
      </c>
      <c r="DS287" s="74">
        <f t="shared" si="226"/>
        <v>18127863.892883021</v>
      </c>
      <c r="DU287" s="6">
        <v>893</v>
      </c>
      <c r="DV287" s="6" t="s">
        <v>272</v>
      </c>
      <c r="DW287" s="7">
        <v>7521</v>
      </c>
      <c r="DX287" s="7">
        <v>18625059.82402537</v>
      </c>
      <c r="DY287" s="7">
        <v>3833654.4973543645</v>
      </c>
      <c r="DZ287" s="57">
        <v>-390978</v>
      </c>
      <c r="EB287" s="39">
        <f t="shared" si="227"/>
        <v>18234081.82402537</v>
      </c>
      <c r="ED287" s="71">
        <f t="shared" si="228"/>
        <v>931488.61741735414</v>
      </c>
      <c r="EE287" s="35">
        <f t="shared" si="229"/>
        <v>5.383520298342391E-2</v>
      </c>
      <c r="EF287" s="65">
        <f t="shared" si="230"/>
        <v>123.85169756912035</v>
      </c>
      <c r="EH287" s="54">
        <v>134106.48048</v>
      </c>
      <c r="EI287" s="55">
        <v>44346.175199999998</v>
      </c>
      <c r="EJ287" s="56">
        <f t="shared" si="231"/>
        <v>-89760.30528</v>
      </c>
      <c r="EL287" s="74">
        <f t="shared" si="232"/>
        <v>18144321.51874537</v>
      </c>
      <c r="EM287" s="55"/>
      <c r="EN287" s="112" t="s">
        <v>272</v>
      </c>
      <c r="EO287" s="93">
        <v>7516</v>
      </c>
      <c r="EP287" s="93">
        <v>17651343.206608016</v>
      </c>
      <c r="EQ287" s="93">
        <v>2813753.8253599997</v>
      </c>
      <c r="ER287" s="93">
        <v>-348750</v>
      </c>
      <c r="ET287" s="103">
        <f t="shared" si="233"/>
        <v>17302593.206608016</v>
      </c>
      <c r="EX287" s="93">
        <v>-90085.901279999991</v>
      </c>
      <c r="EZ287" s="103">
        <v>17170279.305328015</v>
      </c>
      <c r="FB287" s="116">
        <v>893</v>
      </c>
      <c r="FC287" s="57"/>
    </row>
    <row r="288" spans="1:159" x14ac:dyDescent="0.25">
      <c r="A288" s="6">
        <v>895</v>
      </c>
      <c r="B288" s="6" t="s">
        <v>273</v>
      </c>
      <c r="C288" s="7">
        <v>15752</v>
      </c>
      <c r="D288" s="7">
        <v>25343231.544189673</v>
      </c>
      <c r="E288" s="144">
        <v>1662379.1711787684</v>
      </c>
      <c r="F288" s="57">
        <v>-1548122</v>
      </c>
      <c r="H288" s="39">
        <f t="shared" si="191"/>
        <v>23795109.544189673</v>
      </c>
      <c r="I288" s="142">
        <f t="shared" si="192"/>
        <v>1510.6087826428181</v>
      </c>
      <c r="K288" s="71">
        <f t="shared" si="234"/>
        <v>-912143.54234611988</v>
      </c>
      <c r="L288" s="35">
        <f t="shared" si="235"/>
        <v>-3.6918047471784392E-2</v>
      </c>
      <c r="M288" s="65">
        <f t="shared" si="236"/>
        <v>-57.906522495309794</v>
      </c>
      <c r="O288" s="54">
        <v>91148.347699999998</v>
      </c>
      <c r="P288" s="55">
        <v>175564.522</v>
      </c>
      <c r="Q288" s="56">
        <f t="shared" si="193"/>
        <v>84416.174299999999</v>
      </c>
      <c r="S288" s="74">
        <f t="shared" si="194"/>
        <v>23879525.718489673</v>
      </c>
      <c r="T288" s="55"/>
      <c r="U288" s="6">
        <v>895</v>
      </c>
      <c r="V288" s="6" t="s">
        <v>273</v>
      </c>
      <c r="W288" s="7">
        <v>15752</v>
      </c>
      <c r="X288" s="7">
        <v>25343546.584189672</v>
      </c>
      <c r="Y288" s="144">
        <v>1662379.1711787684</v>
      </c>
      <c r="Z288" s="57">
        <v>-1548122</v>
      </c>
      <c r="AB288" s="39">
        <f t="shared" si="195"/>
        <v>23795424.584189672</v>
      </c>
      <c r="AC288" s="142">
        <f t="shared" si="196"/>
        <v>1510.6287826428181</v>
      </c>
      <c r="AE288" s="71">
        <f t="shared" si="197"/>
        <v>-911828.50234612077</v>
      </c>
      <c r="AF288" s="35">
        <f t="shared" si="198"/>
        <v>-3.6905296560183834E-2</v>
      </c>
      <c r="AG288" s="65">
        <f t="shared" si="199"/>
        <v>-57.886522495309848</v>
      </c>
      <c r="AI288" s="54">
        <v>91148.347699999998</v>
      </c>
      <c r="AJ288" s="55">
        <v>175564.522</v>
      </c>
      <c r="AK288" s="56">
        <f t="shared" si="200"/>
        <v>84416.174299999999</v>
      </c>
      <c r="AM288" s="74">
        <f t="shared" si="201"/>
        <v>23879840.758489672</v>
      </c>
      <c r="AN288" s="55"/>
      <c r="AO288" s="6">
        <v>895</v>
      </c>
      <c r="AP288" s="6" t="s">
        <v>273</v>
      </c>
      <c r="AQ288" s="7">
        <v>15752</v>
      </c>
      <c r="AR288" s="7">
        <v>24662745.144189674</v>
      </c>
      <c r="AS288" s="7">
        <v>1662379.1711787684</v>
      </c>
      <c r="AT288" s="57">
        <v>-1548122</v>
      </c>
      <c r="AV288" s="39">
        <f t="shared" si="202"/>
        <v>23114623.144189674</v>
      </c>
      <c r="AX288" s="71">
        <f t="shared" si="203"/>
        <v>-1592629.9423461184</v>
      </c>
      <c r="AY288" s="35">
        <f t="shared" si="204"/>
        <v>-6.4460016529074265E-2</v>
      </c>
      <c r="AZ288" s="65">
        <f t="shared" si="205"/>
        <v>-101.1065224953097</v>
      </c>
      <c r="BB288" s="54">
        <v>91148.347699999998</v>
      </c>
      <c r="BC288" s="55">
        <v>175564.522</v>
      </c>
      <c r="BD288" s="56">
        <f t="shared" si="206"/>
        <v>84416.174299999999</v>
      </c>
      <c r="BF288" s="74">
        <f t="shared" si="207"/>
        <v>23199039.318489674</v>
      </c>
      <c r="BG288" s="55"/>
      <c r="BH288" s="6">
        <v>895</v>
      </c>
      <c r="BI288" s="6" t="s">
        <v>273</v>
      </c>
      <c r="BJ288" s="7">
        <v>15752</v>
      </c>
      <c r="BK288" s="7">
        <v>24716746.977308806</v>
      </c>
      <c r="BL288" s="7">
        <v>1662379.1711787684</v>
      </c>
      <c r="BM288" s="57">
        <v>-1510713</v>
      </c>
      <c r="BO288" s="39">
        <f t="shared" si="208"/>
        <v>23206033.977308806</v>
      </c>
      <c r="BQ288" s="71">
        <f t="shared" si="209"/>
        <v>-1501219.1092269868</v>
      </c>
      <c r="BR288" s="35">
        <f t="shared" si="210"/>
        <v>-6.0760259506350202E-2</v>
      </c>
      <c r="BS288" s="65">
        <f t="shared" si="211"/>
        <v>-95.303396979874734</v>
      </c>
      <c r="BU288" s="54">
        <v>91148.347699999998</v>
      </c>
      <c r="BV288" s="55">
        <v>175564.52200000006</v>
      </c>
      <c r="BW288" s="56">
        <f t="shared" si="212"/>
        <v>84416.174300000057</v>
      </c>
      <c r="BY288" s="74">
        <f t="shared" si="213"/>
        <v>23290450.151608806</v>
      </c>
      <c r="BZ288" s="55"/>
      <c r="CA288" s="6">
        <v>895</v>
      </c>
      <c r="CB288" s="6" t="s">
        <v>273</v>
      </c>
      <c r="CC288" s="7">
        <v>15752</v>
      </c>
      <c r="CD288" s="7">
        <v>24733404.930310357</v>
      </c>
      <c r="CE288" s="7">
        <v>1730291.8903894988</v>
      </c>
      <c r="CF288" s="57">
        <v>-1510713</v>
      </c>
      <c r="CH288" s="39">
        <f t="shared" si="214"/>
        <v>23222691.930310357</v>
      </c>
      <c r="CJ288" s="71">
        <f t="shared" si="215"/>
        <v>-1484561.1562254354</v>
      </c>
      <c r="CK288" s="35">
        <f t="shared" si="216"/>
        <v>-6.0086046434455573E-2</v>
      </c>
      <c r="CL288" s="65">
        <f t="shared" si="217"/>
        <v>-94.245883457683817</v>
      </c>
      <c r="CN288" s="54">
        <v>91148.347699999998</v>
      </c>
      <c r="CO288" s="55">
        <v>175564.52200000006</v>
      </c>
      <c r="CP288" s="56">
        <f t="shared" si="218"/>
        <v>84416.174300000057</v>
      </c>
      <c r="CR288" s="74">
        <f t="shared" si="219"/>
        <v>23307108.104610357</v>
      </c>
      <c r="CS288" s="55"/>
      <c r="CT288" s="65" t="e">
        <f>#REF!/#REF!</f>
        <v>#REF!</v>
      </c>
      <c r="CV288" s="54">
        <v>44346.175199999998</v>
      </c>
      <c r="CW288" s="55">
        <v>222837.90239999996</v>
      </c>
      <c r="CX288" s="56">
        <f t="shared" si="220"/>
        <v>178491.72719999996</v>
      </c>
      <c r="CZ288" s="74" t="e">
        <f>#REF!+CX288</f>
        <v>#REF!</v>
      </c>
      <c r="DB288" s="6">
        <v>895</v>
      </c>
      <c r="DC288" s="6" t="s">
        <v>273</v>
      </c>
      <c r="DD288" s="7">
        <v>15752</v>
      </c>
      <c r="DE288" s="7">
        <v>24301815.281062961</v>
      </c>
      <c r="DF288" s="7">
        <v>1591680.0064762647</v>
      </c>
      <c r="DG288" s="57">
        <v>-1510713</v>
      </c>
      <c r="DI288" s="39">
        <f t="shared" si="221"/>
        <v>22791102.281062961</v>
      </c>
      <c r="DK288" s="71">
        <f t="shared" si="222"/>
        <v>-1916150.8054728322</v>
      </c>
      <c r="DL288" s="35">
        <f t="shared" si="223"/>
        <v>-7.7554182116547701E-2</v>
      </c>
      <c r="DM288" s="65">
        <f t="shared" si="224"/>
        <v>-121.64492162727477</v>
      </c>
      <c r="DO288" s="54">
        <v>44346.175199999998</v>
      </c>
      <c r="DP288" s="55">
        <v>222837.90239999996</v>
      </c>
      <c r="DQ288" s="56">
        <f t="shared" si="225"/>
        <v>178491.72719999996</v>
      </c>
      <c r="DS288" s="74">
        <f t="shared" si="226"/>
        <v>22969594.008262962</v>
      </c>
      <c r="DU288" s="6">
        <v>895</v>
      </c>
      <c r="DV288" s="6" t="s">
        <v>273</v>
      </c>
      <c r="DW288" s="7">
        <v>15752</v>
      </c>
      <c r="DX288" s="7">
        <v>24250851.232549224</v>
      </c>
      <c r="DY288" s="7">
        <v>1591680.0064762647</v>
      </c>
      <c r="DZ288" s="57">
        <v>-1510713</v>
      </c>
      <c r="EB288" s="39">
        <f t="shared" si="227"/>
        <v>22740138.232549224</v>
      </c>
      <c r="ED288" s="71">
        <f t="shared" si="228"/>
        <v>-1967114.8539865687</v>
      </c>
      <c r="EE288" s="35">
        <f t="shared" si="229"/>
        <v>-7.9616898207860554E-2</v>
      </c>
      <c r="EF288" s="65">
        <f t="shared" si="230"/>
        <v>-124.88032338665369</v>
      </c>
      <c r="EH288" s="54">
        <v>44346.175199999998</v>
      </c>
      <c r="EI288" s="55">
        <v>222837.90239999996</v>
      </c>
      <c r="EJ288" s="56">
        <f t="shared" si="231"/>
        <v>178491.72719999996</v>
      </c>
      <c r="EL288" s="74">
        <f t="shared" si="232"/>
        <v>22918629.959749226</v>
      </c>
      <c r="EM288" s="55"/>
      <c r="EN288" s="112" t="s">
        <v>273</v>
      </c>
      <c r="EO288" s="93">
        <v>15404</v>
      </c>
      <c r="EP288" s="93">
        <v>26182420.086535793</v>
      </c>
      <c r="EQ288" s="93">
        <v>2843667.7846322875</v>
      </c>
      <c r="ER288" s="93">
        <v>-1475167</v>
      </c>
      <c r="ET288" s="103">
        <f t="shared" si="233"/>
        <v>24707253.086535793</v>
      </c>
      <c r="EV288" s="93">
        <v>44346.175199999998</v>
      </c>
      <c r="EW288" s="93">
        <v>222837.90239999996</v>
      </c>
      <c r="EX288" s="93">
        <v>178491.72719999996</v>
      </c>
      <c r="EZ288" s="103">
        <v>24850198.813735794</v>
      </c>
      <c r="FB288" s="116">
        <v>895</v>
      </c>
      <c r="FC288" s="57"/>
    </row>
    <row r="289" spans="1:159" x14ac:dyDescent="0.25">
      <c r="A289" s="6">
        <v>905</v>
      </c>
      <c r="B289" s="6" t="s">
        <v>274</v>
      </c>
      <c r="C289" s="7">
        <v>67392</v>
      </c>
      <c r="D289" s="7">
        <v>86862079.802228957</v>
      </c>
      <c r="E289" s="144">
        <v>-444544.02326758887</v>
      </c>
      <c r="F289" s="57">
        <v>24166508</v>
      </c>
      <c r="H289" s="39">
        <f t="shared" si="191"/>
        <v>111028587.80222896</v>
      </c>
      <c r="I289" s="142">
        <f t="shared" si="192"/>
        <v>1647.5039737985066</v>
      </c>
      <c r="K289" s="71">
        <f t="shared" si="234"/>
        <v>6183779.7662686557</v>
      </c>
      <c r="L289" s="35">
        <f t="shared" si="235"/>
        <v>5.8980314639402134E-2</v>
      </c>
      <c r="M289" s="65">
        <f t="shared" si="236"/>
        <v>91.758365477633191</v>
      </c>
      <c r="O289" s="54">
        <v>5624961.8816499989</v>
      </c>
      <c r="P289" s="55">
        <v>1202550.9740000004</v>
      </c>
      <c r="Q289" s="56">
        <f t="shared" si="193"/>
        <v>-4422410.9076499986</v>
      </c>
      <c r="S289" s="74">
        <f t="shared" si="194"/>
        <v>106606176.89457896</v>
      </c>
      <c r="T289" s="55"/>
      <c r="U289" s="6">
        <v>905</v>
      </c>
      <c r="V289" s="6" t="s">
        <v>274</v>
      </c>
      <c r="W289" s="7">
        <v>67392</v>
      </c>
      <c r="X289" s="7">
        <v>86863427.642228961</v>
      </c>
      <c r="Y289" s="144">
        <v>-444544.02326758893</v>
      </c>
      <c r="Z289" s="57">
        <v>24166508</v>
      </c>
      <c r="AB289" s="39">
        <f t="shared" si="195"/>
        <v>111029935.64222896</v>
      </c>
      <c r="AC289" s="142">
        <f t="shared" si="196"/>
        <v>1647.5239737985066</v>
      </c>
      <c r="AE289" s="71">
        <f t="shared" si="197"/>
        <v>6185127.6062686592</v>
      </c>
      <c r="AF289" s="35">
        <f t="shared" si="198"/>
        <v>5.8993170211606924E-2</v>
      </c>
      <c r="AG289" s="65">
        <f t="shared" si="199"/>
        <v>91.778365477633244</v>
      </c>
      <c r="AI289" s="54">
        <v>5624961.8816499989</v>
      </c>
      <c r="AJ289" s="55">
        <v>1202550.9740000004</v>
      </c>
      <c r="AK289" s="56">
        <f t="shared" si="200"/>
        <v>-4422410.9076499986</v>
      </c>
      <c r="AM289" s="74">
        <f t="shared" si="201"/>
        <v>106607524.73457897</v>
      </c>
      <c r="AN289" s="55"/>
      <c r="AO289" s="6">
        <v>905</v>
      </c>
      <c r="AP289" s="6" t="s">
        <v>274</v>
      </c>
      <c r="AQ289" s="7">
        <v>67392</v>
      </c>
      <c r="AR289" s="7">
        <v>83950745.402228966</v>
      </c>
      <c r="AS289" s="7">
        <v>-444544.02326758893</v>
      </c>
      <c r="AT289" s="57">
        <v>24166508</v>
      </c>
      <c r="AV289" s="39">
        <f t="shared" si="202"/>
        <v>108117253.40222897</v>
      </c>
      <c r="AX289" s="71">
        <f t="shared" si="203"/>
        <v>3272445.3662686646</v>
      </c>
      <c r="AY289" s="35">
        <f t="shared" si="204"/>
        <v>3.1212278677130695E-2</v>
      </c>
      <c r="AZ289" s="65">
        <f t="shared" si="205"/>
        <v>48.558365477633316</v>
      </c>
      <c r="BB289" s="54">
        <v>5624961.8816499989</v>
      </c>
      <c r="BC289" s="55">
        <v>1202550.9740000004</v>
      </c>
      <c r="BD289" s="56">
        <f t="shared" si="206"/>
        <v>-4422410.9076499986</v>
      </c>
      <c r="BF289" s="74">
        <f t="shared" si="207"/>
        <v>103694842.49457897</v>
      </c>
      <c r="BG289" s="55"/>
      <c r="BH289" s="6">
        <v>905</v>
      </c>
      <c r="BI289" s="6" t="s">
        <v>274</v>
      </c>
      <c r="BJ289" s="7">
        <v>67392</v>
      </c>
      <c r="BK289" s="7">
        <v>83905208.211897522</v>
      </c>
      <c r="BL289" s="7">
        <v>-444544.02326758893</v>
      </c>
      <c r="BM289" s="57">
        <v>22981427</v>
      </c>
      <c r="BO289" s="39">
        <f t="shared" si="208"/>
        <v>106886635.21189752</v>
      </c>
      <c r="BQ289" s="71">
        <f t="shared" si="209"/>
        <v>2041827.1759372205</v>
      </c>
      <c r="BR289" s="35">
        <f t="shared" si="210"/>
        <v>1.9474757159523841E-2</v>
      </c>
      <c r="BS289" s="65">
        <f t="shared" si="211"/>
        <v>30.297767924044699</v>
      </c>
      <c r="BU289" s="54">
        <v>5624961.8816499999</v>
      </c>
      <c r="BV289" s="55">
        <v>1202550.9740000002</v>
      </c>
      <c r="BW289" s="56">
        <f t="shared" si="212"/>
        <v>-4422410.9076499995</v>
      </c>
      <c r="BY289" s="74">
        <f t="shared" si="213"/>
        <v>102464224.30424753</v>
      </c>
      <c r="BZ289" s="55"/>
      <c r="CA289" s="6">
        <v>905</v>
      </c>
      <c r="CB289" s="6" t="s">
        <v>274</v>
      </c>
      <c r="CC289" s="7">
        <v>67392</v>
      </c>
      <c r="CD289" s="7">
        <v>83862265.566773713</v>
      </c>
      <c r="CE289" s="7">
        <v>-444694.44226136029</v>
      </c>
      <c r="CF289" s="57">
        <v>22981427</v>
      </c>
      <c r="CH289" s="39">
        <f t="shared" si="214"/>
        <v>106843692.56677371</v>
      </c>
      <c r="CJ289" s="71">
        <f t="shared" si="215"/>
        <v>1998884.5308134109</v>
      </c>
      <c r="CK289" s="35">
        <f t="shared" si="216"/>
        <v>1.9065174215663797E-2</v>
      </c>
      <c r="CL289" s="65">
        <f t="shared" si="217"/>
        <v>29.660561057891307</v>
      </c>
      <c r="CN289" s="54">
        <v>5624961.8816499999</v>
      </c>
      <c r="CO289" s="55">
        <v>1202550.9740000002</v>
      </c>
      <c r="CP289" s="56">
        <f t="shared" si="218"/>
        <v>-4422410.9076499995</v>
      </c>
      <c r="CR289" s="74">
        <f t="shared" si="219"/>
        <v>102421281.65912372</v>
      </c>
      <c r="CS289" s="55"/>
      <c r="CT289" s="65" t="e">
        <f>#REF!/#REF!</f>
        <v>#REF!</v>
      </c>
      <c r="CV289" s="54">
        <v>5071987.3186079981</v>
      </c>
      <c r="CW289" s="55">
        <v>1254195.7919999999</v>
      </c>
      <c r="CX289" s="56">
        <f t="shared" si="220"/>
        <v>-3817791.5266079982</v>
      </c>
      <c r="CZ289" s="74" t="e">
        <f>#REF!+CX289</f>
        <v>#REF!</v>
      </c>
      <c r="DB289" s="6">
        <v>905</v>
      </c>
      <c r="DC289" s="6" t="s">
        <v>274</v>
      </c>
      <c r="DD289" s="7">
        <v>67392</v>
      </c>
      <c r="DE289" s="7">
        <v>82571848.251836464</v>
      </c>
      <c r="DF289" s="7">
        <v>-546330.34885892016</v>
      </c>
      <c r="DG289" s="57">
        <v>22981427</v>
      </c>
      <c r="DI289" s="39">
        <f t="shared" si="221"/>
        <v>105553275.25183646</v>
      </c>
      <c r="DK289" s="71">
        <f t="shared" si="222"/>
        <v>708467.21587616205</v>
      </c>
      <c r="DL289" s="35">
        <f t="shared" si="223"/>
        <v>6.7572942251290851E-3</v>
      </c>
      <c r="DM289" s="65">
        <f t="shared" si="224"/>
        <v>10.512630814876573</v>
      </c>
      <c r="DO289" s="54">
        <v>5071987.3186079981</v>
      </c>
      <c r="DP289" s="55">
        <v>1254195.7919999999</v>
      </c>
      <c r="DQ289" s="56">
        <f t="shared" si="225"/>
        <v>-3817791.5266079982</v>
      </c>
      <c r="DS289" s="74">
        <f t="shared" si="226"/>
        <v>101735483.72522846</v>
      </c>
      <c r="DU289" s="6">
        <v>905</v>
      </c>
      <c r="DV289" s="6" t="s">
        <v>274</v>
      </c>
      <c r="DW289" s="7">
        <v>67392</v>
      </c>
      <c r="DX289" s="7">
        <v>82088308.764515132</v>
      </c>
      <c r="DY289" s="7">
        <v>-546330.34885892016</v>
      </c>
      <c r="DZ289" s="57">
        <v>22981427</v>
      </c>
      <c r="EB289" s="39">
        <f t="shared" si="227"/>
        <v>105069735.76451513</v>
      </c>
      <c r="ED289" s="71">
        <f t="shared" si="228"/>
        <v>224927.72855482996</v>
      </c>
      <c r="EE289" s="35">
        <f t="shared" si="229"/>
        <v>2.1453396955782768E-3</v>
      </c>
      <c r="EF289" s="65">
        <f t="shared" si="230"/>
        <v>3.3376028097523438</v>
      </c>
      <c r="EH289" s="54">
        <v>5071987.3186079981</v>
      </c>
      <c r="EI289" s="55">
        <v>1254195.7919999999</v>
      </c>
      <c r="EJ289" s="56">
        <f t="shared" si="231"/>
        <v>-3817791.5266079982</v>
      </c>
      <c r="EL289" s="74">
        <f t="shared" si="232"/>
        <v>101251944.23790713</v>
      </c>
      <c r="EM289" s="55"/>
      <c r="EN289" s="112" t="s">
        <v>274</v>
      </c>
      <c r="EO289" s="93">
        <v>67620</v>
      </c>
      <c r="EP289" s="93">
        <v>81586196.035960302</v>
      </c>
      <c r="EQ289" s="93">
        <v>-3847527.4003015012</v>
      </c>
      <c r="ER289" s="93">
        <v>23258612</v>
      </c>
      <c r="ET289" s="103">
        <f t="shared" si="233"/>
        <v>104844808.0359603</v>
      </c>
      <c r="EV289" s="93">
        <v>5071987.3186079981</v>
      </c>
      <c r="EW289" s="93">
        <v>1254195.7919999999</v>
      </c>
      <c r="EX289" s="93">
        <v>-3817791.5266079982</v>
      </c>
      <c r="EZ289" s="103">
        <v>100971350.5093523</v>
      </c>
      <c r="FB289" s="116">
        <v>905</v>
      </c>
      <c r="FC289" s="57"/>
    </row>
    <row r="290" spans="1:159" x14ac:dyDescent="0.25">
      <c r="A290" s="6">
        <v>908</v>
      </c>
      <c r="B290" s="6" t="s">
        <v>275</v>
      </c>
      <c r="C290" s="7">
        <v>21136</v>
      </c>
      <c r="D290" s="7">
        <v>37718165.287952647</v>
      </c>
      <c r="E290" s="144">
        <v>4198758.4712329786</v>
      </c>
      <c r="F290" s="57">
        <v>418497</v>
      </c>
      <c r="H290" s="39">
        <f t="shared" si="191"/>
        <v>38136662.287952647</v>
      </c>
      <c r="I290" s="142">
        <f t="shared" si="192"/>
        <v>1804.3462475375022</v>
      </c>
      <c r="K290" s="71">
        <f t="shared" si="234"/>
        <v>1867984.5910919532</v>
      </c>
      <c r="L290" s="35">
        <f t="shared" si="235"/>
        <v>5.1504072100583921E-2</v>
      </c>
      <c r="M290" s="65">
        <f t="shared" si="236"/>
        <v>88.379286103896348</v>
      </c>
      <c r="O290" s="54">
        <v>478182.31650000002</v>
      </c>
      <c r="P290" s="55">
        <v>407956.50769999996</v>
      </c>
      <c r="Q290" s="56">
        <f t="shared" si="193"/>
        <v>-70225.808800000057</v>
      </c>
      <c r="S290" s="74">
        <f t="shared" si="194"/>
        <v>38066436.47915265</v>
      </c>
      <c r="T290" s="55"/>
      <c r="U290" s="6">
        <v>908</v>
      </c>
      <c r="V290" s="6" t="s">
        <v>275</v>
      </c>
      <c r="W290" s="7">
        <v>21136</v>
      </c>
      <c r="X290" s="7">
        <v>37718588.007952645</v>
      </c>
      <c r="Y290" s="144">
        <v>4198758.4712329786</v>
      </c>
      <c r="Z290" s="57">
        <v>418497</v>
      </c>
      <c r="AB290" s="39">
        <f t="shared" si="195"/>
        <v>38137085.007952645</v>
      </c>
      <c r="AC290" s="142">
        <f t="shared" si="196"/>
        <v>1804.3662475375022</v>
      </c>
      <c r="AE290" s="71">
        <f t="shared" si="197"/>
        <v>1868407.311091952</v>
      </c>
      <c r="AF290" s="35">
        <f t="shared" si="198"/>
        <v>5.1515727336640005E-2</v>
      </c>
      <c r="AG290" s="65">
        <f t="shared" si="199"/>
        <v>88.399286103896287</v>
      </c>
      <c r="AI290" s="54">
        <v>478182.31650000002</v>
      </c>
      <c r="AJ290" s="55">
        <v>407956.50769999996</v>
      </c>
      <c r="AK290" s="56">
        <f t="shared" si="200"/>
        <v>-70225.808800000057</v>
      </c>
      <c r="AM290" s="74">
        <f t="shared" si="201"/>
        <v>38066859.199152648</v>
      </c>
      <c r="AN290" s="55"/>
      <c r="AO290" s="6">
        <v>908</v>
      </c>
      <c r="AP290" s="6" t="s">
        <v>275</v>
      </c>
      <c r="AQ290" s="7">
        <v>21136</v>
      </c>
      <c r="AR290" s="7">
        <v>36805090.087952644</v>
      </c>
      <c r="AS290" s="7">
        <v>4198758.4712329786</v>
      </c>
      <c r="AT290" s="57">
        <v>418497</v>
      </c>
      <c r="AV290" s="39">
        <f t="shared" si="202"/>
        <v>37223587.087952644</v>
      </c>
      <c r="AX290" s="71">
        <f t="shared" si="203"/>
        <v>954909.39109195024</v>
      </c>
      <c r="AY290" s="35">
        <f t="shared" si="204"/>
        <v>2.6328762219379295E-2</v>
      </c>
      <c r="AZ290" s="65">
        <f t="shared" si="205"/>
        <v>45.17928610389621</v>
      </c>
      <c r="BB290" s="54">
        <v>478182.31650000002</v>
      </c>
      <c r="BC290" s="55">
        <v>407956.50769999996</v>
      </c>
      <c r="BD290" s="56">
        <f t="shared" si="206"/>
        <v>-70225.808800000057</v>
      </c>
      <c r="BF290" s="74">
        <f t="shared" si="207"/>
        <v>37153361.279152647</v>
      </c>
      <c r="BG290" s="55"/>
      <c r="BH290" s="6">
        <v>908</v>
      </c>
      <c r="BI290" s="6" t="s">
        <v>275</v>
      </c>
      <c r="BJ290" s="7">
        <v>21136</v>
      </c>
      <c r="BK290" s="7">
        <v>36825729.076300688</v>
      </c>
      <c r="BL290" s="7">
        <v>4198758.4712329786</v>
      </c>
      <c r="BM290" s="57">
        <v>225450</v>
      </c>
      <c r="BO290" s="39">
        <f t="shared" si="208"/>
        <v>37051179.076300688</v>
      </c>
      <c r="BQ290" s="71">
        <f t="shared" si="209"/>
        <v>782501.37943999469</v>
      </c>
      <c r="BR290" s="35">
        <f t="shared" si="210"/>
        <v>2.157512843396895E-2</v>
      </c>
      <c r="BS290" s="65">
        <f t="shared" si="211"/>
        <v>37.022207581377494</v>
      </c>
      <c r="BU290" s="54">
        <v>478182.31650000013</v>
      </c>
      <c r="BV290" s="55">
        <v>407956.50769999996</v>
      </c>
      <c r="BW290" s="56">
        <f t="shared" si="212"/>
        <v>-70225.808800000174</v>
      </c>
      <c r="BY290" s="74">
        <f t="shared" si="213"/>
        <v>36980953.267500691</v>
      </c>
      <c r="BZ290" s="55"/>
      <c r="CA290" s="6">
        <v>908</v>
      </c>
      <c r="CB290" s="6" t="s">
        <v>275</v>
      </c>
      <c r="CC290" s="7">
        <v>21136</v>
      </c>
      <c r="CD290" s="7">
        <v>36839771.516375914</v>
      </c>
      <c r="CE290" s="7">
        <v>4266703.2697558971</v>
      </c>
      <c r="CF290" s="57">
        <v>225450</v>
      </c>
      <c r="CH290" s="39">
        <f t="shared" si="214"/>
        <v>37065221.516375914</v>
      </c>
      <c r="CJ290" s="71">
        <f t="shared" si="215"/>
        <v>796543.81951522082</v>
      </c>
      <c r="CK290" s="35">
        <f t="shared" si="216"/>
        <v>2.1962306598902203E-2</v>
      </c>
      <c r="CL290" s="65">
        <f t="shared" si="217"/>
        <v>37.686592520591446</v>
      </c>
      <c r="CN290" s="54">
        <v>478182.31650000013</v>
      </c>
      <c r="CO290" s="55">
        <v>407956.50769999996</v>
      </c>
      <c r="CP290" s="56">
        <f t="shared" si="218"/>
        <v>-70225.808800000174</v>
      </c>
      <c r="CR290" s="74">
        <f t="shared" si="219"/>
        <v>36994995.707575917</v>
      </c>
      <c r="CS290" s="55"/>
      <c r="CT290" s="65" t="e">
        <f>#REF!/#REF!</f>
        <v>#REF!</v>
      </c>
      <c r="CV290" s="54">
        <v>329958.98639999999</v>
      </c>
      <c r="CW290" s="55">
        <v>363495.37439999991</v>
      </c>
      <c r="CX290" s="56">
        <f t="shared" si="220"/>
        <v>33536.387999999919</v>
      </c>
      <c r="CZ290" s="74" t="e">
        <f>#REF!+CX290</f>
        <v>#REF!</v>
      </c>
      <c r="DB290" s="6">
        <v>908</v>
      </c>
      <c r="DC290" s="6" t="s">
        <v>275</v>
      </c>
      <c r="DD290" s="7">
        <v>21136</v>
      </c>
      <c r="DE290" s="7">
        <v>36310126.421052016</v>
      </c>
      <c r="DF290" s="7">
        <v>4057788.3847457948</v>
      </c>
      <c r="DG290" s="57">
        <v>225450</v>
      </c>
      <c r="DI290" s="39">
        <f t="shared" si="221"/>
        <v>36535576.421052016</v>
      </c>
      <c r="DK290" s="71">
        <f t="shared" si="222"/>
        <v>266898.72419132292</v>
      </c>
      <c r="DL290" s="35">
        <f t="shared" si="223"/>
        <v>7.3589317598536236E-3</v>
      </c>
      <c r="DM290" s="65">
        <f t="shared" si="224"/>
        <v>12.627683771353279</v>
      </c>
      <c r="DO290" s="54">
        <v>329958.98639999999</v>
      </c>
      <c r="DP290" s="55">
        <v>363495.37439999991</v>
      </c>
      <c r="DQ290" s="56">
        <f t="shared" si="225"/>
        <v>33536.387999999919</v>
      </c>
      <c r="DS290" s="74">
        <f t="shared" si="226"/>
        <v>36569112.809052013</v>
      </c>
      <c r="DU290" s="6">
        <v>908</v>
      </c>
      <c r="DV290" s="6" t="s">
        <v>275</v>
      </c>
      <c r="DW290" s="7">
        <v>21136</v>
      </c>
      <c r="DX290" s="7">
        <v>36223450.016449563</v>
      </c>
      <c r="DY290" s="7">
        <v>4057788.3847457948</v>
      </c>
      <c r="DZ290" s="57">
        <v>225450</v>
      </c>
      <c r="EB290" s="39">
        <f t="shared" si="227"/>
        <v>36448900.016449563</v>
      </c>
      <c r="ED290" s="71">
        <f t="shared" si="228"/>
        <v>180222.31958886981</v>
      </c>
      <c r="EE290" s="35">
        <f t="shared" si="229"/>
        <v>4.9690898878419635E-3</v>
      </c>
      <c r="EF290" s="65">
        <f t="shared" si="230"/>
        <v>8.5267940759306313</v>
      </c>
      <c r="EH290" s="54">
        <v>329958.98639999999</v>
      </c>
      <c r="EI290" s="55">
        <v>363495.37439999991</v>
      </c>
      <c r="EJ290" s="56">
        <f t="shared" si="231"/>
        <v>33536.387999999919</v>
      </c>
      <c r="EL290" s="74">
        <f t="shared" si="232"/>
        <v>36482436.40444956</v>
      </c>
      <c r="EM290" s="55"/>
      <c r="EN290" s="112" t="s">
        <v>275</v>
      </c>
      <c r="EO290" s="93">
        <v>21346</v>
      </c>
      <c r="EP290" s="93">
        <v>36017397.696860693</v>
      </c>
      <c r="EQ290" s="93">
        <v>3550081.8270622762</v>
      </c>
      <c r="ER290" s="93">
        <v>251280</v>
      </c>
      <c r="ET290" s="103">
        <f t="shared" si="233"/>
        <v>36268677.696860693</v>
      </c>
      <c r="EV290" s="93">
        <v>329958.98639999999</v>
      </c>
      <c r="EW290" s="93">
        <v>363495.37439999991</v>
      </c>
      <c r="EX290" s="93">
        <v>33536.387999999919</v>
      </c>
      <c r="EZ290" s="103">
        <v>36276384.08486069</v>
      </c>
      <c r="FB290" s="116">
        <v>908</v>
      </c>
      <c r="FC290" s="57"/>
    </row>
    <row r="291" spans="1:159" x14ac:dyDescent="0.25">
      <c r="A291" s="6">
        <v>911</v>
      </c>
      <c r="B291" s="6" t="s">
        <v>276</v>
      </c>
      <c r="C291" s="7">
        <v>2218</v>
      </c>
      <c r="D291" s="7">
        <v>9936747.6404019445</v>
      </c>
      <c r="E291" s="144">
        <v>2018790.4231715167</v>
      </c>
      <c r="F291" s="57">
        <v>-483900</v>
      </c>
      <c r="H291" s="39">
        <f t="shared" si="191"/>
        <v>9452847.6404019445</v>
      </c>
      <c r="I291" s="142">
        <f t="shared" si="192"/>
        <v>4261.8790082966389</v>
      </c>
      <c r="K291" s="71">
        <f t="shared" si="234"/>
        <v>-152756.86668021977</v>
      </c>
      <c r="L291" s="35">
        <f t="shared" si="235"/>
        <v>-1.5902889460792696E-2</v>
      </c>
      <c r="M291" s="65">
        <f t="shared" si="236"/>
        <v>-68.871445753029647</v>
      </c>
      <c r="O291" s="54">
        <v>6600.17</v>
      </c>
      <c r="P291" s="55">
        <v>44881.156000000003</v>
      </c>
      <c r="Q291" s="56">
        <f t="shared" si="193"/>
        <v>38280.986000000004</v>
      </c>
      <c r="S291" s="74">
        <f t="shared" si="194"/>
        <v>9491128.6264019441</v>
      </c>
      <c r="T291" s="55"/>
      <c r="U291" s="6">
        <v>911</v>
      </c>
      <c r="V291" s="6" t="s">
        <v>276</v>
      </c>
      <c r="W291" s="7">
        <v>2218</v>
      </c>
      <c r="X291" s="7">
        <v>9936792.0004019439</v>
      </c>
      <c r="Y291" s="144">
        <v>2018790.4231715167</v>
      </c>
      <c r="Z291" s="57">
        <v>-483900</v>
      </c>
      <c r="AB291" s="39">
        <f t="shared" si="195"/>
        <v>9452892.0004019439</v>
      </c>
      <c r="AC291" s="142">
        <f t="shared" si="196"/>
        <v>4261.8990082966384</v>
      </c>
      <c r="AE291" s="71">
        <f t="shared" si="197"/>
        <v>-152712.50668022037</v>
      </c>
      <c r="AF291" s="35">
        <f t="shared" si="198"/>
        <v>-1.5898271323540981E-2</v>
      </c>
      <c r="AG291" s="65">
        <f t="shared" si="199"/>
        <v>-68.851445753029921</v>
      </c>
      <c r="AI291" s="54">
        <v>6600.17</v>
      </c>
      <c r="AJ291" s="55">
        <v>44881.156000000003</v>
      </c>
      <c r="AK291" s="56">
        <f t="shared" si="200"/>
        <v>38280.986000000004</v>
      </c>
      <c r="AM291" s="74">
        <f t="shared" si="201"/>
        <v>9491172.9864019435</v>
      </c>
      <c r="AN291" s="55"/>
      <c r="AO291" s="6">
        <v>911</v>
      </c>
      <c r="AP291" s="6" t="s">
        <v>276</v>
      </c>
      <c r="AQ291" s="7">
        <v>2218</v>
      </c>
      <c r="AR291" s="7">
        <v>9840930.0404019449</v>
      </c>
      <c r="AS291" s="7">
        <v>2018790.4231715167</v>
      </c>
      <c r="AT291" s="57">
        <v>-483900</v>
      </c>
      <c r="AV291" s="39">
        <f t="shared" si="202"/>
        <v>9357030.0404019449</v>
      </c>
      <c r="AX291" s="71">
        <f t="shared" si="203"/>
        <v>-248574.4666802194</v>
      </c>
      <c r="AY291" s="35">
        <f t="shared" si="204"/>
        <v>-2.5878065924632508E-2</v>
      </c>
      <c r="AZ291" s="65">
        <f t="shared" si="205"/>
        <v>-112.07144575302948</v>
      </c>
      <c r="BB291" s="54">
        <v>6600.17</v>
      </c>
      <c r="BC291" s="55">
        <v>44881.156000000003</v>
      </c>
      <c r="BD291" s="56">
        <f t="shared" si="206"/>
        <v>38280.986000000004</v>
      </c>
      <c r="BF291" s="74">
        <f t="shared" si="207"/>
        <v>9395311.0264019445</v>
      </c>
      <c r="BG291" s="55"/>
      <c r="BH291" s="6">
        <v>911</v>
      </c>
      <c r="BI291" s="6" t="s">
        <v>276</v>
      </c>
      <c r="BJ291" s="7">
        <v>2218</v>
      </c>
      <c r="BK291" s="7">
        <v>9841386.0450377166</v>
      </c>
      <c r="BL291" s="7">
        <v>2018790.4231715167</v>
      </c>
      <c r="BM291" s="57">
        <v>-499857</v>
      </c>
      <c r="BO291" s="39">
        <f t="shared" si="208"/>
        <v>9341529.0450377166</v>
      </c>
      <c r="BQ291" s="71">
        <f t="shared" si="209"/>
        <v>-264075.46204444766</v>
      </c>
      <c r="BR291" s="35">
        <f t="shared" si="210"/>
        <v>-2.7491810832909698E-2</v>
      </c>
      <c r="BS291" s="65">
        <f t="shared" si="211"/>
        <v>-119.06017224727127</v>
      </c>
      <c r="BU291" s="54">
        <v>6600.17</v>
      </c>
      <c r="BV291" s="55">
        <v>44881.156000000003</v>
      </c>
      <c r="BW291" s="56">
        <f t="shared" si="212"/>
        <v>38280.986000000004</v>
      </c>
      <c r="BY291" s="74">
        <f t="shared" si="213"/>
        <v>9379810.0310377162</v>
      </c>
      <c r="BZ291" s="55"/>
      <c r="CA291" s="6">
        <v>911</v>
      </c>
      <c r="CB291" s="6" t="s">
        <v>276</v>
      </c>
      <c r="CC291" s="7">
        <v>2218</v>
      </c>
      <c r="CD291" s="7">
        <v>9847227.4359482806</v>
      </c>
      <c r="CE291" s="7">
        <v>2021131.6178517523</v>
      </c>
      <c r="CF291" s="57">
        <v>-499857</v>
      </c>
      <c r="CH291" s="39">
        <f t="shared" si="214"/>
        <v>9347370.4359482806</v>
      </c>
      <c r="CJ291" s="71">
        <f t="shared" si="215"/>
        <v>-258234.07113388367</v>
      </c>
      <c r="CK291" s="35">
        <f t="shared" si="216"/>
        <v>-2.6883687637096549E-2</v>
      </c>
      <c r="CL291" s="65">
        <f t="shared" si="217"/>
        <v>-116.42654244088533</v>
      </c>
      <c r="CN291" s="54">
        <v>6600.17</v>
      </c>
      <c r="CO291" s="55">
        <v>44881.156000000003</v>
      </c>
      <c r="CP291" s="56">
        <f t="shared" si="218"/>
        <v>38280.986000000004</v>
      </c>
      <c r="CR291" s="74">
        <f t="shared" si="219"/>
        <v>9385651.4219482802</v>
      </c>
      <c r="CS291" s="55"/>
      <c r="CT291" s="65" t="e">
        <f>#REF!/#REF!</f>
        <v>#REF!</v>
      </c>
      <c r="CV291" s="54">
        <v>33861.983999999997</v>
      </c>
      <c r="CW291" s="55">
        <v>52160.479200000002</v>
      </c>
      <c r="CX291" s="56">
        <f t="shared" si="220"/>
        <v>18298.495200000005</v>
      </c>
      <c r="CZ291" s="74" t="e">
        <f>#REF!+CX291</f>
        <v>#REF!</v>
      </c>
      <c r="DB291" s="6">
        <v>911</v>
      </c>
      <c r="DC291" s="6" t="s">
        <v>276</v>
      </c>
      <c r="DD291" s="7">
        <v>2218</v>
      </c>
      <c r="DE291" s="7">
        <v>9810267.6494614948</v>
      </c>
      <c r="DF291" s="7">
        <v>1981087.8400676721</v>
      </c>
      <c r="DG291" s="57">
        <v>-499857</v>
      </c>
      <c r="DI291" s="39">
        <f t="shared" si="221"/>
        <v>9310410.6494614948</v>
      </c>
      <c r="DK291" s="71">
        <f t="shared" si="222"/>
        <v>-295193.85762066953</v>
      </c>
      <c r="DL291" s="35">
        <f t="shared" si="223"/>
        <v>-3.0731419079665895E-2</v>
      </c>
      <c r="DM291" s="65">
        <f t="shared" si="224"/>
        <v>-133.09010713285372</v>
      </c>
      <c r="DO291" s="54">
        <v>33861.983999999997</v>
      </c>
      <c r="DP291" s="55">
        <v>52160.479200000002</v>
      </c>
      <c r="DQ291" s="56">
        <f t="shared" si="225"/>
        <v>18298.495200000005</v>
      </c>
      <c r="DS291" s="74">
        <f t="shared" si="226"/>
        <v>9328709.1446614955</v>
      </c>
      <c r="DU291" s="6">
        <v>911</v>
      </c>
      <c r="DV291" s="6" t="s">
        <v>276</v>
      </c>
      <c r="DW291" s="7">
        <v>2218</v>
      </c>
      <c r="DX291" s="7">
        <v>9811898.9615259748</v>
      </c>
      <c r="DY291" s="7">
        <v>1981087.8400676721</v>
      </c>
      <c r="DZ291" s="57">
        <v>-499857</v>
      </c>
      <c r="EB291" s="39">
        <f t="shared" si="227"/>
        <v>9312041.9615259748</v>
      </c>
      <c r="ED291" s="71">
        <f t="shared" si="228"/>
        <v>-293562.54555618949</v>
      </c>
      <c r="EE291" s="35">
        <f t="shared" si="229"/>
        <v>-3.056158988637803E-2</v>
      </c>
      <c r="EF291" s="65">
        <f t="shared" si="230"/>
        <v>-132.35461927691139</v>
      </c>
      <c r="EH291" s="54">
        <v>33861.983999999997</v>
      </c>
      <c r="EI291" s="55">
        <v>52160.479200000002</v>
      </c>
      <c r="EJ291" s="56">
        <f t="shared" si="231"/>
        <v>18298.495200000005</v>
      </c>
      <c r="EL291" s="74">
        <f t="shared" si="232"/>
        <v>9330340.4567259755</v>
      </c>
      <c r="EM291" s="55"/>
      <c r="EN291" s="112" t="s">
        <v>276</v>
      </c>
      <c r="EO291" s="93">
        <v>2245</v>
      </c>
      <c r="EP291" s="93">
        <v>10105004.507082164</v>
      </c>
      <c r="EQ291" s="93">
        <v>2008547.6823009523</v>
      </c>
      <c r="ER291" s="93">
        <v>-499400</v>
      </c>
      <c r="ET291" s="103">
        <f t="shared" si="233"/>
        <v>9605604.5070821643</v>
      </c>
      <c r="EV291" s="93">
        <v>33861.983999999997</v>
      </c>
      <c r="EW291" s="93">
        <v>52160.479200000002</v>
      </c>
      <c r="EX291" s="93">
        <v>18298.495200000005</v>
      </c>
      <c r="EZ291" s="103">
        <v>9623446.002282165</v>
      </c>
      <c r="FB291" s="116">
        <v>911</v>
      </c>
      <c r="FC291" s="57"/>
    </row>
    <row r="292" spans="1:159" x14ac:dyDescent="0.25">
      <c r="A292" s="6">
        <v>915</v>
      </c>
      <c r="B292" s="6" t="s">
        <v>277</v>
      </c>
      <c r="C292" s="7">
        <v>21155</v>
      </c>
      <c r="D292" s="7">
        <v>51931638.394365251</v>
      </c>
      <c r="E292" s="144">
        <v>8119226.3554315353</v>
      </c>
      <c r="F292" s="57">
        <v>-2426057</v>
      </c>
      <c r="H292" s="39">
        <f t="shared" si="191"/>
        <v>49505581.394365251</v>
      </c>
      <c r="I292" s="142">
        <f t="shared" si="192"/>
        <v>2340.1362039406877</v>
      </c>
      <c r="K292" s="71">
        <f t="shared" si="234"/>
        <v>1276978.4443520308</v>
      </c>
      <c r="L292" s="35">
        <f t="shared" si="235"/>
        <v>2.6477616315686389E-2</v>
      </c>
      <c r="M292" s="65">
        <f t="shared" si="236"/>
        <v>60.362961207848301</v>
      </c>
      <c r="O292" s="54">
        <v>348832.18484000012</v>
      </c>
      <c r="P292" s="55">
        <v>387231.97390000004</v>
      </c>
      <c r="Q292" s="56">
        <f t="shared" si="193"/>
        <v>38399.789059999923</v>
      </c>
      <c r="S292" s="74">
        <f t="shared" si="194"/>
        <v>49543981.183425248</v>
      </c>
      <c r="T292" s="55"/>
      <c r="U292" s="6">
        <v>915</v>
      </c>
      <c r="V292" s="6" t="s">
        <v>277</v>
      </c>
      <c r="W292" s="7">
        <v>21155</v>
      </c>
      <c r="X292" s="7">
        <v>51932061.494365253</v>
      </c>
      <c r="Y292" s="144">
        <v>8119226.3554315353</v>
      </c>
      <c r="Z292" s="57">
        <v>-2426057</v>
      </c>
      <c r="AB292" s="39">
        <f t="shared" si="195"/>
        <v>49506004.494365253</v>
      </c>
      <c r="AC292" s="142">
        <f t="shared" si="196"/>
        <v>2340.1562039406881</v>
      </c>
      <c r="AE292" s="71">
        <f t="shared" si="197"/>
        <v>1277401.5443520322</v>
      </c>
      <c r="AF292" s="35">
        <f t="shared" si="198"/>
        <v>2.6486389118009525E-2</v>
      </c>
      <c r="AG292" s="65">
        <f t="shared" si="199"/>
        <v>60.382961207848368</v>
      </c>
      <c r="AI292" s="54">
        <v>348832.18484000012</v>
      </c>
      <c r="AJ292" s="55">
        <v>387231.97390000004</v>
      </c>
      <c r="AK292" s="56">
        <f t="shared" si="200"/>
        <v>38399.789059999923</v>
      </c>
      <c r="AM292" s="74">
        <f t="shared" si="201"/>
        <v>49544404.283425249</v>
      </c>
      <c r="AN292" s="55"/>
      <c r="AO292" s="6">
        <v>915</v>
      </c>
      <c r="AP292" s="6" t="s">
        <v>277</v>
      </c>
      <c r="AQ292" s="7">
        <v>21155</v>
      </c>
      <c r="AR292" s="7">
        <v>51017742.394365251</v>
      </c>
      <c r="AS292" s="7">
        <v>8119226.3554315353</v>
      </c>
      <c r="AT292" s="57">
        <v>-2426057</v>
      </c>
      <c r="AV292" s="39">
        <f t="shared" si="202"/>
        <v>48591685.394365251</v>
      </c>
      <c r="AX292" s="71">
        <f t="shared" si="203"/>
        <v>363082.44435203075</v>
      </c>
      <c r="AY292" s="35">
        <f t="shared" si="204"/>
        <v>7.5283632977789011E-3</v>
      </c>
      <c r="AZ292" s="65">
        <f t="shared" si="205"/>
        <v>17.162961207848298</v>
      </c>
      <c r="BB292" s="54">
        <v>348832.18484000012</v>
      </c>
      <c r="BC292" s="55">
        <v>387231.97390000004</v>
      </c>
      <c r="BD292" s="56">
        <f t="shared" si="206"/>
        <v>38399.789059999923</v>
      </c>
      <c r="BF292" s="74">
        <f t="shared" si="207"/>
        <v>48630085.183425248</v>
      </c>
      <c r="BG292" s="55"/>
      <c r="BH292" s="6">
        <v>915</v>
      </c>
      <c r="BI292" s="6" t="s">
        <v>277</v>
      </c>
      <c r="BJ292" s="7">
        <v>21155</v>
      </c>
      <c r="BK292" s="7">
        <v>51030023.136560574</v>
      </c>
      <c r="BL292" s="7">
        <v>8119226.3554315353</v>
      </c>
      <c r="BM292" s="57">
        <v>-2445409</v>
      </c>
      <c r="BO292" s="39">
        <f t="shared" si="208"/>
        <v>48584614.136560574</v>
      </c>
      <c r="BQ292" s="71">
        <f t="shared" si="209"/>
        <v>356011.18654735386</v>
      </c>
      <c r="BR292" s="35">
        <f t="shared" si="210"/>
        <v>7.381743711638163E-3</v>
      </c>
      <c r="BS292" s="65">
        <f t="shared" si="211"/>
        <v>16.828701798504081</v>
      </c>
      <c r="BU292" s="54">
        <v>348832.18484000006</v>
      </c>
      <c r="BV292" s="55">
        <v>387231.97390000004</v>
      </c>
      <c r="BW292" s="56">
        <f t="shared" si="212"/>
        <v>38399.789059999981</v>
      </c>
      <c r="BY292" s="74">
        <f t="shared" si="213"/>
        <v>48623013.925620571</v>
      </c>
      <c r="BZ292" s="55"/>
      <c r="CA292" s="6">
        <v>915</v>
      </c>
      <c r="CB292" s="6" t="s">
        <v>277</v>
      </c>
      <c r="CC292" s="7">
        <v>21155</v>
      </c>
      <c r="CD292" s="7">
        <v>51053747.910869978</v>
      </c>
      <c r="CE292" s="7">
        <v>8195258.2904431382</v>
      </c>
      <c r="CF292" s="57">
        <v>-2445409</v>
      </c>
      <c r="CH292" s="39">
        <f t="shared" si="214"/>
        <v>48608338.910869978</v>
      </c>
      <c r="CJ292" s="71">
        <f t="shared" si="215"/>
        <v>379735.96085675806</v>
      </c>
      <c r="CK292" s="35">
        <f t="shared" si="216"/>
        <v>7.8736670280567175E-3</v>
      </c>
      <c r="CL292" s="65">
        <f t="shared" si="217"/>
        <v>17.950175412751502</v>
      </c>
      <c r="CN292" s="54">
        <v>348832.18484000006</v>
      </c>
      <c r="CO292" s="55">
        <v>387231.97390000004</v>
      </c>
      <c r="CP292" s="56">
        <f t="shared" si="218"/>
        <v>38399.789059999981</v>
      </c>
      <c r="CR292" s="74">
        <f t="shared" si="219"/>
        <v>48646738.699929975</v>
      </c>
      <c r="CS292" s="55"/>
      <c r="CT292" s="65" t="e">
        <f>#REF!/#REF!</f>
        <v>#REF!</v>
      </c>
      <c r="CV292" s="54">
        <v>277707.34032000002</v>
      </c>
      <c r="CW292" s="55">
        <v>357048.57360000006</v>
      </c>
      <c r="CX292" s="56">
        <f t="shared" si="220"/>
        <v>79341.233280000044</v>
      </c>
      <c r="CZ292" s="74" t="e">
        <f>#REF!+CX292</f>
        <v>#REF!</v>
      </c>
      <c r="DB292" s="6">
        <v>915</v>
      </c>
      <c r="DC292" s="6" t="s">
        <v>277</v>
      </c>
      <c r="DD292" s="7">
        <v>21155</v>
      </c>
      <c r="DE292" s="7">
        <v>50668581.539191738</v>
      </c>
      <c r="DF292" s="7">
        <v>8069757.8148227315</v>
      </c>
      <c r="DG292" s="57">
        <v>-2445409</v>
      </c>
      <c r="DI292" s="39">
        <f t="shared" si="221"/>
        <v>48223172.539191738</v>
      </c>
      <c r="DK292" s="71">
        <f t="shared" si="222"/>
        <v>-5430.4108214825392</v>
      </c>
      <c r="DL292" s="35">
        <f t="shared" si="223"/>
        <v>-1.1259730718534219E-4</v>
      </c>
      <c r="DM292" s="65">
        <f t="shared" si="224"/>
        <v>-0.25669632812491322</v>
      </c>
      <c r="DO292" s="54">
        <v>277707.34032000002</v>
      </c>
      <c r="DP292" s="55">
        <v>357048.57360000006</v>
      </c>
      <c r="DQ292" s="56">
        <f t="shared" si="225"/>
        <v>79341.233280000044</v>
      </c>
      <c r="DS292" s="74">
        <f t="shared" si="226"/>
        <v>48302513.772471741</v>
      </c>
      <c r="DU292" s="6">
        <v>915</v>
      </c>
      <c r="DV292" s="6" t="s">
        <v>277</v>
      </c>
      <c r="DW292" s="7">
        <v>21155</v>
      </c>
      <c r="DX292" s="7">
        <v>50496032.636115476</v>
      </c>
      <c r="DY292" s="7">
        <v>8069757.8148227315</v>
      </c>
      <c r="DZ292" s="57">
        <v>-2445409</v>
      </c>
      <c r="EB292" s="39">
        <f t="shared" si="227"/>
        <v>48050623.636115476</v>
      </c>
      <c r="ED292" s="71">
        <f t="shared" si="228"/>
        <v>-177979.31389774382</v>
      </c>
      <c r="EE292" s="35">
        <f t="shared" si="229"/>
        <v>-3.69032696390172E-3</v>
      </c>
      <c r="EF292" s="65">
        <f t="shared" si="230"/>
        <v>-8.4131086692386585</v>
      </c>
      <c r="EH292" s="54">
        <v>277707.34032000002</v>
      </c>
      <c r="EI292" s="55">
        <v>357048.57360000006</v>
      </c>
      <c r="EJ292" s="56">
        <f t="shared" si="231"/>
        <v>79341.233280000044</v>
      </c>
      <c r="EL292" s="74">
        <f t="shared" si="232"/>
        <v>48129964.86939548</v>
      </c>
      <c r="EM292" s="55"/>
      <c r="EN292" s="112" t="s">
        <v>277</v>
      </c>
      <c r="EO292" s="93">
        <v>21468</v>
      </c>
      <c r="EP292" s="93">
        <v>50669399.95001322</v>
      </c>
      <c r="EQ292" s="93">
        <v>7800986.7616925268</v>
      </c>
      <c r="ER292" s="93">
        <v>-2440797</v>
      </c>
      <c r="ET292" s="103">
        <f t="shared" si="233"/>
        <v>48228602.95001322</v>
      </c>
      <c r="EV292" s="93">
        <v>277707.34032000002</v>
      </c>
      <c r="EW292" s="93">
        <v>357048.57360000006</v>
      </c>
      <c r="EX292" s="93">
        <v>79341.233280000044</v>
      </c>
      <c r="EZ292" s="103">
        <v>48326305.183293223</v>
      </c>
      <c r="FB292" s="116">
        <v>915</v>
      </c>
      <c r="FC292" s="57"/>
    </row>
    <row r="293" spans="1:159" x14ac:dyDescent="0.25">
      <c r="A293" s="6">
        <v>918</v>
      </c>
      <c r="B293" s="6" t="s">
        <v>278</v>
      </c>
      <c r="C293" s="7">
        <v>2316</v>
      </c>
      <c r="D293" s="7">
        <v>6115191.9313453976</v>
      </c>
      <c r="E293" s="144">
        <v>1502329.302071461</v>
      </c>
      <c r="F293" s="57">
        <v>-464968</v>
      </c>
      <c r="H293" s="39">
        <f t="shared" si="191"/>
        <v>5650223.9313453976</v>
      </c>
      <c r="I293" s="142">
        <f t="shared" si="192"/>
        <v>2439.6476387501716</v>
      </c>
      <c r="K293" s="71">
        <f t="shared" si="234"/>
        <v>349343.77502453327</v>
      </c>
      <c r="L293" s="35">
        <f t="shared" si="235"/>
        <v>6.590297549133789E-2</v>
      </c>
      <c r="M293" s="65">
        <f t="shared" si="236"/>
        <v>150.83928109867585</v>
      </c>
      <c r="O293" s="54">
        <v>40921.054000000004</v>
      </c>
      <c r="P293" s="55">
        <v>17160.442000000003</v>
      </c>
      <c r="Q293" s="56">
        <f t="shared" si="193"/>
        <v>-23760.612000000001</v>
      </c>
      <c r="S293" s="74">
        <f t="shared" si="194"/>
        <v>5626463.3193453979</v>
      </c>
      <c r="T293" s="55"/>
      <c r="U293" s="6">
        <v>918</v>
      </c>
      <c r="V293" s="6" t="s">
        <v>278</v>
      </c>
      <c r="W293" s="7">
        <v>2316</v>
      </c>
      <c r="X293" s="7">
        <v>6115238.2513453979</v>
      </c>
      <c r="Y293" s="144">
        <v>1502329.3020714601</v>
      </c>
      <c r="Z293" s="57">
        <v>-464968</v>
      </c>
      <c r="AB293" s="39">
        <f t="shared" si="195"/>
        <v>5650270.2513453979</v>
      </c>
      <c r="AC293" s="142">
        <f t="shared" si="196"/>
        <v>2439.6676387501716</v>
      </c>
      <c r="AE293" s="71">
        <f t="shared" si="197"/>
        <v>349390.09502453357</v>
      </c>
      <c r="AF293" s="35">
        <f t="shared" si="198"/>
        <v>6.5911713662855517E-2</v>
      </c>
      <c r="AG293" s="65">
        <f t="shared" si="199"/>
        <v>150.85928109867598</v>
      </c>
      <c r="AI293" s="54">
        <v>40921.054000000004</v>
      </c>
      <c r="AJ293" s="55">
        <v>17160.442000000003</v>
      </c>
      <c r="AK293" s="56">
        <f t="shared" si="200"/>
        <v>-23760.612000000001</v>
      </c>
      <c r="AM293" s="74">
        <f t="shared" si="201"/>
        <v>5626509.6393453982</v>
      </c>
      <c r="AN293" s="55"/>
      <c r="AO293" s="6">
        <v>918</v>
      </c>
      <c r="AP293" s="6" t="s">
        <v>278</v>
      </c>
      <c r="AQ293" s="7">
        <v>2316</v>
      </c>
      <c r="AR293" s="7">
        <v>6015140.7313453984</v>
      </c>
      <c r="AS293" s="7">
        <v>1502329.3020714601</v>
      </c>
      <c r="AT293" s="57">
        <v>-464968</v>
      </c>
      <c r="AV293" s="39">
        <f t="shared" si="202"/>
        <v>5550172.7313453984</v>
      </c>
      <c r="AX293" s="71">
        <f t="shared" si="203"/>
        <v>249292.57502453402</v>
      </c>
      <c r="AY293" s="35">
        <f t="shared" si="204"/>
        <v>4.7028525013392934E-2</v>
      </c>
      <c r="AZ293" s="65">
        <f t="shared" si="205"/>
        <v>107.63928109867618</v>
      </c>
      <c r="BB293" s="54">
        <v>40921.054000000004</v>
      </c>
      <c r="BC293" s="55">
        <v>17160.442000000003</v>
      </c>
      <c r="BD293" s="56">
        <f t="shared" si="206"/>
        <v>-23760.612000000001</v>
      </c>
      <c r="BF293" s="74">
        <f t="shared" si="207"/>
        <v>5526412.1193453986</v>
      </c>
      <c r="BG293" s="55"/>
      <c r="BH293" s="6">
        <v>918</v>
      </c>
      <c r="BI293" s="6" t="s">
        <v>278</v>
      </c>
      <c r="BJ293" s="7">
        <v>2316</v>
      </c>
      <c r="BK293" s="7">
        <v>6013853.3806862589</v>
      </c>
      <c r="BL293" s="7">
        <v>1502329.3020714601</v>
      </c>
      <c r="BM293" s="57">
        <v>-464551</v>
      </c>
      <c r="BO293" s="39">
        <f t="shared" si="208"/>
        <v>5549302.3806862589</v>
      </c>
      <c r="BQ293" s="71">
        <f t="shared" si="209"/>
        <v>248422.22436539456</v>
      </c>
      <c r="BR293" s="35">
        <f t="shared" si="210"/>
        <v>4.6864335174446728E-2</v>
      </c>
      <c r="BS293" s="65">
        <f t="shared" si="211"/>
        <v>107.26348202305465</v>
      </c>
      <c r="BU293" s="54">
        <v>40921.054000000004</v>
      </c>
      <c r="BV293" s="55">
        <v>17160.442000000003</v>
      </c>
      <c r="BW293" s="56">
        <f t="shared" si="212"/>
        <v>-23760.612000000001</v>
      </c>
      <c r="BY293" s="74">
        <f t="shared" si="213"/>
        <v>5525541.7686862592</v>
      </c>
      <c r="BZ293" s="55"/>
      <c r="CA293" s="6">
        <v>918</v>
      </c>
      <c r="CB293" s="6" t="s">
        <v>278</v>
      </c>
      <c r="CC293" s="7">
        <v>2316</v>
      </c>
      <c r="CD293" s="7">
        <v>6009935.8246573983</v>
      </c>
      <c r="CE293" s="7">
        <v>1506258.9885339336</v>
      </c>
      <c r="CF293" s="57">
        <v>-464551</v>
      </c>
      <c r="CH293" s="39">
        <f t="shared" si="214"/>
        <v>5545384.8246573983</v>
      </c>
      <c r="CJ293" s="71">
        <f t="shared" si="215"/>
        <v>244504.66833653394</v>
      </c>
      <c r="CK293" s="35">
        <f t="shared" si="216"/>
        <v>4.6125296389691477E-2</v>
      </c>
      <c r="CL293" s="65">
        <f t="shared" si="217"/>
        <v>105.57196387587821</v>
      </c>
      <c r="CN293" s="54">
        <v>40921.054000000004</v>
      </c>
      <c r="CO293" s="55">
        <v>17160.442000000003</v>
      </c>
      <c r="CP293" s="56">
        <f t="shared" si="218"/>
        <v>-23760.612000000001</v>
      </c>
      <c r="CR293" s="74">
        <f t="shared" si="219"/>
        <v>5521624.2126573985</v>
      </c>
      <c r="CS293" s="55"/>
      <c r="CT293" s="65" t="e">
        <f>#REF!/#REF!</f>
        <v>#REF!</v>
      </c>
      <c r="CV293" s="54">
        <v>29954.831999999999</v>
      </c>
      <c r="CW293" s="55">
        <v>16930.991999999998</v>
      </c>
      <c r="CX293" s="56">
        <f t="shared" si="220"/>
        <v>-13023.84</v>
      </c>
      <c r="CZ293" s="74" t="e">
        <f>#REF!+CX293</f>
        <v>#REF!</v>
      </c>
      <c r="DB293" s="6">
        <v>918</v>
      </c>
      <c r="DC293" s="6" t="s">
        <v>278</v>
      </c>
      <c r="DD293" s="7">
        <v>2316</v>
      </c>
      <c r="DE293" s="7">
        <v>5972880.3175381077</v>
      </c>
      <c r="DF293" s="7">
        <v>1504955.2911422187</v>
      </c>
      <c r="DG293" s="57">
        <v>-464551</v>
      </c>
      <c r="DI293" s="39">
        <f t="shared" si="221"/>
        <v>5508329.3175381077</v>
      </c>
      <c r="DK293" s="71">
        <f t="shared" si="222"/>
        <v>207449.16121724341</v>
      </c>
      <c r="DL293" s="35">
        <f t="shared" si="223"/>
        <v>3.9134852156556932E-2</v>
      </c>
      <c r="DM293" s="65">
        <f t="shared" si="224"/>
        <v>89.572176691383163</v>
      </c>
      <c r="DO293" s="54">
        <v>29954.831999999999</v>
      </c>
      <c r="DP293" s="55">
        <v>16930.991999999998</v>
      </c>
      <c r="DQ293" s="56">
        <f t="shared" si="225"/>
        <v>-13023.84</v>
      </c>
      <c r="DS293" s="74">
        <f t="shared" si="226"/>
        <v>5495305.4775381079</v>
      </c>
      <c r="DU293" s="6">
        <v>918</v>
      </c>
      <c r="DV293" s="6" t="s">
        <v>278</v>
      </c>
      <c r="DW293" s="7">
        <v>2316</v>
      </c>
      <c r="DX293" s="7">
        <v>5971509.6966952784</v>
      </c>
      <c r="DY293" s="7">
        <v>1504955.2911422187</v>
      </c>
      <c r="DZ293" s="57">
        <v>-464551</v>
      </c>
      <c r="EB293" s="39">
        <f t="shared" si="227"/>
        <v>5506958.6966952784</v>
      </c>
      <c r="ED293" s="71">
        <f t="shared" si="228"/>
        <v>206078.54037441406</v>
      </c>
      <c r="EE293" s="35">
        <f t="shared" si="229"/>
        <v>3.8876287389497444E-2</v>
      </c>
      <c r="EF293" s="65">
        <f t="shared" si="230"/>
        <v>88.98037149154321</v>
      </c>
      <c r="EH293" s="54">
        <v>29954.831999999999</v>
      </c>
      <c r="EI293" s="55">
        <v>16930.991999999998</v>
      </c>
      <c r="EJ293" s="56">
        <f t="shared" si="231"/>
        <v>-13023.84</v>
      </c>
      <c r="EL293" s="74">
        <f t="shared" si="232"/>
        <v>5493934.8566952785</v>
      </c>
      <c r="EM293" s="55"/>
      <c r="EN293" s="112" t="s">
        <v>278</v>
      </c>
      <c r="EO293" s="93">
        <v>2277</v>
      </c>
      <c r="EP293" s="93">
        <v>5764969.1563208643</v>
      </c>
      <c r="EQ293" s="93">
        <v>1559499.0695627904</v>
      </c>
      <c r="ER293" s="93">
        <v>-464089</v>
      </c>
      <c r="ET293" s="103">
        <f t="shared" si="233"/>
        <v>5300880.1563208643</v>
      </c>
      <c r="EV293" s="93">
        <v>29954.831999999999</v>
      </c>
      <c r="EW293" s="93">
        <v>16930.991999999998</v>
      </c>
      <c r="EX293" s="93">
        <v>-13023.84</v>
      </c>
      <c r="EZ293" s="103">
        <v>5287394.3163208645</v>
      </c>
      <c r="FB293" s="116">
        <v>918</v>
      </c>
      <c r="FC293" s="57"/>
    </row>
    <row r="294" spans="1:159" x14ac:dyDescent="0.25">
      <c r="A294" s="6">
        <v>921</v>
      </c>
      <c r="B294" s="6" t="s">
        <v>279</v>
      </c>
      <c r="C294" s="7">
        <v>2094</v>
      </c>
      <c r="D294" s="7">
        <v>9512025.3419177681</v>
      </c>
      <c r="E294" s="144">
        <v>2270454.918873535</v>
      </c>
      <c r="F294" s="57">
        <v>97734</v>
      </c>
      <c r="H294" s="39">
        <f t="shared" si="191"/>
        <v>9609759.3419177681</v>
      </c>
      <c r="I294" s="142">
        <f t="shared" si="192"/>
        <v>4589.1878423676062</v>
      </c>
      <c r="K294" s="71">
        <f t="shared" si="234"/>
        <v>-243777.02924038097</v>
      </c>
      <c r="L294" s="35">
        <f t="shared" si="235"/>
        <v>-2.4740054743587283E-2</v>
      </c>
      <c r="M294" s="65">
        <f t="shared" si="236"/>
        <v>-116.41691940801384</v>
      </c>
      <c r="O294" s="54">
        <v>48445.247800000005</v>
      </c>
      <c r="P294" s="55">
        <v>150615.87940000001</v>
      </c>
      <c r="Q294" s="56">
        <f t="shared" si="193"/>
        <v>102170.63159999999</v>
      </c>
      <c r="S294" s="74">
        <f t="shared" si="194"/>
        <v>9711929.9735177681</v>
      </c>
      <c r="T294" s="55"/>
      <c r="U294" s="6">
        <v>921</v>
      </c>
      <c r="V294" s="6" t="s">
        <v>279</v>
      </c>
      <c r="W294" s="7">
        <v>2094</v>
      </c>
      <c r="X294" s="7">
        <v>9512067.2219177671</v>
      </c>
      <c r="Y294" s="144">
        <v>2270454.918873535</v>
      </c>
      <c r="Z294" s="57">
        <v>97734</v>
      </c>
      <c r="AB294" s="39">
        <f t="shared" si="195"/>
        <v>9609801.2219177671</v>
      </c>
      <c r="AC294" s="142">
        <f t="shared" si="196"/>
        <v>4589.2078423676057</v>
      </c>
      <c r="AE294" s="71">
        <f t="shared" si="197"/>
        <v>-243735.14924038202</v>
      </c>
      <c r="AF294" s="35">
        <f t="shared" si="198"/>
        <v>-2.4735804492873076E-2</v>
      </c>
      <c r="AG294" s="65">
        <f t="shared" si="199"/>
        <v>-116.39691940801434</v>
      </c>
      <c r="AI294" s="54">
        <v>48445.247800000005</v>
      </c>
      <c r="AJ294" s="55">
        <v>150615.87940000001</v>
      </c>
      <c r="AK294" s="56">
        <f t="shared" si="200"/>
        <v>102170.63159999999</v>
      </c>
      <c r="AM294" s="74">
        <f t="shared" si="201"/>
        <v>9711971.853517767</v>
      </c>
      <c r="AN294" s="55"/>
      <c r="AO294" s="6">
        <v>921</v>
      </c>
      <c r="AP294" s="6" t="s">
        <v>279</v>
      </c>
      <c r="AQ294" s="7">
        <v>2094</v>
      </c>
      <c r="AR294" s="7">
        <v>9421564.5419177674</v>
      </c>
      <c r="AS294" s="7">
        <v>2270454.918873535</v>
      </c>
      <c r="AT294" s="57">
        <v>97734</v>
      </c>
      <c r="AV294" s="39">
        <f t="shared" si="202"/>
        <v>9519298.5419177674</v>
      </c>
      <c r="AX294" s="71">
        <f t="shared" si="203"/>
        <v>-334237.82924038172</v>
      </c>
      <c r="AY294" s="35">
        <f t="shared" si="204"/>
        <v>-3.3920596286498163E-2</v>
      </c>
      <c r="AZ294" s="65">
        <f t="shared" si="205"/>
        <v>-159.61691940801418</v>
      </c>
      <c r="BB294" s="54">
        <v>48445.247800000005</v>
      </c>
      <c r="BC294" s="55">
        <v>150615.87940000001</v>
      </c>
      <c r="BD294" s="56">
        <f t="shared" si="206"/>
        <v>102170.63159999999</v>
      </c>
      <c r="BF294" s="74">
        <f t="shared" si="207"/>
        <v>9621469.1735177673</v>
      </c>
      <c r="BG294" s="55"/>
      <c r="BH294" s="6">
        <v>921</v>
      </c>
      <c r="BI294" s="6" t="s">
        <v>279</v>
      </c>
      <c r="BJ294" s="7">
        <v>2094</v>
      </c>
      <c r="BK294" s="7">
        <v>9419982.8929753508</v>
      </c>
      <c r="BL294" s="7">
        <v>2270454.918873535</v>
      </c>
      <c r="BM294" s="57">
        <v>106833</v>
      </c>
      <c r="BO294" s="39">
        <f t="shared" si="208"/>
        <v>9526815.8929753508</v>
      </c>
      <c r="BQ294" s="71">
        <f t="shared" si="209"/>
        <v>-326720.47818279825</v>
      </c>
      <c r="BR294" s="35">
        <f t="shared" si="210"/>
        <v>-3.3157687339453817E-2</v>
      </c>
      <c r="BS294" s="65">
        <f t="shared" si="211"/>
        <v>-156.02697143400107</v>
      </c>
      <c r="BU294" s="54">
        <v>27324.703800000003</v>
      </c>
      <c r="BV294" s="55">
        <v>150615.87940000003</v>
      </c>
      <c r="BW294" s="56">
        <f t="shared" si="212"/>
        <v>123291.17560000003</v>
      </c>
      <c r="BY294" s="74">
        <f t="shared" si="213"/>
        <v>9650107.0685753506</v>
      </c>
      <c r="BZ294" s="55"/>
      <c r="CA294" s="6">
        <v>921</v>
      </c>
      <c r="CB294" s="6" t="s">
        <v>279</v>
      </c>
      <c r="CC294" s="7">
        <v>2094</v>
      </c>
      <c r="CD294" s="7">
        <v>9425708.3593180608</v>
      </c>
      <c r="CE294" s="7">
        <v>2271588.8537663035</v>
      </c>
      <c r="CF294" s="57">
        <v>106833</v>
      </c>
      <c r="CH294" s="39">
        <f t="shared" si="214"/>
        <v>9532541.3593180608</v>
      </c>
      <c r="CJ294" s="71">
        <f t="shared" si="215"/>
        <v>-320995.01184008829</v>
      </c>
      <c r="CK294" s="35">
        <f t="shared" si="216"/>
        <v>-3.2576630333415992E-2</v>
      </c>
      <c r="CL294" s="65">
        <f t="shared" si="217"/>
        <v>-153.2927468195264</v>
      </c>
      <c r="CN294" s="54">
        <v>27324.703800000003</v>
      </c>
      <c r="CO294" s="55">
        <v>150615.87940000003</v>
      </c>
      <c r="CP294" s="56">
        <f t="shared" si="218"/>
        <v>123291.17560000003</v>
      </c>
      <c r="CR294" s="74">
        <f t="shared" si="219"/>
        <v>9655832.5349180605</v>
      </c>
      <c r="CS294" s="55"/>
      <c r="CT294" s="65" t="e">
        <f>#REF!/#REF!</f>
        <v>#REF!</v>
      </c>
      <c r="CV294" s="54">
        <v>46495.108799999995</v>
      </c>
      <c r="CW294" s="55">
        <v>169440.15840000001</v>
      </c>
      <c r="CX294" s="56">
        <f t="shared" si="220"/>
        <v>122945.04960000003</v>
      </c>
      <c r="CZ294" s="74" t="e">
        <f>#REF!+CX294</f>
        <v>#REF!</v>
      </c>
      <c r="DB294" s="6">
        <v>921</v>
      </c>
      <c r="DC294" s="6" t="s">
        <v>279</v>
      </c>
      <c r="DD294" s="7">
        <v>2094</v>
      </c>
      <c r="DE294" s="7">
        <v>9444946.4632683359</v>
      </c>
      <c r="DF294" s="7">
        <v>2296020.7953328206</v>
      </c>
      <c r="DG294" s="57">
        <v>106833</v>
      </c>
      <c r="DI294" s="39">
        <f t="shared" si="221"/>
        <v>9551779.4632683359</v>
      </c>
      <c r="DK294" s="71">
        <f t="shared" si="222"/>
        <v>-301756.90788981318</v>
      </c>
      <c r="DL294" s="35">
        <f t="shared" si="223"/>
        <v>-3.0624224290993891E-2</v>
      </c>
      <c r="DM294" s="65">
        <f t="shared" si="224"/>
        <v>-144.10549564938549</v>
      </c>
      <c r="DO294" s="54">
        <v>46495.108799999995</v>
      </c>
      <c r="DP294" s="55">
        <v>169440.15840000001</v>
      </c>
      <c r="DQ294" s="56">
        <f t="shared" si="225"/>
        <v>122945.04960000003</v>
      </c>
      <c r="DS294" s="74">
        <f t="shared" si="226"/>
        <v>9674724.5128683355</v>
      </c>
      <c r="DU294" s="6">
        <v>921</v>
      </c>
      <c r="DV294" s="6" t="s">
        <v>279</v>
      </c>
      <c r="DW294" s="7">
        <v>2094</v>
      </c>
      <c r="DX294" s="7">
        <v>9442953.6851084046</v>
      </c>
      <c r="DY294" s="7">
        <v>2296020.7953328206</v>
      </c>
      <c r="DZ294" s="57">
        <v>106833</v>
      </c>
      <c r="EB294" s="39">
        <f t="shared" si="227"/>
        <v>9549786.6851084046</v>
      </c>
      <c r="ED294" s="71">
        <f t="shared" si="228"/>
        <v>-303749.68604974449</v>
      </c>
      <c r="EE294" s="35">
        <f t="shared" si="229"/>
        <v>-3.0826464185877141E-2</v>
      </c>
      <c r="EF294" s="65">
        <f t="shared" si="230"/>
        <v>-145.05715666176908</v>
      </c>
      <c r="EH294" s="54">
        <v>46495.108799999995</v>
      </c>
      <c r="EI294" s="55">
        <v>169440.15840000001</v>
      </c>
      <c r="EJ294" s="56">
        <f t="shared" si="231"/>
        <v>122945.04960000003</v>
      </c>
      <c r="EL294" s="74">
        <f t="shared" si="232"/>
        <v>9672731.7347084042</v>
      </c>
      <c r="EM294" s="55"/>
      <c r="EN294" s="112" t="s">
        <v>279</v>
      </c>
      <c r="EO294" s="93">
        <v>2148</v>
      </c>
      <c r="EP294" s="93">
        <v>9720274.3711581491</v>
      </c>
      <c r="EQ294" s="93">
        <v>2403397.1428076196</v>
      </c>
      <c r="ER294" s="93">
        <v>133262</v>
      </c>
      <c r="ET294" s="103">
        <f t="shared" si="233"/>
        <v>9853536.3711581491</v>
      </c>
      <c r="EV294" s="93">
        <v>46495.108799999995</v>
      </c>
      <c r="EW294" s="93">
        <v>169440.15840000001</v>
      </c>
      <c r="EX294" s="93">
        <v>122945.04960000003</v>
      </c>
      <c r="EZ294" s="103">
        <v>9950052.4207581487</v>
      </c>
      <c r="FB294" s="116">
        <v>921</v>
      </c>
      <c r="FC294" s="57"/>
    </row>
    <row r="295" spans="1:159" x14ac:dyDescent="0.25">
      <c r="A295" s="6">
        <v>922</v>
      </c>
      <c r="B295" s="6" t="s">
        <v>280</v>
      </c>
      <c r="C295" s="7">
        <v>4460</v>
      </c>
      <c r="D295" s="7">
        <v>8827055.2828947045</v>
      </c>
      <c r="E295" s="144">
        <v>2091715.9061465685</v>
      </c>
      <c r="F295" s="57">
        <v>-911918</v>
      </c>
      <c r="H295" s="39">
        <f t="shared" si="191"/>
        <v>7915137.2828947045</v>
      </c>
      <c r="I295" s="142">
        <f t="shared" si="192"/>
        <v>1774.6944580481399</v>
      </c>
      <c r="K295" s="71">
        <f t="shared" si="234"/>
        <v>359607.16232213564</v>
      </c>
      <c r="L295" s="35">
        <f t="shared" si="235"/>
        <v>4.7595225825780192E-2</v>
      </c>
      <c r="M295" s="65">
        <f t="shared" si="236"/>
        <v>80.629408592407088</v>
      </c>
      <c r="O295" s="54">
        <v>133217.83128000001</v>
      </c>
      <c r="P295" s="55">
        <v>117681.03109999999</v>
      </c>
      <c r="Q295" s="56">
        <f t="shared" si="193"/>
        <v>-15536.80018000002</v>
      </c>
      <c r="S295" s="74">
        <f t="shared" si="194"/>
        <v>7899600.4827147042</v>
      </c>
      <c r="T295" s="55"/>
      <c r="U295" s="6">
        <v>922</v>
      </c>
      <c r="V295" s="6" t="s">
        <v>280</v>
      </c>
      <c r="W295" s="7">
        <v>4460</v>
      </c>
      <c r="X295" s="7">
        <v>8827144.4828947037</v>
      </c>
      <c r="Y295" s="144">
        <v>2091715.9061465685</v>
      </c>
      <c r="Z295" s="57">
        <v>-911918</v>
      </c>
      <c r="AB295" s="39">
        <f t="shared" si="195"/>
        <v>7915226.4828947037</v>
      </c>
      <c r="AC295" s="142">
        <f t="shared" si="196"/>
        <v>1774.7144580481399</v>
      </c>
      <c r="AE295" s="71">
        <f t="shared" si="197"/>
        <v>359696.3623221349</v>
      </c>
      <c r="AF295" s="35">
        <f t="shared" si="198"/>
        <v>4.7607031747876428E-2</v>
      </c>
      <c r="AG295" s="65">
        <f t="shared" si="199"/>
        <v>80.649408592406928</v>
      </c>
      <c r="AI295" s="54">
        <v>133217.83128000001</v>
      </c>
      <c r="AJ295" s="55">
        <v>117681.03109999999</v>
      </c>
      <c r="AK295" s="56">
        <f t="shared" si="200"/>
        <v>-15536.80018000002</v>
      </c>
      <c r="AM295" s="74">
        <f t="shared" si="201"/>
        <v>7899689.6827147035</v>
      </c>
      <c r="AN295" s="55"/>
      <c r="AO295" s="6">
        <v>922</v>
      </c>
      <c r="AP295" s="6" t="s">
        <v>280</v>
      </c>
      <c r="AQ295" s="7">
        <v>4460</v>
      </c>
      <c r="AR295" s="7">
        <v>8634383.2828947045</v>
      </c>
      <c r="AS295" s="7">
        <v>2091715.9061465685</v>
      </c>
      <c r="AT295" s="57">
        <v>-911918</v>
      </c>
      <c r="AV295" s="39">
        <f t="shared" si="202"/>
        <v>7722465.2828947045</v>
      </c>
      <c r="AX295" s="71">
        <f t="shared" si="203"/>
        <v>166935.16232213564</v>
      </c>
      <c r="AY295" s="35">
        <f t="shared" si="204"/>
        <v>2.2094434097694401E-2</v>
      </c>
      <c r="AZ295" s="65">
        <f t="shared" si="205"/>
        <v>37.429408592407093</v>
      </c>
      <c r="BB295" s="54">
        <v>133217.83128000001</v>
      </c>
      <c r="BC295" s="55">
        <v>117681.03109999999</v>
      </c>
      <c r="BD295" s="56">
        <f t="shared" si="206"/>
        <v>-15536.80018000002</v>
      </c>
      <c r="BF295" s="74">
        <f t="shared" si="207"/>
        <v>7706928.4827147042</v>
      </c>
      <c r="BG295" s="55"/>
      <c r="BH295" s="6">
        <v>922</v>
      </c>
      <c r="BI295" s="6" t="s">
        <v>280</v>
      </c>
      <c r="BJ295" s="7">
        <v>4460</v>
      </c>
      <c r="BK295" s="7">
        <v>8629901.7412498854</v>
      </c>
      <c r="BL295" s="7">
        <v>2091715.9061465685</v>
      </c>
      <c r="BM295" s="57">
        <v>-894178</v>
      </c>
      <c r="BO295" s="39">
        <f t="shared" si="208"/>
        <v>7735723.7412498854</v>
      </c>
      <c r="BQ295" s="71">
        <f t="shared" si="209"/>
        <v>180193.62067731656</v>
      </c>
      <c r="BR295" s="35">
        <f t="shared" si="210"/>
        <v>2.3849235963824236E-2</v>
      </c>
      <c r="BS295" s="65">
        <f t="shared" si="211"/>
        <v>40.402157102537345</v>
      </c>
      <c r="BU295" s="54">
        <v>133217.83128000001</v>
      </c>
      <c r="BV295" s="55">
        <v>117681.03110000001</v>
      </c>
      <c r="BW295" s="56">
        <f t="shared" si="212"/>
        <v>-15536.800180000006</v>
      </c>
      <c r="BY295" s="74">
        <f t="shared" si="213"/>
        <v>7720186.9410698852</v>
      </c>
      <c r="BZ295" s="55"/>
      <c r="CA295" s="6">
        <v>922</v>
      </c>
      <c r="CB295" s="6" t="s">
        <v>280</v>
      </c>
      <c r="CC295" s="7">
        <v>4460</v>
      </c>
      <c r="CD295" s="7">
        <v>8646142.839441618</v>
      </c>
      <c r="CE295" s="7">
        <v>2112665.7107069311</v>
      </c>
      <c r="CF295" s="57">
        <v>-894178</v>
      </c>
      <c r="CH295" s="39">
        <f t="shared" si="214"/>
        <v>7751964.839441618</v>
      </c>
      <c r="CJ295" s="71">
        <f t="shared" si="215"/>
        <v>196434.7188690491</v>
      </c>
      <c r="CK295" s="35">
        <f t="shared" si="216"/>
        <v>2.5998800313718158E-2</v>
      </c>
      <c r="CL295" s="65">
        <f t="shared" si="217"/>
        <v>44.043658939248679</v>
      </c>
      <c r="CN295" s="54">
        <v>133217.83128000001</v>
      </c>
      <c r="CO295" s="55">
        <v>117681.03110000001</v>
      </c>
      <c r="CP295" s="56">
        <f t="shared" si="218"/>
        <v>-15536.800180000006</v>
      </c>
      <c r="CR295" s="74">
        <f t="shared" si="219"/>
        <v>7736428.0392616177</v>
      </c>
      <c r="CS295" s="55"/>
      <c r="CT295" s="65" t="e">
        <f>#REF!/#REF!</f>
        <v>#REF!</v>
      </c>
      <c r="CV295" s="54">
        <v>133754.83679999999</v>
      </c>
      <c r="CW295" s="55">
        <v>105493.10400000001</v>
      </c>
      <c r="CX295" s="56">
        <f t="shared" si="220"/>
        <v>-28261.732799999983</v>
      </c>
      <c r="CZ295" s="74" t="e">
        <f>#REF!+CX295</f>
        <v>#REF!</v>
      </c>
      <c r="DB295" s="6">
        <v>922</v>
      </c>
      <c r="DC295" s="6" t="s">
        <v>280</v>
      </c>
      <c r="DD295" s="7">
        <v>4460</v>
      </c>
      <c r="DE295" s="7">
        <v>8485356.6132647824</v>
      </c>
      <c r="DF295" s="7">
        <v>2019267.4504310656</v>
      </c>
      <c r="DG295" s="57">
        <v>-894178</v>
      </c>
      <c r="DI295" s="39">
        <f t="shared" si="221"/>
        <v>7591178.6132647824</v>
      </c>
      <c r="DK295" s="71">
        <f t="shared" si="222"/>
        <v>35648.492692213506</v>
      </c>
      <c r="DL295" s="35">
        <f t="shared" si="223"/>
        <v>4.7181987396421113E-3</v>
      </c>
      <c r="DM295" s="65">
        <f t="shared" si="224"/>
        <v>7.9929355812137901</v>
      </c>
      <c r="DO295" s="54">
        <v>133754.83679999999</v>
      </c>
      <c r="DP295" s="55">
        <v>105493.10400000001</v>
      </c>
      <c r="DQ295" s="56">
        <f t="shared" si="225"/>
        <v>-28261.732799999983</v>
      </c>
      <c r="DS295" s="74">
        <f t="shared" si="226"/>
        <v>7562916.880464782</v>
      </c>
      <c r="DU295" s="6">
        <v>922</v>
      </c>
      <c r="DV295" s="6" t="s">
        <v>280</v>
      </c>
      <c r="DW295" s="7">
        <v>4460</v>
      </c>
      <c r="DX295" s="7">
        <v>8491597.7658978552</v>
      </c>
      <c r="DY295" s="7">
        <v>2019267.4504310656</v>
      </c>
      <c r="DZ295" s="57">
        <v>-894178</v>
      </c>
      <c r="EB295" s="39">
        <f t="shared" si="227"/>
        <v>7597419.7658978552</v>
      </c>
      <c r="ED295" s="71">
        <f t="shared" si="228"/>
        <v>41889.645325286314</v>
      </c>
      <c r="EE295" s="35">
        <f t="shared" si="229"/>
        <v>5.544236427729555E-3</v>
      </c>
      <c r="EF295" s="65">
        <f t="shared" si="230"/>
        <v>9.3922971581359445</v>
      </c>
      <c r="EH295" s="54">
        <v>133754.83679999999</v>
      </c>
      <c r="EI295" s="55">
        <v>105493.10400000001</v>
      </c>
      <c r="EJ295" s="56">
        <f t="shared" si="231"/>
        <v>-28261.732799999983</v>
      </c>
      <c r="EL295" s="74">
        <f t="shared" si="232"/>
        <v>7569158.0330978548</v>
      </c>
      <c r="EM295" s="55"/>
      <c r="EN295" s="112" t="s">
        <v>280</v>
      </c>
      <c r="EO295" s="93">
        <v>4462</v>
      </c>
      <c r="EP295" s="93">
        <v>8448683.1205725688</v>
      </c>
      <c r="EQ295" s="93">
        <v>2010655.5603013965</v>
      </c>
      <c r="ER295" s="93">
        <v>-893153</v>
      </c>
      <c r="ET295" s="103">
        <f t="shared" si="233"/>
        <v>7555530.1205725688</v>
      </c>
      <c r="EV295" s="93">
        <v>133754.83679999999</v>
      </c>
      <c r="EW295" s="93">
        <v>105493.10400000001</v>
      </c>
      <c r="EX295" s="93">
        <v>-28261.732799999983</v>
      </c>
      <c r="EZ295" s="103">
        <v>7526243.3877725685</v>
      </c>
      <c r="FB295" s="116">
        <v>922</v>
      </c>
      <c r="FC295" s="57"/>
    </row>
    <row r="296" spans="1:159" x14ac:dyDescent="0.25">
      <c r="A296" s="6">
        <v>924</v>
      </c>
      <c r="B296" s="6" t="s">
        <v>281</v>
      </c>
      <c r="C296" s="7">
        <v>3216</v>
      </c>
      <c r="D296" s="7">
        <v>10135639.562534388</v>
      </c>
      <c r="E296" s="144">
        <v>2601858.9345431821</v>
      </c>
      <c r="F296" s="57">
        <v>-319209</v>
      </c>
      <c r="H296" s="39">
        <f t="shared" si="191"/>
        <v>9816430.5625343882</v>
      </c>
      <c r="I296" s="142">
        <f t="shared" si="192"/>
        <v>3052.37268735522</v>
      </c>
      <c r="K296" s="71">
        <f t="shared" si="234"/>
        <v>291042.50739322044</v>
      </c>
      <c r="L296" s="35">
        <f t="shared" si="235"/>
        <v>3.0554399013291132E-2</v>
      </c>
      <c r="M296" s="65">
        <f t="shared" si="236"/>
        <v>90.498292099881979</v>
      </c>
      <c r="O296" s="54">
        <v>30360.781999999999</v>
      </c>
      <c r="P296" s="55">
        <v>44881.156000000003</v>
      </c>
      <c r="Q296" s="56">
        <f t="shared" si="193"/>
        <v>14520.374000000003</v>
      </c>
      <c r="S296" s="74">
        <f t="shared" si="194"/>
        <v>9830950.936534388</v>
      </c>
      <c r="T296" s="55"/>
      <c r="U296" s="6">
        <v>924</v>
      </c>
      <c r="V296" s="6" t="s">
        <v>281</v>
      </c>
      <c r="W296" s="7">
        <v>3216</v>
      </c>
      <c r="X296" s="7">
        <v>10135703.882534388</v>
      </c>
      <c r="Y296" s="144">
        <v>2601858.9345431821</v>
      </c>
      <c r="Z296" s="57">
        <v>-319209</v>
      </c>
      <c r="AB296" s="39">
        <f t="shared" si="195"/>
        <v>9816494.8825343885</v>
      </c>
      <c r="AC296" s="142">
        <f t="shared" si="196"/>
        <v>3052.3926873552205</v>
      </c>
      <c r="AE296" s="71">
        <f t="shared" si="197"/>
        <v>291106.82739322074</v>
      </c>
      <c r="AF296" s="35">
        <f t="shared" si="198"/>
        <v>3.0561151494095901E-2</v>
      </c>
      <c r="AG296" s="65">
        <f t="shared" si="199"/>
        <v>90.518292099882075</v>
      </c>
      <c r="AI296" s="54">
        <v>30360.781999999999</v>
      </c>
      <c r="AJ296" s="55">
        <v>44881.156000000003</v>
      </c>
      <c r="AK296" s="56">
        <f t="shared" si="200"/>
        <v>14520.374000000003</v>
      </c>
      <c r="AM296" s="74">
        <f t="shared" si="201"/>
        <v>9831015.2565343883</v>
      </c>
      <c r="AN296" s="55"/>
      <c r="AO296" s="6">
        <v>924</v>
      </c>
      <c r="AP296" s="6" t="s">
        <v>281</v>
      </c>
      <c r="AQ296" s="7">
        <v>3216</v>
      </c>
      <c r="AR296" s="7">
        <v>9996708.3625343889</v>
      </c>
      <c r="AS296" s="7">
        <v>2601858.9345431821</v>
      </c>
      <c r="AT296" s="57">
        <v>-319209</v>
      </c>
      <c r="AV296" s="39">
        <f t="shared" si="202"/>
        <v>9677499.3625343889</v>
      </c>
      <c r="AX296" s="71">
        <f t="shared" si="203"/>
        <v>152111.30739322118</v>
      </c>
      <c r="AY296" s="35">
        <f t="shared" si="204"/>
        <v>1.5969040475061976E-2</v>
      </c>
      <c r="AZ296" s="65">
        <f t="shared" si="205"/>
        <v>47.298292099882211</v>
      </c>
      <c r="BB296" s="54">
        <v>30360.781999999999</v>
      </c>
      <c r="BC296" s="55">
        <v>44881.156000000003</v>
      </c>
      <c r="BD296" s="56">
        <f t="shared" si="206"/>
        <v>14520.374000000003</v>
      </c>
      <c r="BF296" s="74">
        <f t="shared" si="207"/>
        <v>9692019.7365343887</v>
      </c>
      <c r="BG296" s="55"/>
      <c r="BH296" s="6">
        <v>924</v>
      </c>
      <c r="BI296" s="6" t="s">
        <v>281</v>
      </c>
      <c r="BJ296" s="7">
        <v>3216</v>
      </c>
      <c r="BK296" s="7">
        <v>10005926.34704143</v>
      </c>
      <c r="BL296" s="7">
        <v>2601858.9345431821</v>
      </c>
      <c r="BM296" s="57">
        <v>30077</v>
      </c>
      <c r="BO296" s="39">
        <f t="shared" si="208"/>
        <v>10036003.34704143</v>
      </c>
      <c r="BQ296" s="71">
        <f t="shared" si="209"/>
        <v>510615.29190026224</v>
      </c>
      <c r="BR296" s="35">
        <f t="shared" si="210"/>
        <v>5.3605720727006624E-2</v>
      </c>
      <c r="BS296" s="65">
        <f t="shared" si="211"/>
        <v>158.77341166052929</v>
      </c>
      <c r="BU296" s="54">
        <v>30360.781999999999</v>
      </c>
      <c r="BV296" s="55">
        <v>44881.156000000003</v>
      </c>
      <c r="BW296" s="56">
        <f t="shared" si="212"/>
        <v>14520.374000000003</v>
      </c>
      <c r="BY296" s="74">
        <f t="shared" si="213"/>
        <v>10050523.72104143</v>
      </c>
      <c r="BZ296" s="55"/>
      <c r="CA296" s="6">
        <v>924</v>
      </c>
      <c r="CB296" s="6" t="s">
        <v>281</v>
      </c>
      <c r="CC296" s="7">
        <v>3216</v>
      </c>
      <c r="CD296" s="7">
        <v>10036705.160396447</v>
      </c>
      <c r="CE296" s="7">
        <v>2635379.6564227249</v>
      </c>
      <c r="CF296" s="57">
        <v>30077</v>
      </c>
      <c r="CH296" s="39">
        <f t="shared" si="214"/>
        <v>10066782.160396447</v>
      </c>
      <c r="CJ296" s="71">
        <f t="shared" si="215"/>
        <v>541394.10525527969</v>
      </c>
      <c r="CK296" s="35">
        <f t="shared" si="216"/>
        <v>5.6836960564884423E-2</v>
      </c>
      <c r="CL296" s="65">
        <f t="shared" si="217"/>
        <v>168.34393820126857</v>
      </c>
      <c r="CN296" s="54">
        <v>30360.781999999999</v>
      </c>
      <c r="CO296" s="55">
        <v>44881.156000000003</v>
      </c>
      <c r="CP296" s="56">
        <f t="shared" si="218"/>
        <v>14520.374000000003</v>
      </c>
      <c r="CR296" s="74">
        <f t="shared" si="219"/>
        <v>10081302.534396447</v>
      </c>
      <c r="CS296" s="55"/>
      <c r="CT296" s="65" t="e">
        <f>#REF!/#REF!</f>
        <v>#REF!</v>
      </c>
      <c r="CV296" s="54">
        <v>40373.903999999995</v>
      </c>
      <c r="CW296" s="55">
        <v>46885.824000000001</v>
      </c>
      <c r="CX296" s="56">
        <f t="shared" si="220"/>
        <v>6511.9200000000055</v>
      </c>
      <c r="CZ296" s="74" t="e">
        <f>#REF!+CX296</f>
        <v>#REF!</v>
      </c>
      <c r="DB296" s="6">
        <v>924</v>
      </c>
      <c r="DC296" s="6" t="s">
        <v>281</v>
      </c>
      <c r="DD296" s="7">
        <v>3216</v>
      </c>
      <c r="DE296" s="7">
        <v>9946468.5918424278</v>
      </c>
      <c r="DF296" s="7">
        <v>2592254.641333831</v>
      </c>
      <c r="DG296" s="57">
        <v>30077</v>
      </c>
      <c r="DI296" s="39">
        <f t="shared" si="221"/>
        <v>9976545.5918424278</v>
      </c>
      <c r="DK296" s="71">
        <f t="shared" si="222"/>
        <v>451157.53670126013</v>
      </c>
      <c r="DL296" s="35">
        <f t="shared" si="223"/>
        <v>4.736369102125508E-2</v>
      </c>
      <c r="DM296" s="65">
        <f t="shared" si="224"/>
        <v>140.28530370064058</v>
      </c>
      <c r="DO296" s="54">
        <v>40373.903999999995</v>
      </c>
      <c r="DP296" s="55">
        <v>46885.824000000001</v>
      </c>
      <c r="DQ296" s="56">
        <f t="shared" si="225"/>
        <v>6511.9200000000055</v>
      </c>
      <c r="DS296" s="74">
        <f t="shared" si="226"/>
        <v>9983057.5118424278</v>
      </c>
      <c r="DU296" s="6">
        <v>924</v>
      </c>
      <c r="DV296" s="6" t="s">
        <v>281</v>
      </c>
      <c r="DW296" s="7">
        <v>3216</v>
      </c>
      <c r="DX296" s="7">
        <v>9951254.2770336531</v>
      </c>
      <c r="DY296" s="7">
        <v>2592254.641333831</v>
      </c>
      <c r="DZ296" s="57">
        <v>30077</v>
      </c>
      <c r="EB296" s="39">
        <f t="shared" si="227"/>
        <v>9981331.2770336531</v>
      </c>
      <c r="ED296" s="71">
        <f t="shared" si="228"/>
        <v>455943.2218924854</v>
      </c>
      <c r="EE296" s="35">
        <f t="shared" si="229"/>
        <v>4.786610469338283E-2</v>
      </c>
      <c r="EF296" s="65">
        <f t="shared" si="230"/>
        <v>141.77338989194197</v>
      </c>
      <c r="EH296" s="54">
        <v>40373.903999999995</v>
      </c>
      <c r="EI296" s="55">
        <v>46885.824000000001</v>
      </c>
      <c r="EJ296" s="56">
        <f t="shared" si="231"/>
        <v>6511.9200000000055</v>
      </c>
      <c r="EL296" s="74">
        <f t="shared" si="232"/>
        <v>9987843.197033653</v>
      </c>
      <c r="EM296" s="55"/>
      <c r="EN296" s="112" t="s">
        <v>281</v>
      </c>
      <c r="EO296" s="93">
        <v>3259</v>
      </c>
      <c r="EP296" s="93">
        <v>9700364.0551411677</v>
      </c>
      <c r="EQ296" s="93">
        <v>2482955.6648363625</v>
      </c>
      <c r="ER296" s="93">
        <v>-174976</v>
      </c>
      <c r="ET296" s="103">
        <f t="shared" si="233"/>
        <v>9525388.0551411677</v>
      </c>
      <c r="EV296" s="93">
        <v>40373.903999999995</v>
      </c>
      <c r="EW296" s="93">
        <v>46885.824000000001</v>
      </c>
      <c r="EX296" s="93">
        <v>6511.9200000000055</v>
      </c>
      <c r="EZ296" s="103">
        <v>9736952.9751411676</v>
      </c>
      <c r="FB296" s="116">
        <v>924</v>
      </c>
      <c r="FC296" s="57"/>
    </row>
    <row r="297" spans="1:159" x14ac:dyDescent="0.25">
      <c r="A297" s="6">
        <v>925</v>
      </c>
      <c r="B297" s="6" t="s">
        <v>282</v>
      </c>
      <c r="C297" s="7">
        <v>3685</v>
      </c>
      <c r="D297" s="7">
        <v>10590574.400351956</v>
      </c>
      <c r="E297" s="144">
        <v>1686094.1538906766</v>
      </c>
      <c r="F297" s="57">
        <v>-71895</v>
      </c>
      <c r="H297" s="39">
        <f t="shared" si="191"/>
        <v>10518679.400351956</v>
      </c>
      <c r="I297" s="142">
        <f t="shared" si="192"/>
        <v>2854.4584532841131</v>
      </c>
      <c r="K297" s="71">
        <f t="shared" si="234"/>
        <v>-1079033.8869166318</v>
      </c>
      <c r="L297" s="35">
        <f t="shared" si="235"/>
        <v>-9.3038503383347418E-2</v>
      </c>
      <c r="M297" s="65">
        <f t="shared" si="236"/>
        <v>-292.81787976027999</v>
      </c>
      <c r="O297" s="54">
        <v>77485.995800000004</v>
      </c>
      <c r="P297" s="55">
        <v>125403.23</v>
      </c>
      <c r="Q297" s="56">
        <f t="shared" si="193"/>
        <v>47917.234199999992</v>
      </c>
      <c r="S297" s="74">
        <f t="shared" si="194"/>
        <v>10566596.634551957</v>
      </c>
      <c r="T297" s="55"/>
      <c r="U297" s="6">
        <v>925</v>
      </c>
      <c r="V297" s="6" t="s">
        <v>282</v>
      </c>
      <c r="W297" s="7">
        <v>3685</v>
      </c>
      <c r="X297" s="7">
        <v>10590648.100351959</v>
      </c>
      <c r="Y297" s="144">
        <v>1686094.1538906777</v>
      </c>
      <c r="Z297" s="57">
        <v>-71895</v>
      </c>
      <c r="AB297" s="39">
        <f t="shared" si="195"/>
        <v>10518753.100351959</v>
      </c>
      <c r="AC297" s="142">
        <f t="shared" si="196"/>
        <v>2854.478453284114</v>
      </c>
      <c r="AE297" s="71">
        <f t="shared" si="197"/>
        <v>-1078960.1869166289</v>
      </c>
      <c r="AF297" s="35">
        <f t="shared" si="198"/>
        <v>-9.3032148682366506E-2</v>
      </c>
      <c r="AG297" s="65">
        <f t="shared" si="199"/>
        <v>-292.79787976027922</v>
      </c>
      <c r="AI297" s="54">
        <v>77485.995800000004</v>
      </c>
      <c r="AJ297" s="55">
        <v>125403.23</v>
      </c>
      <c r="AK297" s="56">
        <f t="shared" si="200"/>
        <v>47917.234199999992</v>
      </c>
      <c r="AM297" s="74">
        <f t="shared" si="201"/>
        <v>10566670.33455196</v>
      </c>
      <c r="AN297" s="55"/>
      <c r="AO297" s="6">
        <v>925</v>
      </c>
      <c r="AP297" s="6" t="s">
        <v>282</v>
      </c>
      <c r="AQ297" s="7">
        <v>3685</v>
      </c>
      <c r="AR297" s="7">
        <v>10431382.400351956</v>
      </c>
      <c r="AS297" s="7">
        <v>1686094.1538906777</v>
      </c>
      <c r="AT297" s="57">
        <v>-71895</v>
      </c>
      <c r="AV297" s="39">
        <f t="shared" si="202"/>
        <v>10359487.400351956</v>
      </c>
      <c r="AX297" s="71">
        <f t="shared" si="203"/>
        <v>-1238225.8869166318</v>
      </c>
      <c r="AY297" s="35">
        <f t="shared" si="204"/>
        <v>-0.10676465750156944</v>
      </c>
      <c r="AZ297" s="65">
        <f t="shared" si="205"/>
        <v>-336.01787976027998</v>
      </c>
      <c r="BB297" s="54">
        <v>77485.995800000004</v>
      </c>
      <c r="BC297" s="55">
        <v>125403.23</v>
      </c>
      <c r="BD297" s="56">
        <f t="shared" si="206"/>
        <v>47917.234199999992</v>
      </c>
      <c r="BF297" s="74">
        <f t="shared" si="207"/>
        <v>10407404.634551957</v>
      </c>
      <c r="BG297" s="55"/>
      <c r="BH297" s="6">
        <v>925</v>
      </c>
      <c r="BI297" s="6" t="s">
        <v>282</v>
      </c>
      <c r="BJ297" s="7">
        <v>3685</v>
      </c>
      <c r="BK297" s="7">
        <v>10422098.320852973</v>
      </c>
      <c r="BL297" s="7">
        <v>1686094.1538906777</v>
      </c>
      <c r="BM297" s="57">
        <v>38529</v>
      </c>
      <c r="BO297" s="39">
        <f t="shared" si="208"/>
        <v>10460627.320852973</v>
      </c>
      <c r="BQ297" s="71">
        <f t="shared" si="209"/>
        <v>-1137085.9664156158</v>
      </c>
      <c r="BR297" s="35">
        <f t="shared" si="210"/>
        <v>-9.8043979726922026E-2</v>
      </c>
      <c r="BS297" s="65">
        <f t="shared" si="211"/>
        <v>-308.57149699202597</v>
      </c>
      <c r="BU297" s="54">
        <v>77485.995800000004</v>
      </c>
      <c r="BV297" s="55">
        <v>125403.23000000001</v>
      </c>
      <c r="BW297" s="56">
        <f t="shared" si="212"/>
        <v>47917.234200000006</v>
      </c>
      <c r="BY297" s="74">
        <f t="shared" si="213"/>
        <v>10508544.555052973</v>
      </c>
      <c r="BZ297" s="55"/>
      <c r="CA297" s="6">
        <v>925</v>
      </c>
      <c r="CB297" s="6" t="s">
        <v>282</v>
      </c>
      <c r="CC297" s="7">
        <v>3685</v>
      </c>
      <c r="CD297" s="7">
        <v>10385663.743361507</v>
      </c>
      <c r="CE297" s="7">
        <v>1661998.7255161521</v>
      </c>
      <c r="CF297" s="57">
        <v>38529</v>
      </c>
      <c r="CH297" s="39">
        <f t="shared" si="214"/>
        <v>10424192.743361507</v>
      </c>
      <c r="CJ297" s="71">
        <f t="shared" si="215"/>
        <v>-1173520.5439070817</v>
      </c>
      <c r="CK297" s="35">
        <f t="shared" si="216"/>
        <v>-0.1011855108709504</v>
      </c>
      <c r="CL297" s="65">
        <f t="shared" si="217"/>
        <v>-318.45876361114836</v>
      </c>
      <c r="CN297" s="54">
        <v>77485.995800000004</v>
      </c>
      <c r="CO297" s="55">
        <v>125403.23000000001</v>
      </c>
      <c r="CP297" s="56">
        <f t="shared" si="218"/>
        <v>47917.234200000006</v>
      </c>
      <c r="CR297" s="74">
        <f t="shared" si="219"/>
        <v>10472109.977561507</v>
      </c>
      <c r="CS297" s="55"/>
      <c r="CT297" s="65" t="e">
        <f>#REF!/#REF!</f>
        <v>#REF!</v>
      </c>
      <c r="CV297" s="54">
        <v>61342.286399999997</v>
      </c>
      <c r="CW297" s="55">
        <v>115977.29519999999</v>
      </c>
      <c r="CX297" s="56">
        <f t="shared" si="220"/>
        <v>54635.008799999996</v>
      </c>
      <c r="CZ297" s="74" t="e">
        <f>#REF!+CX297</f>
        <v>#REF!</v>
      </c>
      <c r="DB297" s="6">
        <v>925</v>
      </c>
      <c r="DC297" s="6" t="s">
        <v>282</v>
      </c>
      <c r="DD297" s="7">
        <v>3685</v>
      </c>
      <c r="DE297" s="7">
        <v>10372256.447546721</v>
      </c>
      <c r="DF297" s="7">
        <v>1688457.4292092016</v>
      </c>
      <c r="DG297" s="57">
        <v>38529</v>
      </c>
      <c r="DI297" s="39">
        <f t="shared" si="221"/>
        <v>10410785.447546721</v>
      </c>
      <c r="DK297" s="71">
        <f t="shared" si="222"/>
        <v>-1186927.8397218678</v>
      </c>
      <c r="DL297" s="35">
        <f t="shared" si="223"/>
        <v>-0.10234154012281198</v>
      </c>
      <c r="DM297" s="65">
        <f t="shared" si="224"/>
        <v>-322.09710711583932</v>
      </c>
      <c r="DO297" s="54">
        <v>61342.286399999997</v>
      </c>
      <c r="DP297" s="55">
        <v>115977.29519999999</v>
      </c>
      <c r="DQ297" s="56">
        <f t="shared" si="225"/>
        <v>54635.008799999996</v>
      </c>
      <c r="DS297" s="74">
        <f t="shared" si="226"/>
        <v>10465420.45634672</v>
      </c>
      <c r="DU297" s="6">
        <v>925</v>
      </c>
      <c r="DV297" s="6" t="s">
        <v>282</v>
      </c>
      <c r="DW297" s="7">
        <v>3685</v>
      </c>
      <c r="DX297" s="7">
        <v>10375615.159042809</v>
      </c>
      <c r="DY297" s="7">
        <v>1688457.4292092016</v>
      </c>
      <c r="DZ297" s="57">
        <v>38529</v>
      </c>
      <c r="EB297" s="39">
        <f t="shared" si="227"/>
        <v>10414144.159042809</v>
      </c>
      <c r="ED297" s="71">
        <f t="shared" si="228"/>
        <v>-1183569.1282257792</v>
      </c>
      <c r="EE297" s="35">
        <f t="shared" si="229"/>
        <v>-0.10205193893912211</v>
      </c>
      <c r="EF297" s="65">
        <f t="shared" si="230"/>
        <v>-321.18565216439055</v>
      </c>
      <c r="EH297" s="54">
        <v>61342.286399999997</v>
      </c>
      <c r="EI297" s="55">
        <v>115977.29519999999</v>
      </c>
      <c r="EJ297" s="56">
        <f t="shared" si="231"/>
        <v>54635.008799999996</v>
      </c>
      <c r="EL297" s="74">
        <f t="shared" si="232"/>
        <v>10468779.167842809</v>
      </c>
      <c r="EM297" s="55"/>
      <c r="EN297" s="112" t="s">
        <v>282</v>
      </c>
      <c r="EO297" s="93">
        <v>3721</v>
      </c>
      <c r="EP297" s="93">
        <v>11547777.287268588</v>
      </c>
      <c r="EQ297" s="93">
        <v>2117277.1657980965</v>
      </c>
      <c r="ER297" s="93">
        <v>49936</v>
      </c>
      <c r="ET297" s="103">
        <f t="shared" si="233"/>
        <v>11597713.287268588</v>
      </c>
      <c r="EV297" s="93">
        <v>61342.286399999997</v>
      </c>
      <c r="EW297" s="93">
        <v>115977.29519999999</v>
      </c>
      <c r="EX297" s="93">
        <v>54635.008799999996</v>
      </c>
      <c r="EZ297" s="103">
        <v>11640941.296068588</v>
      </c>
      <c r="FB297" s="116">
        <v>925</v>
      </c>
      <c r="FC297" s="57"/>
    </row>
    <row r="298" spans="1:159" x14ac:dyDescent="0.25">
      <c r="A298" s="6">
        <v>927</v>
      </c>
      <c r="B298" s="6" t="s">
        <v>283</v>
      </c>
      <c r="C298" s="7">
        <v>29054</v>
      </c>
      <c r="D298" s="7">
        <v>27248525.041102778</v>
      </c>
      <c r="E298" s="144">
        <v>-1592623.9568455382</v>
      </c>
      <c r="F298" s="57">
        <v>-2882621</v>
      </c>
      <c r="H298" s="39">
        <f t="shared" si="191"/>
        <v>24365904.041102778</v>
      </c>
      <c r="I298" s="142">
        <f t="shared" si="192"/>
        <v>838.64197842303224</v>
      </c>
      <c r="K298" s="71">
        <f t="shared" si="234"/>
        <v>1500515.9234523512</v>
      </c>
      <c r="L298" s="35">
        <f t="shared" si="235"/>
        <v>6.5623899132246144E-2</v>
      </c>
      <c r="M298" s="65">
        <f t="shared" si="236"/>
        <v>51.645760427216608</v>
      </c>
      <c r="O298" s="54">
        <v>703974.13220000011</v>
      </c>
      <c r="P298" s="55">
        <v>589263.17759999994</v>
      </c>
      <c r="Q298" s="56">
        <f t="shared" si="193"/>
        <v>-114710.95460000017</v>
      </c>
      <c r="S298" s="74">
        <f t="shared" si="194"/>
        <v>24251193.086502779</v>
      </c>
      <c r="T298" s="55"/>
      <c r="U298" s="6">
        <v>927</v>
      </c>
      <c r="V298" s="6" t="s">
        <v>283</v>
      </c>
      <c r="W298" s="7">
        <v>29054</v>
      </c>
      <c r="X298" s="7">
        <v>27249106.12110278</v>
      </c>
      <c r="Y298" s="144">
        <v>-1592623.9568455382</v>
      </c>
      <c r="Z298" s="57">
        <v>-2882621</v>
      </c>
      <c r="AB298" s="39">
        <f t="shared" si="195"/>
        <v>24366485.12110278</v>
      </c>
      <c r="AC298" s="142">
        <f t="shared" si="196"/>
        <v>838.66197842303234</v>
      </c>
      <c r="AE298" s="71">
        <f t="shared" si="197"/>
        <v>1501097.0034523532</v>
      </c>
      <c r="AF298" s="35">
        <f t="shared" si="198"/>
        <v>6.5649312214981159E-2</v>
      </c>
      <c r="AG298" s="65">
        <f t="shared" si="199"/>
        <v>51.665760427216675</v>
      </c>
      <c r="AI298" s="54">
        <v>703974.13220000011</v>
      </c>
      <c r="AJ298" s="55">
        <v>589263.17759999994</v>
      </c>
      <c r="AK298" s="56">
        <f t="shared" si="200"/>
        <v>-114710.95460000017</v>
      </c>
      <c r="AM298" s="74">
        <f t="shared" si="201"/>
        <v>24251774.166502781</v>
      </c>
      <c r="AN298" s="55"/>
      <c r="AO298" s="6">
        <v>927</v>
      </c>
      <c r="AP298" s="6" t="s">
        <v>283</v>
      </c>
      <c r="AQ298" s="7">
        <v>29054</v>
      </c>
      <c r="AR298" s="7">
        <v>25993392.241102777</v>
      </c>
      <c r="AS298" s="7">
        <v>-1592623.9568455382</v>
      </c>
      <c r="AT298" s="57">
        <v>-2882621</v>
      </c>
      <c r="AV298" s="39">
        <f t="shared" si="202"/>
        <v>23110771.241102777</v>
      </c>
      <c r="AX298" s="71">
        <f t="shared" si="203"/>
        <v>245383.1234523505</v>
      </c>
      <c r="AY298" s="35">
        <f t="shared" si="204"/>
        <v>1.0731640424810129E-2</v>
      </c>
      <c r="AZ298" s="65">
        <f t="shared" si="205"/>
        <v>8.4457604272165785</v>
      </c>
      <c r="BB298" s="54">
        <v>703974.13220000011</v>
      </c>
      <c r="BC298" s="55">
        <v>589263.17759999994</v>
      </c>
      <c r="BD298" s="56">
        <f t="shared" si="206"/>
        <v>-114710.95460000017</v>
      </c>
      <c r="BF298" s="74">
        <f t="shared" si="207"/>
        <v>22996060.286502779</v>
      </c>
      <c r="BG298" s="55"/>
      <c r="BH298" s="6">
        <v>927</v>
      </c>
      <c r="BI298" s="6" t="s">
        <v>283</v>
      </c>
      <c r="BJ298" s="7">
        <v>29054</v>
      </c>
      <c r="BK298" s="7">
        <v>25999180.169370007</v>
      </c>
      <c r="BL298" s="7">
        <v>-1592623.9568455382</v>
      </c>
      <c r="BM298" s="57">
        <v>-3097963</v>
      </c>
      <c r="BO298" s="39">
        <f t="shared" si="208"/>
        <v>22901217.169370007</v>
      </c>
      <c r="BQ298" s="71">
        <f t="shared" si="209"/>
        <v>35829.051719579846</v>
      </c>
      <c r="BR298" s="35">
        <f t="shared" si="210"/>
        <v>1.5669557645480072E-3</v>
      </c>
      <c r="BS298" s="65">
        <f t="shared" si="211"/>
        <v>1.2331882604660234</v>
      </c>
      <c r="BU298" s="54">
        <v>703974.13219999988</v>
      </c>
      <c r="BV298" s="55">
        <v>589263.17760000005</v>
      </c>
      <c r="BW298" s="56">
        <f t="shared" si="212"/>
        <v>-114710.95459999982</v>
      </c>
      <c r="BY298" s="74">
        <f t="shared" si="213"/>
        <v>22786506.214770008</v>
      </c>
      <c r="BZ298" s="55"/>
      <c r="CA298" s="6">
        <v>927</v>
      </c>
      <c r="CB298" s="6" t="s">
        <v>283</v>
      </c>
      <c r="CC298" s="7">
        <v>29054</v>
      </c>
      <c r="CD298" s="7">
        <v>26048892.808818128</v>
      </c>
      <c r="CE298" s="7">
        <v>-1496897.4603883077</v>
      </c>
      <c r="CF298" s="57">
        <v>-3097963</v>
      </c>
      <c r="CH298" s="39">
        <f t="shared" si="214"/>
        <v>22950929.808818128</v>
      </c>
      <c r="CJ298" s="71">
        <f t="shared" si="215"/>
        <v>85541.691167701036</v>
      </c>
      <c r="CK298" s="35">
        <f t="shared" si="216"/>
        <v>3.7410994612275587E-3</v>
      </c>
      <c r="CL298" s="65">
        <f t="shared" si="217"/>
        <v>2.9442311271322721</v>
      </c>
      <c r="CN298" s="54">
        <v>703974.13219999988</v>
      </c>
      <c r="CO298" s="55">
        <v>589263.17760000005</v>
      </c>
      <c r="CP298" s="56">
        <f t="shared" si="218"/>
        <v>-114710.95459999982</v>
      </c>
      <c r="CR298" s="74">
        <f t="shared" si="219"/>
        <v>22836218.854218129</v>
      </c>
      <c r="CS298" s="55"/>
      <c r="CT298" s="65" t="e">
        <f>#REF!/#REF!</f>
        <v>#REF!</v>
      </c>
      <c r="CV298" s="54">
        <v>743852.71444799996</v>
      </c>
      <c r="CW298" s="55">
        <v>686551.72560000024</v>
      </c>
      <c r="CX298" s="56">
        <f t="shared" si="220"/>
        <v>-57300.988847999717</v>
      </c>
      <c r="CZ298" s="74" t="e">
        <f>#REF!+CX298</f>
        <v>#REF!</v>
      </c>
      <c r="DB298" s="6">
        <v>927</v>
      </c>
      <c r="DC298" s="6" t="s">
        <v>283</v>
      </c>
      <c r="DD298" s="7">
        <v>29054</v>
      </c>
      <c r="DE298" s="7">
        <v>25098353.271923587</v>
      </c>
      <c r="DF298" s="7">
        <v>-1897816.0811049738</v>
      </c>
      <c r="DG298" s="57">
        <v>-3097963</v>
      </c>
      <c r="DI298" s="39">
        <f t="shared" si="221"/>
        <v>22000390.271923587</v>
      </c>
      <c r="DK298" s="71">
        <f t="shared" si="222"/>
        <v>-864997.8457268402</v>
      </c>
      <c r="DL298" s="35">
        <f t="shared" si="223"/>
        <v>-3.7830009325716382E-2</v>
      </c>
      <c r="DM298" s="65">
        <f t="shared" si="224"/>
        <v>-29.772074266085227</v>
      </c>
      <c r="DO298" s="54">
        <v>743852.71444799996</v>
      </c>
      <c r="DP298" s="55">
        <v>686551.72560000024</v>
      </c>
      <c r="DQ298" s="56">
        <f t="shared" si="225"/>
        <v>-57300.988847999717</v>
      </c>
      <c r="DS298" s="74">
        <f t="shared" si="226"/>
        <v>21943089.283075586</v>
      </c>
      <c r="DU298" s="6">
        <v>927</v>
      </c>
      <c r="DV298" s="6" t="s">
        <v>283</v>
      </c>
      <c r="DW298" s="7">
        <v>29054</v>
      </c>
      <c r="DX298" s="7">
        <v>24891400.137709782</v>
      </c>
      <c r="DY298" s="7">
        <v>-1897816.0811049738</v>
      </c>
      <c r="DZ298" s="57">
        <v>-3097963</v>
      </c>
      <c r="EB298" s="39">
        <f t="shared" si="227"/>
        <v>21793437.137709782</v>
      </c>
      <c r="ED298" s="71">
        <f t="shared" si="228"/>
        <v>-1071950.9799406454</v>
      </c>
      <c r="EE298" s="35">
        <f t="shared" si="229"/>
        <v>-4.6880944002572027E-2</v>
      </c>
      <c r="EF298" s="65">
        <f t="shared" si="230"/>
        <v>-36.895125626097794</v>
      </c>
      <c r="EH298" s="54">
        <v>743852.71444799996</v>
      </c>
      <c r="EI298" s="55">
        <v>686551.72560000024</v>
      </c>
      <c r="EJ298" s="56">
        <f t="shared" si="231"/>
        <v>-57300.988847999717</v>
      </c>
      <c r="EL298" s="74">
        <f t="shared" si="232"/>
        <v>21736136.148861781</v>
      </c>
      <c r="EM298" s="55"/>
      <c r="EN298" s="112" t="s">
        <v>283</v>
      </c>
      <c r="EO298" s="93">
        <v>28967</v>
      </c>
      <c r="EP298" s="93">
        <v>26004809.117650427</v>
      </c>
      <c r="EQ298" s="93">
        <v>-1803417.0423273125</v>
      </c>
      <c r="ER298" s="93">
        <v>-3139421</v>
      </c>
      <c r="ET298" s="103">
        <f t="shared" si="233"/>
        <v>22865388.117650427</v>
      </c>
      <c r="EV298" s="93">
        <v>743852.71444799996</v>
      </c>
      <c r="EW298" s="93">
        <v>686551.72560000024</v>
      </c>
      <c r="EX298" s="93">
        <v>-57300.988847999717</v>
      </c>
      <c r="EZ298" s="103">
        <v>22849545.128802426</v>
      </c>
      <c r="FB298" s="116">
        <v>927</v>
      </c>
      <c r="FC298" s="57"/>
    </row>
    <row r="299" spans="1:159" x14ac:dyDescent="0.25">
      <c r="A299" s="6">
        <v>931</v>
      </c>
      <c r="B299" s="6" t="s">
        <v>284</v>
      </c>
      <c r="C299" s="7">
        <v>6411</v>
      </c>
      <c r="D299" s="7">
        <v>24017305.310142025</v>
      </c>
      <c r="E299" s="144">
        <v>5331446.3832236845</v>
      </c>
      <c r="F299" s="57">
        <v>-162388</v>
      </c>
      <c r="H299" s="39">
        <f t="shared" si="191"/>
        <v>23854917.310142025</v>
      </c>
      <c r="I299" s="142">
        <f t="shared" si="192"/>
        <v>3720.9354718674194</v>
      </c>
      <c r="K299" s="71">
        <f t="shared" si="234"/>
        <v>279428.90176974982</v>
      </c>
      <c r="L299" s="35">
        <f t="shared" si="235"/>
        <v>1.1852518044568581E-2</v>
      </c>
      <c r="M299" s="65">
        <f t="shared" si="236"/>
        <v>43.585852717165778</v>
      </c>
      <c r="O299" s="54">
        <v>157282.05110000001</v>
      </c>
      <c r="P299" s="55">
        <v>85868.211700000014</v>
      </c>
      <c r="Q299" s="56">
        <f t="shared" si="193"/>
        <v>-71413.839399999997</v>
      </c>
      <c r="S299" s="74">
        <f t="shared" si="194"/>
        <v>23783503.470742024</v>
      </c>
      <c r="T299" s="55"/>
      <c r="U299" s="6">
        <v>931</v>
      </c>
      <c r="V299" s="6" t="s">
        <v>284</v>
      </c>
      <c r="W299" s="7">
        <v>6411</v>
      </c>
      <c r="X299" s="7">
        <v>24017433.530142024</v>
      </c>
      <c r="Y299" s="144">
        <v>5331446.3832236845</v>
      </c>
      <c r="Z299" s="57">
        <v>-162388</v>
      </c>
      <c r="AB299" s="39">
        <f t="shared" si="195"/>
        <v>23855045.530142024</v>
      </c>
      <c r="AC299" s="142">
        <f t="shared" si="196"/>
        <v>3720.955471867419</v>
      </c>
      <c r="AE299" s="71">
        <f t="shared" si="197"/>
        <v>279557.12176974863</v>
      </c>
      <c r="AF299" s="35">
        <f t="shared" si="198"/>
        <v>1.1857956744194981E-2</v>
      </c>
      <c r="AG299" s="65">
        <f t="shared" si="199"/>
        <v>43.605852717165597</v>
      </c>
      <c r="AI299" s="54">
        <v>157282.05110000001</v>
      </c>
      <c r="AJ299" s="55">
        <v>85868.211700000014</v>
      </c>
      <c r="AK299" s="56">
        <f t="shared" si="200"/>
        <v>-71413.839399999997</v>
      </c>
      <c r="AM299" s="74">
        <f t="shared" si="201"/>
        <v>23783631.690742023</v>
      </c>
      <c r="AN299" s="55"/>
      <c r="AO299" s="6">
        <v>931</v>
      </c>
      <c r="AP299" s="6" t="s">
        <v>284</v>
      </c>
      <c r="AQ299" s="7">
        <v>6411</v>
      </c>
      <c r="AR299" s="7">
        <v>23740350.11014203</v>
      </c>
      <c r="AS299" s="7">
        <v>5331446.3832236845</v>
      </c>
      <c r="AT299" s="57">
        <v>-162388</v>
      </c>
      <c r="AV299" s="39">
        <f t="shared" si="202"/>
        <v>23577962.11014203</v>
      </c>
      <c r="AX299" s="71">
        <f t="shared" si="203"/>
        <v>2473.7017697542906</v>
      </c>
      <c r="AY299" s="35">
        <f t="shared" si="204"/>
        <v>1.0492685143590976E-4</v>
      </c>
      <c r="AZ299" s="65">
        <f t="shared" si="205"/>
        <v>0.38585271716647801</v>
      </c>
      <c r="BB299" s="54">
        <v>157282.05110000001</v>
      </c>
      <c r="BC299" s="55">
        <v>85868.211700000014</v>
      </c>
      <c r="BD299" s="56">
        <f t="shared" si="206"/>
        <v>-71413.839399999997</v>
      </c>
      <c r="BF299" s="74">
        <f t="shared" si="207"/>
        <v>23506548.270742029</v>
      </c>
      <c r="BG299" s="55"/>
      <c r="BH299" s="6">
        <v>931</v>
      </c>
      <c r="BI299" s="6" t="s">
        <v>284</v>
      </c>
      <c r="BJ299" s="7">
        <v>6411</v>
      </c>
      <c r="BK299" s="7">
        <v>23728489.418699659</v>
      </c>
      <c r="BL299" s="7">
        <v>5331446.3832236845</v>
      </c>
      <c r="BM299" s="57">
        <v>-635581</v>
      </c>
      <c r="BO299" s="39">
        <f t="shared" si="208"/>
        <v>23092908.418699659</v>
      </c>
      <c r="BQ299" s="71">
        <f t="shared" si="209"/>
        <v>-482579.98967261612</v>
      </c>
      <c r="BR299" s="35">
        <f t="shared" si="210"/>
        <v>-2.0469564885079509E-2</v>
      </c>
      <c r="BS299" s="65">
        <f t="shared" si="211"/>
        <v>-75.273746634318528</v>
      </c>
      <c r="BU299" s="54">
        <v>157282.05109999998</v>
      </c>
      <c r="BV299" s="55">
        <v>85868.211700000014</v>
      </c>
      <c r="BW299" s="56">
        <f t="shared" si="212"/>
        <v>-71413.839399999968</v>
      </c>
      <c r="BY299" s="74">
        <f t="shared" si="213"/>
        <v>23021494.579299659</v>
      </c>
      <c r="BZ299" s="55"/>
      <c r="CA299" s="6">
        <v>931</v>
      </c>
      <c r="CB299" s="6" t="s">
        <v>284</v>
      </c>
      <c r="CC299" s="7">
        <v>6411</v>
      </c>
      <c r="CD299" s="7">
        <v>23714967.930195492</v>
      </c>
      <c r="CE299" s="7">
        <v>5341433.4594216151</v>
      </c>
      <c r="CF299" s="57">
        <v>-635581</v>
      </c>
      <c r="CH299" s="39">
        <f t="shared" si="214"/>
        <v>23079386.930195492</v>
      </c>
      <c r="CJ299" s="71">
        <f t="shared" si="215"/>
        <v>-496101.47817678377</v>
      </c>
      <c r="CK299" s="35">
        <f t="shared" si="216"/>
        <v>-2.1043105007343351E-2</v>
      </c>
      <c r="CL299" s="65">
        <f t="shared" si="217"/>
        <v>-77.382854184492871</v>
      </c>
      <c r="CN299" s="54">
        <v>157282.05109999998</v>
      </c>
      <c r="CO299" s="55">
        <v>85868.211700000014</v>
      </c>
      <c r="CP299" s="56">
        <f t="shared" si="218"/>
        <v>-71413.839399999968</v>
      </c>
      <c r="CR299" s="74">
        <f t="shared" si="219"/>
        <v>23007973.090795491</v>
      </c>
      <c r="CS299" s="55"/>
      <c r="CT299" s="65" t="e">
        <f>#REF!/#REF!</f>
        <v>#REF!</v>
      </c>
      <c r="CV299" s="54">
        <v>4399674.5572800003</v>
      </c>
      <c r="CW299" s="55">
        <v>0</v>
      </c>
      <c r="CX299" s="56">
        <f t="shared" si="220"/>
        <v>-4399674.5572800003</v>
      </c>
      <c r="CZ299" s="74" t="e">
        <f>#REF!+CX299</f>
        <v>#REF!</v>
      </c>
      <c r="DB299" s="6">
        <v>931</v>
      </c>
      <c r="DC299" s="6" t="s">
        <v>284</v>
      </c>
      <c r="DD299" s="7">
        <v>6411</v>
      </c>
      <c r="DE299" s="7">
        <v>23567922.341689494</v>
      </c>
      <c r="DF299" s="7">
        <v>5234796.9965705536</v>
      </c>
      <c r="DG299" s="57">
        <v>-635581</v>
      </c>
      <c r="DI299" s="39">
        <f t="shared" si="221"/>
        <v>22932341.341689494</v>
      </c>
      <c r="DK299" s="71">
        <f t="shared" si="222"/>
        <v>-643147.06668278202</v>
      </c>
      <c r="DL299" s="35">
        <f t="shared" si="223"/>
        <v>-2.7280328430200562E-2</v>
      </c>
      <c r="DM299" s="65">
        <f t="shared" si="224"/>
        <v>-100.31930536309187</v>
      </c>
      <c r="DO299" s="54">
        <v>4399674.5572800003</v>
      </c>
      <c r="DP299" s="55">
        <v>0</v>
      </c>
      <c r="DQ299" s="56">
        <f t="shared" si="225"/>
        <v>-4399674.5572800003</v>
      </c>
      <c r="DS299" s="74">
        <f t="shared" si="226"/>
        <v>18532666.784409493</v>
      </c>
      <c r="DU299" s="6">
        <v>931</v>
      </c>
      <c r="DV299" s="6" t="s">
        <v>284</v>
      </c>
      <c r="DW299" s="7">
        <v>6411</v>
      </c>
      <c r="DX299" s="7">
        <v>23547326.197852723</v>
      </c>
      <c r="DY299" s="7">
        <v>5234796.9965705536</v>
      </c>
      <c r="DZ299" s="57">
        <v>-635581</v>
      </c>
      <c r="EB299" s="39">
        <f t="shared" si="227"/>
        <v>22911745.197852723</v>
      </c>
      <c r="ED299" s="71">
        <f t="shared" si="228"/>
        <v>-663743.21051955223</v>
      </c>
      <c r="EE299" s="35">
        <f t="shared" si="229"/>
        <v>-2.8153953760034916E-2</v>
      </c>
      <c r="EF299" s="65">
        <f t="shared" si="230"/>
        <v>-103.53193113703826</v>
      </c>
      <c r="EH299" s="54">
        <v>4399674.5572800003</v>
      </c>
      <c r="EI299" s="55">
        <v>0</v>
      </c>
      <c r="EJ299" s="56">
        <f t="shared" si="231"/>
        <v>-4399674.5572800003</v>
      </c>
      <c r="EL299" s="74">
        <f t="shared" si="232"/>
        <v>18512070.640572723</v>
      </c>
      <c r="EM299" s="55"/>
      <c r="EN299" s="112" t="s">
        <v>284</v>
      </c>
      <c r="EO299" s="93">
        <v>6607</v>
      </c>
      <c r="EP299" s="93">
        <v>24223823.408372276</v>
      </c>
      <c r="EQ299" s="93">
        <v>5166430.4354590457</v>
      </c>
      <c r="ER299" s="93">
        <v>-648335</v>
      </c>
      <c r="ET299" s="103">
        <f t="shared" si="233"/>
        <v>23575488.408372276</v>
      </c>
      <c r="EV299" s="93">
        <v>4399674.5572800003</v>
      </c>
      <c r="EW299" s="93">
        <v>0</v>
      </c>
      <c r="EX299" s="93">
        <v>-4399674.5572800003</v>
      </c>
      <c r="EZ299" s="103">
        <v>19188567.851092275</v>
      </c>
      <c r="FB299" s="116">
        <v>931</v>
      </c>
      <c r="FC299" s="57"/>
    </row>
    <row r="300" spans="1:159" x14ac:dyDescent="0.25">
      <c r="A300" s="6">
        <v>934</v>
      </c>
      <c r="B300" s="6" t="s">
        <v>285</v>
      </c>
      <c r="C300" s="7">
        <v>2974</v>
      </c>
      <c r="D300" s="7">
        <v>8624005.9063401334</v>
      </c>
      <c r="E300" s="144">
        <v>2243358.8476149547</v>
      </c>
      <c r="F300" s="57">
        <v>-736054</v>
      </c>
      <c r="H300" s="39">
        <f t="shared" si="191"/>
        <v>7887951.9063401334</v>
      </c>
      <c r="I300" s="142">
        <f t="shared" si="192"/>
        <v>2652.303936227348</v>
      </c>
      <c r="K300" s="71">
        <f t="shared" si="234"/>
        <v>72695.728325661272</v>
      </c>
      <c r="L300" s="35">
        <f t="shared" si="235"/>
        <v>9.3017716463557054E-3</v>
      </c>
      <c r="M300" s="65">
        <f t="shared" si="236"/>
        <v>24.443755321338692</v>
      </c>
      <c r="O300" s="54">
        <v>2743558.6655999999</v>
      </c>
      <c r="P300" s="55">
        <v>0</v>
      </c>
      <c r="Q300" s="56">
        <f t="shared" si="193"/>
        <v>-2743558.6655999999</v>
      </c>
      <c r="S300" s="74">
        <f t="shared" si="194"/>
        <v>5144393.2407401334</v>
      </c>
      <c r="T300" s="55"/>
      <c r="U300" s="6">
        <v>934</v>
      </c>
      <c r="V300" s="6" t="s">
        <v>285</v>
      </c>
      <c r="W300" s="7">
        <v>2974</v>
      </c>
      <c r="X300" s="7">
        <v>8624065.3863401338</v>
      </c>
      <c r="Y300" s="144">
        <v>2243358.8476149547</v>
      </c>
      <c r="Z300" s="57">
        <v>-736054</v>
      </c>
      <c r="AB300" s="39">
        <f t="shared" si="195"/>
        <v>7888011.3863401338</v>
      </c>
      <c r="AC300" s="142">
        <f t="shared" si="196"/>
        <v>2652.3239362273484</v>
      </c>
      <c r="AE300" s="71">
        <f t="shared" si="197"/>
        <v>72755.208325661719</v>
      </c>
      <c r="AF300" s="35">
        <f t="shared" si="198"/>
        <v>9.3093824013515264E-3</v>
      </c>
      <c r="AG300" s="65">
        <f t="shared" si="199"/>
        <v>24.463755321338844</v>
      </c>
      <c r="AI300" s="54">
        <v>2743558.6655999999</v>
      </c>
      <c r="AJ300" s="55">
        <v>0</v>
      </c>
      <c r="AK300" s="56">
        <f t="shared" si="200"/>
        <v>-2743558.6655999999</v>
      </c>
      <c r="AM300" s="74">
        <f t="shared" si="201"/>
        <v>5144452.7207401339</v>
      </c>
      <c r="AN300" s="55"/>
      <c r="AO300" s="6">
        <v>934</v>
      </c>
      <c r="AP300" s="6" t="s">
        <v>285</v>
      </c>
      <c r="AQ300" s="7">
        <v>2974</v>
      </c>
      <c r="AR300" s="7">
        <v>8495529.1063401345</v>
      </c>
      <c r="AS300" s="7">
        <v>2243358.8476149547</v>
      </c>
      <c r="AT300" s="57">
        <v>-736054</v>
      </c>
      <c r="AV300" s="39">
        <f t="shared" si="202"/>
        <v>7759475.1063401345</v>
      </c>
      <c r="AX300" s="71">
        <f t="shared" si="203"/>
        <v>-55781.071674337611</v>
      </c>
      <c r="AY300" s="35">
        <f t="shared" si="204"/>
        <v>-7.1374591444946381E-3</v>
      </c>
      <c r="AZ300" s="65">
        <f t="shared" si="205"/>
        <v>-18.756244678660931</v>
      </c>
      <c r="BB300" s="54">
        <v>2743558.6655999999</v>
      </c>
      <c r="BC300" s="55">
        <v>0</v>
      </c>
      <c r="BD300" s="56">
        <f t="shared" si="206"/>
        <v>-2743558.6655999999</v>
      </c>
      <c r="BF300" s="74">
        <f t="shared" si="207"/>
        <v>5015916.4407401346</v>
      </c>
      <c r="BG300" s="55"/>
      <c r="BH300" s="6">
        <v>934</v>
      </c>
      <c r="BI300" s="6" t="s">
        <v>285</v>
      </c>
      <c r="BJ300" s="7">
        <v>2974</v>
      </c>
      <c r="BK300" s="7">
        <v>8492325.4240371063</v>
      </c>
      <c r="BL300" s="7">
        <v>2243358.8476149547</v>
      </c>
      <c r="BM300" s="57">
        <v>-751926</v>
      </c>
      <c r="BO300" s="39">
        <f t="shared" si="208"/>
        <v>7740399.4240371063</v>
      </c>
      <c r="BQ300" s="71">
        <f t="shared" si="209"/>
        <v>-74856.753977365792</v>
      </c>
      <c r="BR300" s="35">
        <f t="shared" si="210"/>
        <v>-9.5782853782770995E-3</v>
      </c>
      <c r="BS300" s="65">
        <f t="shared" si="211"/>
        <v>-25.170394746928647</v>
      </c>
      <c r="BU300" s="54">
        <v>2743558.6655999999</v>
      </c>
      <c r="BV300" s="55">
        <v>0</v>
      </c>
      <c r="BW300" s="56">
        <f t="shared" si="212"/>
        <v>-2743558.6655999999</v>
      </c>
      <c r="BY300" s="74">
        <f t="shared" si="213"/>
        <v>4996840.7584371064</v>
      </c>
      <c r="BZ300" s="55"/>
      <c r="CA300" s="6">
        <v>934</v>
      </c>
      <c r="CB300" s="6" t="s">
        <v>285</v>
      </c>
      <c r="CC300" s="7">
        <v>2974</v>
      </c>
      <c r="CD300" s="7">
        <v>8499795.611662142</v>
      </c>
      <c r="CE300" s="7">
        <v>2246807.4092309764</v>
      </c>
      <c r="CF300" s="57">
        <v>-751926</v>
      </c>
      <c r="CH300" s="39">
        <f t="shared" si="214"/>
        <v>7747869.611662142</v>
      </c>
      <c r="CJ300" s="71">
        <f t="shared" si="215"/>
        <v>-67386.566352330148</v>
      </c>
      <c r="CK300" s="35">
        <f t="shared" si="216"/>
        <v>-8.6224385762169904E-3</v>
      </c>
      <c r="CL300" s="65">
        <f t="shared" si="217"/>
        <v>-22.658562996748536</v>
      </c>
      <c r="CN300" s="54">
        <v>2743558.6655999999</v>
      </c>
      <c r="CO300" s="55">
        <v>0</v>
      </c>
      <c r="CP300" s="56">
        <f t="shared" si="218"/>
        <v>-2743558.6655999999</v>
      </c>
      <c r="CR300" s="74">
        <f t="shared" si="219"/>
        <v>5004310.946062142</v>
      </c>
      <c r="CS300" s="55"/>
      <c r="CT300" s="65" t="e">
        <f>#REF!/#REF!</f>
        <v>#REF!</v>
      </c>
      <c r="CV300" s="54">
        <v>2667021.9552000002</v>
      </c>
      <c r="CW300" s="55">
        <v>0</v>
      </c>
      <c r="CX300" s="56">
        <f t="shared" si="220"/>
        <v>-2667021.9552000002</v>
      </c>
      <c r="CZ300" s="74" t="e">
        <f>#REF!+CX300</f>
        <v>#REF!</v>
      </c>
      <c r="DB300" s="6">
        <v>934</v>
      </c>
      <c r="DC300" s="6" t="s">
        <v>285</v>
      </c>
      <c r="DD300" s="7">
        <v>2974</v>
      </c>
      <c r="DE300" s="7">
        <v>8343909.4852691777</v>
      </c>
      <c r="DF300" s="7">
        <v>2131910.0700795804</v>
      </c>
      <c r="DG300" s="57">
        <v>-751926</v>
      </c>
      <c r="DI300" s="39">
        <f t="shared" si="221"/>
        <v>7591983.4852691777</v>
      </c>
      <c r="DK300" s="71">
        <f t="shared" si="222"/>
        <v>-223272.69274529442</v>
      </c>
      <c r="DL300" s="35">
        <f t="shared" si="223"/>
        <v>-2.856882585287417E-2</v>
      </c>
      <c r="DM300" s="65">
        <f t="shared" si="224"/>
        <v>-75.0748798740062</v>
      </c>
      <c r="DO300" s="54">
        <v>2667021.9552000002</v>
      </c>
      <c r="DP300" s="55">
        <v>0</v>
      </c>
      <c r="DQ300" s="56">
        <f t="shared" si="225"/>
        <v>-2667021.9552000002</v>
      </c>
      <c r="DS300" s="74">
        <f t="shared" si="226"/>
        <v>4924961.530069178</v>
      </c>
      <c r="DU300" s="6">
        <v>934</v>
      </c>
      <c r="DV300" s="6" t="s">
        <v>285</v>
      </c>
      <c r="DW300" s="7">
        <v>2974</v>
      </c>
      <c r="DX300" s="7">
        <v>8343925.0210347679</v>
      </c>
      <c r="DY300" s="7">
        <v>2131910.0700795804</v>
      </c>
      <c r="DZ300" s="57">
        <v>-751926</v>
      </c>
      <c r="EB300" s="39">
        <f t="shared" si="227"/>
        <v>7591999.0210347679</v>
      </c>
      <c r="ED300" s="71">
        <f t="shared" si="228"/>
        <v>-223257.15697970428</v>
      </c>
      <c r="EE300" s="35">
        <f t="shared" si="229"/>
        <v>-2.8566837976183212E-2</v>
      </c>
      <c r="EF300" s="65">
        <f t="shared" si="230"/>
        <v>-75.069656012005467</v>
      </c>
      <c r="EH300" s="54">
        <v>2667021.9552000002</v>
      </c>
      <c r="EI300" s="55">
        <v>0</v>
      </c>
      <c r="EJ300" s="56">
        <f t="shared" si="231"/>
        <v>-2667021.9552000002</v>
      </c>
      <c r="EL300" s="74">
        <f t="shared" si="232"/>
        <v>4924977.0658347681</v>
      </c>
      <c r="EM300" s="55"/>
      <c r="EN300" s="112" t="s">
        <v>285</v>
      </c>
      <c r="EO300" s="93">
        <v>3025</v>
      </c>
      <c r="EP300" s="93">
        <v>8566607.1780144721</v>
      </c>
      <c r="EQ300" s="93">
        <v>2138255.9598561795</v>
      </c>
      <c r="ER300" s="93">
        <v>-751351</v>
      </c>
      <c r="ET300" s="103">
        <f t="shared" si="233"/>
        <v>7815256.1780144721</v>
      </c>
      <c r="EV300" s="93">
        <v>2667021.9552000002</v>
      </c>
      <c r="EW300" s="93">
        <v>0</v>
      </c>
      <c r="EX300" s="93">
        <v>-2667021.9552000002</v>
      </c>
      <c r="EZ300" s="103">
        <v>5147659.2228144724</v>
      </c>
      <c r="FB300" s="116">
        <v>934</v>
      </c>
      <c r="FC300" s="57"/>
    </row>
    <row r="301" spans="1:159" x14ac:dyDescent="0.25">
      <c r="A301" s="6">
        <v>935</v>
      </c>
      <c r="B301" s="6" t="s">
        <v>286</v>
      </c>
      <c r="C301" s="7">
        <v>3207</v>
      </c>
      <c r="D301" s="7">
        <v>9806904.1010405365</v>
      </c>
      <c r="E301" s="144">
        <v>2273799.3798387502</v>
      </c>
      <c r="F301" s="57">
        <v>-211926</v>
      </c>
      <c r="H301" s="39">
        <f t="shared" si="191"/>
        <v>9594978.1010405365</v>
      </c>
      <c r="I301" s="142">
        <f t="shared" si="192"/>
        <v>2991.8859061554526</v>
      </c>
      <c r="K301" s="71">
        <f t="shared" si="234"/>
        <v>331427.52283996157</v>
      </c>
      <c r="L301" s="35">
        <f t="shared" si="235"/>
        <v>3.5777590896938855E-2</v>
      </c>
      <c r="M301" s="65">
        <f t="shared" si="236"/>
        <v>103.34503362643018</v>
      </c>
      <c r="O301" s="54">
        <v>152199.92020000002</v>
      </c>
      <c r="P301" s="55">
        <v>1487678.318</v>
      </c>
      <c r="Q301" s="56">
        <f t="shared" si="193"/>
        <v>1335478.3977999999</v>
      </c>
      <c r="S301" s="74">
        <f t="shared" si="194"/>
        <v>10930456.498840537</v>
      </c>
      <c r="T301" s="55"/>
      <c r="U301" s="6">
        <v>935</v>
      </c>
      <c r="V301" s="6" t="s">
        <v>286</v>
      </c>
      <c r="W301" s="7">
        <v>3207</v>
      </c>
      <c r="X301" s="7">
        <v>9806968.2410405371</v>
      </c>
      <c r="Y301" s="144">
        <v>2273799.3798387502</v>
      </c>
      <c r="Z301" s="57">
        <v>-211926</v>
      </c>
      <c r="AB301" s="39">
        <f t="shared" si="195"/>
        <v>9595042.2410405371</v>
      </c>
      <c r="AC301" s="142">
        <f t="shared" si="196"/>
        <v>2991.9059061554526</v>
      </c>
      <c r="AE301" s="71">
        <f t="shared" si="197"/>
        <v>331491.66283996217</v>
      </c>
      <c r="AF301" s="35">
        <f t="shared" si="198"/>
        <v>3.5784514807966183E-2</v>
      </c>
      <c r="AG301" s="65">
        <f t="shared" si="199"/>
        <v>103.36503362643036</v>
      </c>
      <c r="AI301" s="54">
        <v>152199.92020000002</v>
      </c>
      <c r="AJ301" s="55">
        <v>1487678.318</v>
      </c>
      <c r="AK301" s="56">
        <f t="shared" si="200"/>
        <v>1335478.3977999999</v>
      </c>
      <c r="AM301" s="74">
        <f t="shared" si="201"/>
        <v>10930520.638840538</v>
      </c>
      <c r="AN301" s="55"/>
      <c r="AO301" s="6">
        <v>935</v>
      </c>
      <c r="AP301" s="6" t="s">
        <v>286</v>
      </c>
      <c r="AQ301" s="7">
        <v>3207</v>
      </c>
      <c r="AR301" s="7">
        <v>9668361.701040538</v>
      </c>
      <c r="AS301" s="7">
        <v>2273799.3798387502</v>
      </c>
      <c r="AT301" s="57">
        <v>-211926</v>
      </c>
      <c r="AV301" s="39">
        <f t="shared" si="202"/>
        <v>9456435.701040538</v>
      </c>
      <c r="AX301" s="71">
        <f t="shared" si="203"/>
        <v>192885.12283996306</v>
      </c>
      <c r="AY301" s="35">
        <f t="shared" si="204"/>
        <v>2.0821943078053618E-2</v>
      </c>
      <c r="AZ301" s="65">
        <f t="shared" si="205"/>
        <v>60.145033626430639</v>
      </c>
      <c r="BB301" s="54">
        <v>152199.92020000002</v>
      </c>
      <c r="BC301" s="55">
        <v>1487678.318</v>
      </c>
      <c r="BD301" s="56">
        <f t="shared" si="206"/>
        <v>1335478.3977999999</v>
      </c>
      <c r="BF301" s="74">
        <f t="shared" si="207"/>
        <v>10791914.098840538</v>
      </c>
      <c r="BG301" s="55"/>
      <c r="BH301" s="6">
        <v>935</v>
      </c>
      <c r="BI301" s="6" t="s">
        <v>286</v>
      </c>
      <c r="BJ301" s="7">
        <v>3207</v>
      </c>
      <c r="BK301" s="7">
        <v>9671872.2977035381</v>
      </c>
      <c r="BL301" s="7">
        <v>2273799.3798387502</v>
      </c>
      <c r="BM301" s="57">
        <v>-195381</v>
      </c>
      <c r="BO301" s="39">
        <f t="shared" si="208"/>
        <v>9476491.2977035381</v>
      </c>
      <c r="BQ301" s="71">
        <f t="shared" si="209"/>
        <v>212940.71950296313</v>
      </c>
      <c r="BR301" s="35">
        <f t="shared" si="210"/>
        <v>2.2986944120979409E-2</v>
      </c>
      <c r="BS301" s="65">
        <f t="shared" si="211"/>
        <v>66.398727627989743</v>
      </c>
      <c r="BU301" s="54">
        <v>152199.92019999999</v>
      </c>
      <c r="BV301" s="55">
        <v>1487678.318</v>
      </c>
      <c r="BW301" s="56">
        <f t="shared" si="212"/>
        <v>1335478.3977999999</v>
      </c>
      <c r="BY301" s="74">
        <f t="shared" si="213"/>
        <v>10811969.695503538</v>
      </c>
      <c r="BZ301" s="55"/>
      <c r="CA301" s="6">
        <v>935</v>
      </c>
      <c r="CB301" s="6" t="s">
        <v>286</v>
      </c>
      <c r="CC301" s="7">
        <v>3207</v>
      </c>
      <c r="CD301" s="7">
        <v>9669106.0111199357</v>
      </c>
      <c r="CE301" s="7">
        <v>2275178.7876915978</v>
      </c>
      <c r="CF301" s="57">
        <v>-195381</v>
      </c>
      <c r="CH301" s="39">
        <f t="shared" si="214"/>
        <v>9473725.0111199357</v>
      </c>
      <c r="CJ301" s="71">
        <f t="shared" si="215"/>
        <v>210174.4329193607</v>
      </c>
      <c r="CK301" s="35">
        <f t="shared" si="216"/>
        <v>2.2688323569361526E-2</v>
      </c>
      <c r="CL301" s="65">
        <f t="shared" si="217"/>
        <v>65.536149959264321</v>
      </c>
      <c r="CN301" s="54">
        <v>152199.92019999999</v>
      </c>
      <c r="CO301" s="55">
        <v>1487678.318</v>
      </c>
      <c r="CP301" s="56">
        <f t="shared" si="218"/>
        <v>1335478.3977999999</v>
      </c>
      <c r="CR301" s="74">
        <f t="shared" si="219"/>
        <v>10809203.408919936</v>
      </c>
      <c r="CS301" s="55"/>
      <c r="CT301" s="65" t="e">
        <f>#REF!/#REF!</f>
        <v>#REF!</v>
      </c>
      <c r="CV301" s="54">
        <v>183792.43007999999</v>
      </c>
      <c r="CW301" s="55">
        <v>1430017.632</v>
      </c>
      <c r="CX301" s="56">
        <f t="shared" si="220"/>
        <v>1246225.2019199999</v>
      </c>
      <c r="CZ301" s="74" t="e">
        <f>#REF!+CX301</f>
        <v>#REF!</v>
      </c>
      <c r="DB301" s="6">
        <v>935</v>
      </c>
      <c r="DC301" s="6" t="s">
        <v>286</v>
      </c>
      <c r="DD301" s="7">
        <v>3207</v>
      </c>
      <c r="DE301" s="7">
        <v>9712335.7454718165</v>
      </c>
      <c r="DF301" s="7">
        <v>2359485.6709536989</v>
      </c>
      <c r="DG301" s="57">
        <v>-195381</v>
      </c>
      <c r="DI301" s="39">
        <f t="shared" si="221"/>
        <v>9516954.7454718165</v>
      </c>
      <c r="DK301" s="71">
        <f t="shared" si="222"/>
        <v>253404.16727124155</v>
      </c>
      <c r="DL301" s="35">
        <f t="shared" si="223"/>
        <v>2.7354972063040731E-2</v>
      </c>
      <c r="DM301" s="65">
        <f t="shared" si="224"/>
        <v>79.015954870982711</v>
      </c>
      <c r="DO301" s="54">
        <v>183792.43007999999</v>
      </c>
      <c r="DP301" s="55">
        <v>1430017.632</v>
      </c>
      <c r="DQ301" s="56">
        <f t="shared" si="225"/>
        <v>1246225.2019199999</v>
      </c>
      <c r="DS301" s="74">
        <f t="shared" si="226"/>
        <v>10763179.947391815</v>
      </c>
      <c r="DU301" s="6">
        <v>935</v>
      </c>
      <c r="DV301" s="6" t="s">
        <v>286</v>
      </c>
      <c r="DW301" s="7">
        <v>3207</v>
      </c>
      <c r="DX301" s="7">
        <v>9717153.7607119028</v>
      </c>
      <c r="DY301" s="7">
        <v>2359485.6709536989</v>
      </c>
      <c r="DZ301" s="57">
        <v>-195381</v>
      </c>
      <c r="EB301" s="39">
        <f t="shared" si="227"/>
        <v>9521772.7607119028</v>
      </c>
      <c r="ED301" s="71">
        <f t="shared" si="228"/>
        <v>258222.18251132779</v>
      </c>
      <c r="EE301" s="35">
        <f t="shared" si="229"/>
        <v>2.7875076660021529E-2</v>
      </c>
      <c r="EF301" s="65">
        <f t="shared" si="230"/>
        <v>80.518298257351972</v>
      </c>
      <c r="EH301" s="54">
        <v>183792.43007999999</v>
      </c>
      <c r="EI301" s="55">
        <v>1430017.632</v>
      </c>
      <c r="EJ301" s="56">
        <f t="shared" si="231"/>
        <v>1246225.2019199999</v>
      </c>
      <c r="EL301" s="74">
        <f t="shared" si="232"/>
        <v>10767997.962631904</v>
      </c>
      <c r="EM301" s="55"/>
      <c r="EN301" s="112" t="s">
        <v>286</v>
      </c>
      <c r="EO301" s="93">
        <v>3267</v>
      </c>
      <c r="EP301" s="93">
        <v>9465593.578200575</v>
      </c>
      <c r="EQ301" s="93">
        <v>2178209.2124439985</v>
      </c>
      <c r="ER301" s="93">
        <v>-202043</v>
      </c>
      <c r="ET301" s="103">
        <f t="shared" si="233"/>
        <v>9263550.578200575</v>
      </c>
      <c r="EV301" s="93">
        <v>183792.43007999999</v>
      </c>
      <c r="EW301" s="93">
        <v>1430017.632</v>
      </c>
      <c r="EX301" s="93">
        <v>1246225.2019199999</v>
      </c>
      <c r="EZ301" s="103">
        <v>10516437.780120574</v>
      </c>
      <c r="FB301" s="116">
        <v>935</v>
      </c>
      <c r="FC301" s="57"/>
    </row>
    <row r="302" spans="1:159" x14ac:dyDescent="0.25">
      <c r="A302" s="6">
        <v>936</v>
      </c>
      <c r="B302" s="6" t="s">
        <v>287</v>
      </c>
      <c r="C302" s="7">
        <v>6844</v>
      </c>
      <c r="D302" s="7">
        <v>22864891.05061581</v>
      </c>
      <c r="E302" s="144">
        <v>5012167.7796127303</v>
      </c>
      <c r="F302" s="57">
        <v>270900</v>
      </c>
      <c r="H302" s="39">
        <f t="shared" si="191"/>
        <v>23135791.05061581</v>
      </c>
      <c r="I302" s="142">
        <f t="shared" si="192"/>
        <v>3380.4487215978684</v>
      </c>
      <c r="K302" s="71">
        <f t="shared" si="234"/>
        <v>-97653.540183991194</v>
      </c>
      <c r="L302" s="35">
        <f t="shared" si="235"/>
        <v>-4.2031451600879266E-3</v>
      </c>
      <c r="M302" s="65">
        <f t="shared" si="236"/>
        <v>-14.268489214493162</v>
      </c>
      <c r="O302" s="54">
        <v>50847.70968</v>
      </c>
      <c r="P302" s="55">
        <v>129363.33200000001</v>
      </c>
      <c r="Q302" s="56">
        <f t="shared" si="193"/>
        <v>78515.622320000009</v>
      </c>
      <c r="S302" s="74">
        <f t="shared" si="194"/>
        <v>23214306.67293581</v>
      </c>
      <c r="T302" s="55"/>
      <c r="U302" s="6">
        <v>936</v>
      </c>
      <c r="V302" s="6" t="s">
        <v>287</v>
      </c>
      <c r="W302" s="7">
        <v>6844</v>
      </c>
      <c r="X302" s="7">
        <v>22865027.930615813</v>
      </c>
      <c r="Y302" s="144">
        <v>5012167.7796127303</v>
      </c>
      <c r="Z302" s="57">
        <v>270900</v>
      </c>
      <c r="AB302" s="39">
        <f t="shared" si="195"/>
        <v>23135927.930615813</v>
      </c>
      <c r="AC302" s="142">
        <f t="shared" si="196"/>
        <v>3380.4687215978684</v>
      </c>
      <c r="AE302" s="71">
        <f t="shared" si="197"/>
        <v>-97516.660183988512</v>
      </c>
      <c r="AF302" s="35">
        <f t="shared" si="198"/>
        <v>-4.1972536531498256E-3</v>
      </c>
      <c r="AG302" s="65">
        <f t="shared" si="199"/>
        <v>-14.24848921449277</v>
      </c>
      <c r="AI302" s="54">
        <v>50847.70968</v>
      </c>
      <c r="AJ302" s="55">
        <v>129363.33200000001</v>
      </c>
      <c r="AK302" s="56">
        <f t="shared" si="200"/>
        <v>78515.622320000009</v>
      </c>
      <c r="AM302" s="74">
        <f t="shared" si="201"/>
        <v>23214443.552935813</v>
      </c>
      <c r="AN302" s="55"/>
      <c r="AO302" s="6">
        <v>936</v>
      </c>
      <c r="AP302" s="6" t="s">
        <v>287</v>
      </c>
      <c r="AQ302" s="7">
        <v>6844</v>
      </c>
      <c r="AR302" s="7">
        <v>22569230.250615813</v>
      </c>
      <c r="AS302" s="7">
        <v>5012167.7796127303</v>
      </c>
      <c r="AT302" s="57">
        <v>270900</v>
      </c>
      <c r="AV302" s="39">
        <f t="shared" si="202"/>
        <v>22840130.250615813</v>
      </c>
      <c r="AX302" s="71">
        <f t="shared" si="203"/>
        <v>-393314.34018398821</v>
      </c>
      <c r="AY302" s="35">
        <f t="shared" si="204"/>
        <v>-1.6928800146136597E-2</v>
      </c>
      <c r="AZ302" s="65">
        <f t="shared" si="205"/>
        <v>-57.468489214492728</v>
      </c>
      <c r="BB302" s="54">
        <v>50847.70968</v>
      </c>
      <c r="BC302" s="55">
        <v>129363.33200000001</v>
      </c>
      <c r="BD302" s="56">
        <f t="shared" si="206"/>
        <v>78515.622320000009</v>
      </c>
      <c r="BF302" s="74">
        <f t="shared" si="207"/>
        <v>22918645.872935813</v>
      </c>
      <c r="BG302" s="55"/>
      <c r="BH302" s="6">
        <v>936</v>
      </c>
      <c r="BI302" s="6" t="s">
        <v>287</v>
      </c>
      <c r="BJ302" s="7">
        <v>6844</v>
      </c>
      <c r="BK302" s="7">
        <v>22565662.880531684</v>
      </c>
      <c r="BL302" s="7">
        <v>5012167.7796127303</v>
      </c>
      <c r="BM302" s="57">
        <v>268158</v>
      </c>
      <c r="BO302" s="39">
        <f t="shared" si="208"/>
        <v>22833820.880531684</v>
      </c>
      <c r="BQ302" s="71">
        <f t="shared" si="209"/>
        <v>-399623.71026811749</v>
      </c>
      <c r="BR302" s="35">
        <f t="shared" si="210"/>
        <v>-1.7200364272560956E-2</v>
      </c>
      <c r="BS302" s="65">
        <f t="shared" si="211"/>
        <v>-58.390372628304718</v>
      </c>
      <c r="BU302" s="54">
        <v>50847.70968</v>
      </c>
      <c r="BV302" s="55">
        <v>129363.33199999999</v>
      </c>
      <c r="BW302" s="56">
        <f t="shared" si="212"/>
        <v>78515.622319999995</v>
      </c>
      <c r="BY302" s="74">
        <f t="shared" si="213"/>
        <v>22912336.502851684</v>
      </c>
      <c r="BZ302" s="55"/>
      <c r="CA302" s="6">
        <v>936</v>
      </c>
      <c r="CB302" s="6" t="s">
        <v>287</v>
      </c>
      <c r="CC302" s="7">
        <v>6844</v>
      </c>
      <c r="CD302" s="7">
        <v>22551887.697135426</v>
      </c>
      <c r="CE302" s="7">
        <v>5017964.8576386729</v>
      </c>
      <c r="CF302" s="57">
        <v>268158</v>
      </c>
      <c r="CH302" s="39">
        <f t="shared" si="214"/>
        <v>22820045.697135426</v>
      </c>
      <c r="CJ302" s="71">
        <f t="shared" si="215"/>
        <v>-413398.89366437495</v>
      </c>
      <c r="CK302" s="35">
        <f t="shared" si="216"/>
        <v>-1.7793267461858692E-2</v>
      </c>
      <c r="CL302" s="65">
        <f t="shared" si="217"/>
        <v>-60.403111289359288</v>
      </c>
      <c r="CN302" s="54">
        <v>50847.70968</v>
      </c>
      <c r="CO302" s="55">
        <v>129363.33199999999</v>
      </c>
      <c r="CP302" s="56">
        <f t="shared" si="218"/>
        <v>78515.622319999995</v>
      </c>
      <c r="CR302" s="74">
        <f t="shared" si="219"/>
        <v>22898561.319455426</v>
      </c>
      <c r="CS302" s="55"/>
      <c r="CT302" s="65" t="e">
        <f>#REF!/#REF!</f>
        <v>#REF!</v>
      </c>
      <c r="CV302" s="54">
        <v>29954.831999999995</v>
      </c>
      <c r="CW302" s="55">
        <v>114805.14959999999</v>
      </c>
      <c r="CX302" s="56">
        <f t="shared" si="220"/>
        <v>84850.317599999995</v>
      </c>
      <c r="CZ302" s="74" t="e">
        <f>#REF!+CX302</f>
        <v>#REF!</v>
      </c>
      <c r="DB302" s="6">
        <v>936</v>
      </c>
      <c r="DC302" s="6" t="s">
        <v>287</v>
      </c>
      <c r="DD302" s="7">
        <v>6844</v>
      </c>
      <c r="DE302" s="7">
        <v>22457925.671937663</v>
      </c>
      <c r="DF302" s="7">
        <v>4987749.1642070264</v>
      </c>
      <c r="DG302" s="57">
        <v>268158</v>
      </c>
      <c r="DI302" s="39">
        <f t="shared" si="221"/>
        <v>22726083.671937663</v>
      </c>
      <c r="DK302" s="71">
        <f t="shared" si="222"/>
        <v>-507360.91886213794</v>
      </c>
      <c r="DL302" s="35">
        <f t="shared" si="223"/>
        <v>-2.1837524645960053E-2</v>
      </c>
      <c r="DM302" s="65">
        <f t="shared" si="224"/>
        <v>-74.132220757179709</v>
      </c>
      <c r="DO302" s="54">
        <v>29954.831999999995</v>
      </c>
      <c r="DP302" s="55">
        <v>114805.14959999999</v>
      </c>
      <c r="DQ302" s="56">
        <f t="shared" si="225"/>
        <v>84850.317599999995</v>
      </c>
      <c r="DS302" s="74">
        <f t="shared" si="226"/>
        <v>22810933.989537664</v>
      </c>
      <c r="DU302" s="6">
        <v>936</v>
      </c>
      <c r="DV302" s="6" t="s">
        <v>287</v>
      </c>
      <c r="DW302" s="7">
        <v>6844</v>
      </c>
      <c r="DX302" s="7">
        <v>22439330.799012721</v>
      </c>
      <c r="DY302" s="7">
        <v>4987749.1642070264</v>
      </c>
      <c r="DZ302" s="57">
        <v>268158</v>
      </c>
      <c r="EB302" s="39">
        <f t="shared" si="227"/>
        <v>22707488.799012721</v>
      </c>
      <c r="ED302" s="71">
        <f t="shared" si="228"/>
        <v>-525955.79178708047</v>
      </c>
      <c r="EE302" s="35">
        <f t="shared" si="229"/>
        <v>-2.26378740238696E-2</v>
      </c>
      <c r="EF302" s="65">
        <f t="shared" si="230"/>
        <v>-76.849180565032214</v>
      </c>
      <c r="EH302" s="54">
        <v>29954.831999999995</v>
      </c>
      <c r="EI302" s="55">
        <v>114805.14959999999</v>
      </c>
      <c r="EJ302" s="56">
        <f t="shared" si="231"/>
        <v>84850.317599999995</v>
      </c>
      <c r="EL302" s="74">
        <f t="shared" si="232"/>
        <v>22792339.116612721</v>
      </c>
      <c r="EM302" s="55"/>
      <c r="EN302" s="112" t="s">
        <v>287</v>
      </c>
      <c r="EO302" s="93">
        <v>6917</v>
      </c>
      <c r="EP302" s="93">
        <v>22989377.590799801</v>
      </c>
      <c r="EQ302" s="93">
        <v>5095408.9619200015</v>
      </c>
      <c r="ER302" s="93">
        <v>244067</v>
      </c>
      <c r="ET302" s="103">
        <f t="shared" si="233"/>
        <v>23233444.590799801</v>
      </c>
      <c r="EV302" s="93">
        <v>29954.831999999995</v>
      </c>
      <c r="EW302" s="93">
        <v>114805.14959999999</v>
      </c>
      <c r="EX302" s="93">
        <v>84850.317599999995</v>
      </c>
      <c r="EZ302" s="103">
        <v>23342385.908399802</v>
      </c>
      <c r="FB302" s="116">
        <v>936</v>
      </c>
      <c r="FC302" s="57"/>
    </row>
    <row r="303" spans="1:159" x14ac:dyDescent="0.25">
      <c r="A303" s="6">
        <v>946</v>
      </c>
      <c r="B303" s="6" t="s">
        <v>288</v>
      </c>
      <c r="C303" s="7">
        <v>6616</v>
      </c>
      <c r="D303" s="7">
        <v>18453499.507583577</v>
      </c>
      <c r="E303" s="144">
        <v>4154767.5049202465</v>
      </c>
      <c r="F303" s="57">
        <v>273552</v>
      </c>
      <c r="H303" s="39">
        <f t="shared" si="191"/>
        <v>18727051.507583577</v>
      </c>
      <c r="I303" s="142">
        <f t="shared" si="192"/>
        <v>2830.5700585827658</v>
      </c>
      <c r="K303" s="71">
        <f t="shared" si="234"/>
        <v>685127.81995870173</v>
      </c>
      <c r="L303" s="35">
        <f t="shared" si="235"/>
        <v>3.7974211166220448E-2</v>
      </c>
      <c r="M303" s="65">
        <f t="shared" si="236"/>
        <v>103.5562001146768</v>
      </c>
      <c r="O303" s="54">
        <v>325309.17895999999</v>
      </c>
      <c r="P303" s="55">
        <v>385647.93310000002</v>
      </c>
      <c r="Q303" s="56">
        <f t="shared" si="193"/>
        <v>60338.754140000034</v>
      </c>
      <c r="S303" s="74">
        <f t="shared" si="194"/>
        <v>18787390.261723578</v>
      </c>
      <c r="T303" s="55"/>
      <c r="U303" s="6">
        <v>946</v>
      </c>
      <c r="V303" s="6" t="s">
        <v>288</v>
      </c>
      <c r="W303" s="7">
        <v>6616</v>
      </c>
      <c r="X303" s="7">
        <v>18453631.827583577</v>
      </c>
      <c r="Y303" s="144">
        <v>4154767.5049202465</v>
      </c>
      <c r="Z303" s="57">
        <v>273552</v>
      </c>
      <c r="AB303" s="39">
        <f t="shared" si="195"/>
        <v>18727183.827583577</v>
      </c>
      <c r="AC303" s="142">
        <f t="shared" si="196"/>
        <v>2830.5900585827658</v>
      </c>
      <c r="AE303" s="71">
        <f t="shared" si="197"/>
        <v>685260.13995870203</v>
      </c>
      <c r="AF303" s="35">
        <f t="shared" si="198"/>
        <v>3.7981545195689324E-2</v>
      </c>
      <c r="AG303" s="65">
        <f t="shared" si="199"/>
        <v>103.57620011467685</v>
      </c>
      <c r="AI303" s="54">
        <v>325309.17895999999</v>
      </c>
      <c r="AJ303" s="55">
        <v>385647.93310000002</v>
      </c>
      <c r="AK303" s="56">
        <f t="shared" si="200"/>
        <v>60338.754140000034</v>
      </c>
      <c r="AM303" s="74">
        <f t="shared" si="201"/>
        <v>18787522.581723578</v>
      </c>
      <c r="AN303" s="55"/>
      <c r="AO303" s="6">
        <v>946</v>
      </c>
      <c r="AP303" s="6" t="s">
        <v>288</v>
      </c>
      <c r="AQ303" s="7">
        <v>6616</v>
      </c>
      <c r="AR303" s="7">
        <v>18167688.307583578</v>
      </c>
      <c r="AS303" s="7">
        <v>4154767.5049202465</v>
      </c>
      <c r="AT303" s="57">
        <v>273552</v>
      </c>
      <c r="AV303" s="39">
        <f t="shared" si="202"/>
        <v>18441240.307583578</v>
      </c>
      <c r="AX303" s="71">
        <f t="shared" si="203"/>
        <v>399316.61995870247</v>
      </c>
      <c r="AY303" s="35">
        <f t="shared" si="204"/>
        <v>2.2132707513478591E-2</v>
      </c>
      <c r="AZ303" s="65">
        <f t="shared" si="205"/>
        <v>60.356200114676916</v>
      </c>
      <c r="BB303" s="54">
        <v>325309.17895999999</v>
      </c>
      <c r="BC303" s="55">
        <v>385647.93310000002</v>
      </c>
      <c r="BD303" s="56">
        <f t="shared" si="206"/>
        <v>60338.754140000034</v>
      </c>
      <c r="BF303" s="74">
        <f t="shared" si="207"/>
        <v>18501579.061723579</v>
      </c>
      <c r="BG303" s="55"/>
      <c r="BH303" s="6">
        <v>946</v>
      </c>
      <c r="BI303" s="6" t="s">
        <v>288</v>
      </c>
      <c r="BJ303" s="7">
        <v>6616</v>
      </c>
      <c r="BK303" s="7">
        <v>18167765.999562524</v>
      </c>
      <c r="BL303" s="7">
        <v>4154767.5049202465</v>
      </c>
      <c r="BM303" s="57">
        <v>333235</v>
      </c>
      <c r="BO303" s="39">
        <f t="shared" si="208"/>
        <v>18501000.999562524</v>
      </c>
      <c r="BQ303" s="71">
        <f t="shared" si="209"/>
        <v>459077.3119376488</v>
      </c>
      <c r="BR303" s="35">
        <f t="shared" si="210"/>
        <v>2.5445031244231135E-2</v>
      </c>
      <c r="BS303" s="65">
        <f t="shared" si="211"/>
        <v>69.388952832171825</v>
      </c>
      <c r="BU303" s="54">
        <v>325309.17896000011</v>
      </c>
      <c r="BV303" s="55">
        <v>385647.93310000002</v>
      </c>
      <c r="BW303" s="56">
        <f t="shared" si="212"/>
        <v>60338.754139999917</v>
      </c>
      <c r="BY303" s="74">
        <f t="shared" si="213"/>
        <v>18561339.753702525</v>
      </c>
      <c r="BZ303" s="55"/>
      <c r="CA303" s="6">
        <v>946</v>
      </c>
      <c r="CB303" s="6" t="s">
        <v>288</v>
      </c>
      <c r="CC303" s="7">
        <v>6616</v>
      </c>
      <c r="CD303" s="7">
        <v>18183298.713565655</v>
      </c>
      <c r="CE303" s="7">
        <v>4162745.2379684453</v>
      </c>
      <c r="CF303" s="57">
        <v>333235</v>
      </c>
      <c r="CH303" s="39">
        <f t="shared" si="214"/>
        <v>18516533.713565655</v>
      </c>
      <c r="CJ303" s="71">
        <f t="shared" si="215"/>
        <v>474610.0259407796</v>
      </c>
      <c r="CK303" s="35">
        <f t="shared" si="216"/>
        <v>2.6305954628680701E-2</v>
      </c>
      <c r="CL303" s="65">
        <f t="shared" si="217"/>
        <v>71.736702832645037</v>
      </c>
      <c r="CN303" s="54">
        <v>325309.17896000011</v>
      </c>
      <c r="CO303" s="55">
        <v>385647.93310000002</v>
      </c>
      <c r="CP303" s="56">
        <f t="shared" si="218"/>
        <v>60338.754139999917</v>
      </c>
      <c r="CR303" s="74">
        <f t="shared" si="219"/>
        <v>18576872.467705656</v>
      </c>
      <c r="CS303" s="55"/>
      <c r="CT303" s="65" t="e">
        <f>#REF!/#REF!</f>
        <v>#REF!</v>
      </c>
      <c r="CV303" s="54">
        <v>307649.14848000003</v>
      </c>
      <c r="CW303" s="55">
        <v>201934.63920000001</v>
      </c>
      <c r="CX303" s="56">
        <f t="shared" si="220"/>
        <v>-105714.50928000003</v>
      </c>
      <c r="CZ303" s="74" t="e">
        <f>#REF!+CX303</f>
        <v>#REF!</v>
      </c>
      <c r="DB303" s="6">
        <v>946</v>
      </c>
      <c r="DC303" s="6" t="s">
        <v>288</v>
      </c>
      <c r="DD303" s="7">
        <v>6616</v>
      </c>
      <c r="DE303" s="7">
        <v>18050105.466486916</v>
      </c>
      <c r="DF303" s="7">
        <v>4115301.1963576782</v>
      </c>
      <c r="DG303" s="57">
        <v>333235</v>
      </c>
      <c r="DI303" s="39">
        <f t="shared" si="221"/>
        <v>18383340.466486916</v>
      </c>
      <c r="DK303" s="71">
        <f t="shared" si="222"/>
        <v>341416.77886204049</v>
      </c>
      <c r="DL303" s="35">
        <f t="shared" si="223"/>
        <v>1.8923524163680032E-2</v>
      </c>
      <c r="DM303" s="65">
        <f t="shared" si="224"/>
        <v>51.604712645411198</v>
      </c>
      <c r="DO303" s="54">
        <v>307649.14848000003</v>
      </c>
      <c r="DP303" s="55">
        <v>201934.63920000001</v>
      </c>
      <c r="DQ303" s="56">
        <f t="shared" si="225"/>
        <v>-105714.50928000003</v>
      </c>
      <c r="DS303" s="74">
        <f t="shared" si="226"/>
        <v>18277625.957206916</v>
      </c>
      <c r="DU303" s="6">
        <v>946</v>
      </c>
      <c r="DV303" s="6" t="s">
        <v>288</v>
      </c>
      <c r="DW303" s="7">
        <v>6616</v>
      </c>
      <c r="DX303" s="7">
        <v>18062099.200799145</v>
      </c>
      <c r="DY303" s="7">
        <v>4115301.1963576782</v>
      </c>
      <c r="DZ303" s="57">
        <v>333235</v>
      </c>
      <c r="EB303" s="39">
        <f t="shared" si="227"/>
        <v>18395334.200799145</v>
      </c>
      <c r="ED303" s="71">
        <f t="shared" si="228"/>
        <v>353410.51317426935</v>
      </c>
      <c r="EE303" s="35">
        <f t="shared" si="229"/>
        <v>1.9588294424317788E-2</v>
      </c>
      <c r="EF303" s="65">
        <f t="shared" si="230"/>
        <v>53.4175503588678</v>
      </c>
      <c r="EH303" s="54">
        <v>307649.14848000003</v>
      </c>
      <c r="EI303" s="55">
        <v>201934.63920000001</v>
      </c>
      <c r="EJ303" s="56">
        <f t="shared" si="231"/>
        <v>-105714.50928000003</v>
      </c>
      <c r="EL303" s="74">
        <f t="shared" si="232"/>
        <v>18289619.691519145</v>
      </c>
      <c r="EM303" s="55"/>
      <c r="EN303" s="112" t="s">
        <v>288</v>
      </c>
      <c r="EO303" s="93">
        <v>6684</v>
      </c>
      <c r="EP303" s="93">
        <v>17701545.687624875</v>
      </c>
      <c r="EQ303" s="93">
        <v>3413016.3044685726</v>
      </c>
      <c r="ER303" s="93">
        <v>340378</v>
      </c>
      <c r="ET303" s="103">
        <f t="shared" si="233"/>
        <v>18041923.687624875</v>
      </c>
      <c r="EV303" s="93">
        <v>307649.14848000003</v>
      </c>
      <c r="EW303" s="93">
        <v>201934.63920000001</v>
      </c>
      <c r="EX303" s="93">
        <v>-105714.50928000003</v>
      </c>
      <c r="EZ303" s="103">
        <v>17929066.178344876</v>
      </c>
      <c r="FB303" s="116">
        <v>946</v>
      </c>
      <c r="FC303" s="57"/>
    </row>
    <row r="304" spans="1:159" x14ac:dyDescent="0.25">
      <c r="A304" s="6">
        <v>976</v>
      </c>
      <c r="B304" s="6" t="s">
        <v>289</v>
      </c>
      <c r="C304" s="7">
        <v>4118</v>
      </c>
      <c r="D304" s="7">
        <v>18705949.360991664</v>
      </c>
      <c r="E304" s="144">
        <v>3401968.7242515185</v>
      </c>
      <c r="F304" s="57">
        <v>-596845</v>
      </c>
      <c r="H304" s="39">
        <f t="shared" si="191"/>
        <v>18109104.360991664</v>
      </c>
      <c r="I304" s="142">
        <f t="shared" si="192"/>
        <v>4397.5484120912251</v>
      </c>
      <c r="K304" s="71">
        <f t="shared" si="234"/>
        <v>-322240.54297117516</v>
      </c>
      <c r="L304" s="35">
        <f t="shared" si="235"/>
        <v>-1.7483289724663103E-2</v>
      </c>
      <c r="M304" s="65">
        <f t="shared" si="236"/>
        <v>-78.2517102892606</v>
      </c>
      <c r="O304" s="54">
        <v>125469.2317</v>
      </c>
      <c r="P304" s="55">
        <v>143883.70599999998</v>
      </c>
      <c r="Q304" s="56">
        <f t="shared" si="193"/>
        <v>18414.474299999973</v>
      </c>
      <c r="S304" s="74">
        <f t="shared" si="194"/>
        <v>18127518.835291665</v>
      </c>
      <c r="T304" s="55"/>
      <c r="U304" s="6">
        <v>976</v>
      </c>
      <c r="V304" s="6" t="s">
        <v>289</v>
      </c>
      <c r="W304" s="7">
        <v>4118</v>
      </c>
      <c r="X304" s="7">
        <v>18706031.720991667</v>
      </c>
      <c r="Y304" s="144">
        <v>3401968.7242515199</v>
      </c>
      <c r="Z304" s="57">
        <v>-596845</v>
      </c>
      <c r="AB304" s="39">
        <f t="shared" si="195"/>
        <v>18109186.720991667</v>
      </c>
      <c r="AC304" s="142">
        <f t="shared" si="196"/>
        <v>4397.5684120912256</v>
      </c>
      <c r="AE304" s="71">
        <f t="shared" si="197"/>
        <v>-322158.18297117203</v>
      </c>
      <c r="AF304" s="35">
        <f t="shared" si="198"/>
        <v>-1.7478821249875601E-2</v>
      </c>
      <c r="AG304" s="65">
        <f t="shared" si="199"/>
        <v>-78.231710289259837</v>
      </c>
      <c r="AI304" s="54">
        <v>125469.2317</v>
      </c>
      <c r="AJ304" s="55">
        <v>143883.70599999998</v>
      </c>
      <c r="AK304" s="56">
        <f t="shared" si="200"/>
        <v>18414.474299999973</v>
      </c>
      <c r="AM304" s="74">
        <f t="shared" si="201"/>
        <v>18127601.195291668</v>
      </c>
      <c r="AN304" s="55"/>
      <c r="AO304" s="6">
        <v>976</v>
      </c>
      <c r="AP304" s="6" t="s">
        <v>289</v>
      </c>
      <c r="AQ304" s="7">
        <v>4118</v>
      </c>
      <c r="AR304" s="7">
        <v>18528051.760991666</v>
      </c>
      <c r="AS304" s="7">
        <v>3401968.7242515199</v>
      </c>
      <c r="AT304" s="57">
        <v>-596845</v>
      </c>
      <c r="AV304" s="39">
        <f t="shared" si="202"/>
        <v>17931206.760991666</v>
      </c>
      <c r="AX304" s="71">
        <f t="shared" si="203"/>
        <v>-500138.14297117293</v>
      </c>
      <c r="AY304" s="35">
        <f t="shared" si="204"/>
        <v>-2.713519526530267E-2</v>
      </c>
      <c r="AZ304" s="65">
        <f t="shared" si="205"/>
        <v>-121.45171028926006</v>
      </c>
      <c r="BB304" s="54">
        <v>125469.2317</v>
      </c>
      <c r="BC304" s="55">
        <v>143883.70599999998</v>
      </c>
      <c r="BD304" s="56">
        <f t="shared" si="206"/>
        <v>18414.474299999973</v>
      </c>
      <c r="BF304" s="74">
        <f t="shared" si="207"/>
        <v>17949621.235291667</v>
      </c>
      <c r="BG304" s="55"/>
      <c r="BH304" s="6">
        <v>976</v>
      </c>
      <c r="BI304" s="6" t="s">
        <v>289</v>
      </c>
      <c r="BJ304" s="7">
        <v>4118</v>
      </c>
      <c r="BK304" s="7">
        <v>18525981.001399137</v>
      </c>
      <c r="BL304" s="7">
        <v>3401968.7242515199</v>
      </c>
      <c r="BM304" s="57">
        <v>-671328</v>
      </c>
      <c r="BO304" s="39">
        <f t="shared" si="208"/>
        <v>17854653.001399137</v>
      </c>
      <c r="BQ304" s="71">
        <f t="shared" si="209"/>
        <v>-576691.90256370232</v>
      </c>
      <c r="BR304" s="35">
        <f t="shared" si="210"/>
        <v>-3.1288650153777464E-2</v>
      </c>
      <c r="BS304" s="65">
        <f t="shared" si="211"/>
        <v>-140.04174418739737</v>
      </c>
      <c r="BU304" s="54">
        <v>125469.23170000002</v>
      </c>
      <c r="BV304" s="55">
        <v>143883.70600000001</v>
      </c>
      <c r="BW304" s="56">
        <f t="shared" si="212"/>
        <v>18414.474299999987</v>
      </c>
      <c r="BY304" s="74">
        <f t="shared" si="213"/>
        <v>17873067.475699138</v>
      </c>
      <c r="BZ304" s="55"/>
      <c r="CA304" s="6">
        <v>976</v>
      </c>
      <c r="CB304" s="6" t="s">
        <v>289</v>
      </c>
      <c r="CC304" s="7">
        <v>4118</v>
      </c>
      <c r="CD304" s="7">
        <v>18519808.498072963</v>
      </c>
      <c r="CE304" s="7">
        <v>3399916.0363211855</v>
      </c>
      <c r="CF304" s="57">
        <v>-671328</v>
      </c>
      <c r="CH304" s="39">
        <f t="shared" si="214"/>
        <v>17848480.498072963</v>
      </c>
      <c r="CJ304" s="71">
        <f t="shared" si="215"/>
        <v>-582864.40588987619</v>
      </c>
      <c r="CK304" s="35">
        <f t="shared" si="216"/>
        <v>-3.1623541793987978E-2</v>
      </c>
      <c r="CL304" s="65">
        <f t="shared" si="217"/>
        <v>-141.54065223163579</v>
      </c>
      <c r="CN304" s="54">
        <v>125469.23170000002</v>
      </c>
      <c r="CO304" s="55">
        <v>143883.70600000001</v>
      </c>
      <c r="CP304" s="56">
        <f t="shared" si="218"/>
        <v>18414.474299999987</v>
      </c>
      <c r="CR304" s="74">
        <f t="shared" si="219"/>
        <v>17866894.972372964</v>
      </c>
      <c r="CS304" s="55"/>
      <c r="CT304" s="65" t="e">
        <f>#REF!/#REF!</f>
        <v>#REF!</v>
      </c>
      <c r="CV304" s="54">
        <v>71696.239200000011</v>
      </c>
      <c r="CW304" s="55">
        <v>123726.47999999998</v>
      </c>
      <c r="CX304" s="56">
        <f t="shared" si="220"/>
        <v>52030.24079999997</v>
      </c>
      <c r="CZ304" s="74" t="e">
        <f>#REF!+CX304</f>
        <v>#REF!</v>
      </c>
      <c r="DB304" s="6">
        <v>976</v>
      </c>
      <c r="DC304" s="6" t="s">
        <v>289</v>
      </c>
      <c r="DD304" s="7">
        <v>4118</v>
      </c>
      <c r="DE304" s="7">
        <v>18448670.71599507</v>
      </c>
      <c r="DF304" s="7">
        <v>3304008.7396384915</v>
      </c>
      <c r="DG304" s="57">
        <v>-671328</v>
      </c>
      <c r="DI304" s="39">
        <f t="shared" si="221"/>
        <v>17777342.71599507</v>
      </c>
      <c r="DK304" s="71">
        <f t="shared" si="222"/>
        <v>-654002.1879677698</v>
      </c>
      <c r="DL304" s="35">
        <f t="shared" si="223"/>
        <v>-3.5483150653165617E-2</v>
      </c>
      <c r="DM304" s="65">
        <f t="shared" si="224"/>
        <v>-158.81549003588387</v>
      </c>
      <c r="DO304" s="54">
        <v>71696.239200000011</v>
      </c>
      <c r="DP304" s="55">
        <v>123726.47999999998</v>
      </c>
      <c r="DQ304" s="56">
        <f t="shared" si="225"/>
        <v>52030.24079999997</v>
      </c>
      <c r="DS304" s="74">
        <f t="shared" si="226"/>
        <v>17829372.95679507</v>
      </c>
      <c r="DU304" s="6">
        <v>976</v>
      </c>
      <c r="DV304" s="6" t="s">
        <v>289</v>
      </c>
      <c r="DW304" s="7">
        <v>4118</v>
      </c>
      <c r="DX304" s="7">
        <v>18448688.067462247</v>
      </c>
      <c r="DY304" s="7">
        <v>3304008.7396384915</v>
      </c>
      <c r="DZ304" s="57">
        <v>-671328</v>
      </c>
      <c r="EB304" s="39">
        <f t="shared" si="227"/>
        <v>17777360.067462247</v>
      </c>
      <c r="ED304" s="71">
        <f t="shared" si="228"/>
        <v>-653984.83650059253</v>
      </c>
      <c r="EE304" s="35">
        <f t="shared" si="229"/>
        <v>-3.5482209242364199E-2</v>
      </c>
      <c r="EF304" s="65">
        <f t="shared" si="230"/>
        <v>-158.81127646930366</v>
      </c>
      <c r="EH304" s="54">
        <v>71696.239200000011</v>
      </c>
      <c r="EI304" s="55">
        <v>123726.47999999998</v>
      </c>
      <c r="EJ304" s="56">
        <f t="shared" si="231"/>
        <v>52030.24079999997</v>
      </c>
      <c r="EL304" s="74">
        <f t="shared" si="232"/>
        <v>17829390.308262248</v>
      </c>
      <c r="EM304" s="55"/>
      <c r="EN304" s="112" t="s">
        <v>289</v>
      </c>
      <c r="EO304" s="93">
        <v>4200</v>
      </c>
      <c r="EP304" s="93">
        <v>19101785.903962839</v>
      </c>
      <c r="EQ304" s="93">
        <v>3503274.9548425977</v>
      </c>
      <c r="ER304" s="93">
        <v>-670441</v>
      </c>
      <c r="ET304" s="103">
        <f t="shared" si="233"/>
        <v>18431344.903962839</v>
      </c>
      <c r="EV304" s="93">
        <v>71696.239200000011</v>
      </c>
      <c r="EW304" s="93">
        <v>123726.47999999998</v>
      </c>
      <c r="EX304" s="93">
        <v>52030.24079999997</v>
      </c>
      <c r="EZ304" s="103">
        <v>18482488.14476284</v>
      </c>
      <c r="FB304" s="116">
        <v>976</v>
      </c>
      <c r="FC304" s="57"/>
    </row>
    <row r="305" spans="1:159" x14ac:dyDescent="0.25">
      <c r="A305" s="6">
        <v>977</v>
      </c>
      <c r="B305" s="6" t="s">
        <v>290</v>
      </c>
      <c r="C305" s="7">
        <v>15251</v>
      </c>
      <c r="D305" s="7">
        <v>37760815.682965696</v>
      </c>
      <c r="E305" s="144">
        <v>8597813.0174485818</v>
      </c>
      <c r="F305" s="57">
        <v>245714</v>
      </c>
      <c r="H305" s="39">
        <f t="shared" si="191"/>
        <v>38006529.682965696</v>
      </c>
      <c r="I305" s="142">
        <f t="shared" si="192"/>
        <v>2492.0680403229753</v>
      </c>
      <c r="K305" s="71">
        <f t="shared" si="234"/>
        <v>2086482.702356033</v>
      </c>
      <c r="L305" s="35">
        <f t="shared" si="235"/>
        <v>5.8086858947661087E-2</v>
      </c>
      <c r="M305" s="65">
        <f t="shared" si="236"/>
        <v>136.8095667402815</v>
      </c>
      <c r="O305" s="54">
        <v>174930.90568000003</v>
      </c>
      <c r="P305" s="55">
        <v>382941.86340000003</v>
      </c>
      <c r="Q305" s="56">
        <f t="shared" si="193"/>
        <v>208010.95772000001</v>
      </c>
      <c r="S305" s="74">
        <f t="shared" si="194"/>
        <v>38214540.640685692</v>
      </c>
      <c r="T305" s="55"/>
      <c r="U305" s="6">
        <v>977</v>
      </c>
      <c r="V305" s="6" t="s">
        <v>290</v>
      </c>
      <c r="W305" s="7">
        <v>15251</v>
      </c>
      <c r="X305" s="7">
        <v>37761120.702965692</v>
      </c>
      <c r="Y305" s="144">
        <v>8597813.0174485818</v>
      </c>
      <c r="Z305" s="57">
        <v>245714</v>
      </c>
      <c r="AB305" s="39">
        <f t="shared" si="195"/>
        <v>38006834.702965692</v>
      </c>
      <c r="AC305" s="142">
        <f t="shared" si="196"/>
        <v>2492.0880403229748</v>
      </c>
      <c r="AE305" s="71">
        <f t="shared" si="197"/>
        <v>2086787.7223560289</v>
      </c>
      <c r="AF305" s="35">
        <f t="shared" si="198"/>
        <v>5.8095350584661462E-2</v>
      </c>
      <c r="AG305" s="65">
        <f t="shared" si="199"/>
        <v>136.82956674028122</v>
      </c>
      <c r="AI305" s="54">
        <v>174930.90568000003</v>
      </c>
      <c r="AJ305" s="55">
        <v>382941.86340000003</v>
      </c>
      <c r="AK305" s="56">
        <f t="shared" si="200"/>
        <v>208010.95772000001</v>
      </c>
      <c r="AM305" s="74">
        <f t="shared" si="201"/>
        <v>38214845.660685688</v>
      </c>
      <c r="AN305" s="55"/>
      <c r="AO305" s="6">
        <v>977</v>
      </c>
      <c r="AP305" s="6" t="s">
        <v>290</v>
      </c>
      <c r="AQ305" s="7">
        <v>15251</v>
      </c>
      <c r="AR305" s="7">
        <v>37101972.482965693</v>
      </c>
      <c r="AS305" s="7">
        <v>8597813.0174485818</v>
      </c>
      <c r="AT305" s="57">
        <v>245714</v>
      </c>
      <c r="AV305" s="39">
        <f t="shared" si="202"/>
        <v>37347686.482965693</v>
      </c>
      <c r="AX305" s="71">
        <f t="shared" si="203"/>
        <v>1427639.50235603</v>
      </c>
      <c r="AY305" s="35">
        <f t="shared" si="204"/>
        <v>3.9744923026595637E-2</v>
      </c>
      <c r="AZ305" s="65">
        <f t="shared" si="205"/>
        <v>93.609566740281295</v>
      </c>
      <c r="BB305" s="54">
        <v>174930.90568000003</v>
      </c>
      <c r="BC305" s="55">
        <v>382941.86340000003</v>
      </c>
      <c r="BD305" s="56">
        <f t="shared" si="206"/>
        <v>208010.95772000001</v>
      </c>
      <c r="BF305" s="74">
        <f t="shared" si="207"/>
        <v>37555697.440685689</v>
      </c>
      <c r="BG305" s="55"/>
      <c r="BH305" s="6">
        <v>977</v>
      </c>
      <c r="BI305" s="6" t="s">
        <v>290</v>
      </c>
      <c r="BJ305" s="7">
        <v>15251</v>
      </c>
      <c r="BK305" s="7">
        <v>37094901.181602716</v>
      </c>
      <c r="BL305" s="7">
        <v>8597813.0174485818</v>
      </c>
      <c r="BM305" s="57">
        <v>23462</v>
      </c>
      <c r="BO305" s="39">
        <f t="shared" si="208"/>
        <v>37118363.181602716</v>
      </c>
      <c r="BQ305" s="71">
        <f t="shared" si="209"/>
        <v>1198316.2009930536</v>
      </c>
      <c r="BR305" s="35">
        <f t="shared" si="210"/>
        <v>3.3360652385558624E-2</v>
      </c>
      <c r="BS305" s="65">
        <f t="shared" si="211"/>
        <v>78.572959215333654</v>
      </c>
      <c r="BU305" s="54">
        <v>174930.90568</v>
      </c>
      <c r="BV305" s="55">
        <v>382941.86339999997</v>
      </c>
      <c r="BW305" s="56">
        <f t="shared" si="212"/>
        <v>208010.95771999998</v>
      </c>
      <c r="BY305" s="74">
        <f t="shared" si="213"/>
        <v>37326374.139322713</v>
      </c>
      <c r="BZ305" s="55"/>
      <c r="CA305" s="6">
        <v>977</v>
      </c>
      <c r="CB305" s="6" t="s">
        <v>290</v>
      </c>
      <c r="CC305" s="7">
        <v>15251</v>
      </c>
      <c r="CD305" s="7">
        <v>37037738.74434375</v>
      </c>
      <c r="CE305" s="7">
        <v>8562946.0600212608</v>
      </c>
      <c r="CF305" s="57">
        <v>23462</v>
      </c>
      <c r="CH305" s="39">
        <f t="shared" si="214"/>
        <v>37061200.74434375</v>
      </c>
      <c r="CJ305" s="71">
        <f t="shared" si="215"/>
        <v>1141153.7637340873</v>
      </c>
      <c r="CK305" s="35">
        <f t="shared" si="216"/>
        <v>3.1769272583360049E-2</v>
      </c>
      <c r="CL305" s="65">
        <f t="shared" si="217"/>
        <v>74.824848451517099</v>
      </c>
      <c r="CN305" s="54">
        <v>174930.90568</v>
      </c>
      <c r="CO305" s="55">
        <v>382941.86339999997</v>
      </c>
      <c r="CP305" s="56">
        <f t="shared" si="218"/>
        <v>208010.95771999998</v>
      </c>
      <c r="CR305" s="74">
        <f t="shared" si="219"/>
        <v>37269211.702063747</v>
      </c>
      <c r="CS305" s="55"/>
      <c r="CT305" s="65" t="e">
        <f>#REF!/#REF!</f>
        <v>#REF!</v>
      </c>
      <c r="CV305" s="54">
        <v>109530.4944</v>
      </c>
      <c r="CW305" s="55">
        <v>428940.1704</v>
      </c>
      <c r="CX305" s="56">
        <f t="shared" si="220"/>
        <v>319409.67599999998</v>
      </c>
      <c r="CZ305" s="74" t="e">
        <f>#REF!+CX305</f>
        <v>#REF!</v>
      </c>
      <c r="DB305" s="6">
        <v>977</v>
      </c>
      <c r="DC305" s="6" t="s">
        <v>290</v>
      </c>
      <c r="DD305" s="7">
        <v>15251</v>
      </c>
      <c r="DE305" s="7">
        <v>36698199.433200732</v>
      </c>
      <c r="DF305" s="7">
        <v>8410476.3329021465</v>
      </c>
      <c r="DG305" s="57">
        <v>23462</v>
      </c>
      <c r="DI305" s="39">
        <f t="shared" si="221"/>
        <v>36721661.433200732</v>
      </c>
      <c r="DK305" s="71">
        <f t="shared" si="222"/>
        <v>801614.45259106904</v>
      </c>
      <c r="DL305" s="35">
        <f t="shared" si="223"/>
        <v>2.2316631518433036E-2</v>
      </c>
      <c r="DM305" s="65">
        <f t="shared" si="224"/>
        <v>52.56143548561203</v>
      </c>
      <c r="DO305" s="54">
        <v>109530.4944</v>
      </c>
      <c r="DP305" s="55">
        <v>428940.1704</v>
      </c>
      <c r="DQ305" s="56">
        <f t="shared" si="225"/>
        <v>319409.67599999998</v>
      </c>
      <c r="DS305" s="74">
        <f t="shared" si="226"/>
        <v>37041071.109200731</v>
      </c>
      <c r="DU305" s="6">
        <v>977</v>
      </c>
      <c r="DV305" s="6" t="s">
        <v>290</v>
      </c>
      <c r="DW305" s="7">
        <v>15251</v>
      </c>
      <c r="DX305" s="7">
        <v>36660890.423480436</v>
      </c>
      <c r="DY305" s="7">
        <v>8410476.3329021465</v>
      </c>
      <c r="DZ305" s="57">
        <v>23462</v>
      </c>
      <c r="EB305" s="39">
        <f t="shared" si="227"/>
        <v>36684352.423480436</v>
      </c>
      <c r="ED305" s="71">
        <f t="shared" si="228"/>
        <v>764305.44287077338</v>
      </c>
      <c r="EE305" s="35">
        <f t="shared" si="229"/>
        <v>2.1277963341288508E-2</v>
      </c>
      <c r="EF305" s="65">
        <f t="shared" si="230"/>
        <v>50.115103460151687</v>
      </c>
      <c r="EH305" s="54">
        <v>109530.4944</v>
      </c>
      <c r="EI305" s="55">
        <v>428940.1704</v>
      </c>
      <c r="EJ305" s="56">
        <f t="shared" si="231"/>
        <v>319409.67599999998</v>
      </c>
      <c r="EL305" s="74">
        <f t="shared" si="232"/>
        <v>37003762.099480435</v>
      </c>
      <c r="EM305" s="55"/>
      <c r="EN305" s="112" t="s">
        <v>290</v>
      </c>
      <c r="EO305" s="93">
        <v>15199</v>
      </c>
      <c r="EP305" s="93">
        <v>35820003.980609663</v>
      </c>
      <c r="EQ305" s="93">
        <v>8526573.2203125563</v>
      </c>
      <c r="ER305" s="93">
        <v>100043</v>
      </c>
      <c r="ET305" s="103">
        <f t="shared" si="233"/>
        <v>35920046.980609663</v>
      </c>
      <c r="EV305" s="93">
        <v>109530.4944</v>
      </c>
      <c r="EW305" s="93">
        <v>428940.1704</v>
      </c>
      <c r="EX305" s="93">
        <v>319409.67599999998</v>
      </c>
      <c r="EZ305" s="103">
        <v>36162875.656609662</v>
      </c>
      <c r="FB305" s="116">
        <v>977</v>
      </c>
      <c r="FC305" s="57"/>
    </row>
    <row r="306" spans="1:159" x14ac:dyDescent="0.25">
      <c r="A306" s="6">
        <v>980</v>
      </c>
      <c r="B306" s="6" t="s">
        <v>291</v>
      </c>
      <c r="C306" s="7">
        <v>32878</v>
      </c>
      <c r="D306" s="7">
        <v>45229469.298857667</v>
      </c>
      <c r="E306" s="144">
        <v>6578511.9860629672</v>
      </c>
      <c r="F306" s="57">
        <v>-3833874</v>
      </c>
      <c r="H306" s="39">
        <f t="shared" si="191"/>
        <v>41395595.298857667</v>
      </c>
      <c r="I306" s="142">
        <f t="shared" si="192"/>
        <v>1259.0667102274367</v>
      </c>
      <c r="K306" s="71">
        <f t="shared" si="234"/>
        <v>576933.62882809341</v>
      </c>
      <c r="L306" s="35">
        <f t="shared" si="235"/>
        <v>1.413406528347051E-2</v>
      </c>
      <c r="M306" s="65">
        <f t="shared" si="236"/>
        <v>17.547710591523007</v>
      </c>
      <c r="O306" s="54">
        <v>1478460.520578</v>
      </c>
      <c r="P306" s="55">
        <v>710508.30050000001</v>
      </c>
      <c r="Q306" s="56">
        <f t="shared" si="193"/>
        <v>-767952.22007799998</v>
      </c>
      <c r="S306" s="74">
        <f t="shared" si="194"/>
        <v>40627643.078779668</v>
      </c>
      <c r="T306" s="55"/>
      <c r="U306" s="6">
        <v>980</v>
      </c>
      <c r="V306" s="6" t="s">
        <v>291</v>
      </c>
      <c r="W306" s="7">
        <v>32878</v>
      </c>
      <c r="X306" s="7">
        <v>45230126.858857661</v>
      </c>
      <c r="Y306" s="144">
        <v>6578511.9860629551</v>
      </c>
      <c r="Z306" s="57">
        <v>-3833874</v>
      </c>
      <c r="AB306" s="39">
        <f t="shared" si="195"/>
        <v>41396252.858857661</v>
      </c>
      <c r="AC306" s="142">
        <f t="shared" si="196"/>
        <v>1259.0867102274367</v>
      </c>
      <c r="AE306" s="71">
        <f t="shared" si="197"/>
        <v>577591.18882808834</v>
      </c>
      <c r="AF306" s="35">
        <f t="shared" si="198"/>
        <v>1.4150174581842674E-2</v>
      </c>
      <c r="AG306" s="65">
        <f t="shared" si="199"/>
        <v>17.567710591522854</v>
      </c>
      <c r="AI306" s="54">
        <v>1478460.520578</v>
      </c>
      <c r="AJ306" s="55">
        <v>710508.30050000001</v>
      </c>
      <c r="AK306" s="56">
        <f t="shared" si="200"/>
        <v>-767952.22007799998</v>
      </c>
      <c r="AM306" s="74">
        <f t="shared" si="201"/>
        <v>40628300.638779663</v>
      </c>
      <c r="AN306" s="55"/>
      <c r="AO306" s="6">
        <v>980</v>
      </c>
      <c r="AP306" s="6" t="s">
        <v>291</v>
      </c>
      <c r="AQ306" s="7">
        <v>32878</v>
      </c>
      <c r="AR306" s="7">
        <v>43809139.69885765</v>
      </c>
      <c r="AS306" s="7">
        <v>6578511.9860629551</v>
      </c>
      <c r="AT306" s="57">
        <v>-3833874</v>
      </c>
      <c r="AV306" s="39">
        <f t="shared" si="202"/>
        <v>39975265.69885765</v>
      </c>
      <c r="AX306" s="71">
        <f t="shared" si="203"/>
        <v>-843395.97117192298</v>
      </c>
      <c r="AY306" s="35">
        <f t="shared" si="204"/>
        <v>-2.0662019200672923E-2</v>
      </c>
      <c r="AZ306" s="65">
        <f t="shared" si="205"/>
        <v>-25.652289408477493</v>
      </c>
      <c r="BB306" s="54">
        <v>1478460.520578</v>
      </c>
      <c r="BC306" s="55">
        <v>710508.30050000001</v>
      </c>
      <c r="BD306" s="56">
        <f t="shared" si="206"/>
        <v>-767952.22007799998</v>
      </c>
      <c r="BF306" s="74">
        <f t="shared" si="207"/>
        <v>39207313.478779651</v>
      </c>
      <c r="BG306" s="55"/>
      <c r="BH306" s="6">
        <v>980</v>
      </c>
      <c r="BI306" s="6" t="s">
        <v>291</v>
      </c>
      <c r="BJ306" s="7">
        <v>32878</v>
      </c>
      <c r="BK306" s="7">
        <v>43841213.442415923</v>
      </c>
      <c r="BL306" s="7">
        <v>6578511.9860629551</v>
      </c>
      <c r="BM306" s="57">
        <v>-3887880</v>
      </c>
      <c r="BO306" s="39">
        <f t="shared" si="208"/>
        <v>39953333.442415923</v>
      </c>
      <c r="BQ306" s="71">
        <f t="shared" si="209"/>
        <v>-865328.22761365026</v>
      </c>
      <c r="BR306" s="35">
        <f t="shared" si="210"/>
        <v>-2.119932874352427E-2</v>
      </c>
      <c r="BS306" s="65">
        <f t="shared" si="211"/>
        <v>-26.319369414613124</v>
      </c>
      <c r="BU306" s="54">
        <v>1478460.520578</v>
      </c>
      <c r="BV306" s="55">
        <v>710508.30050000001</v>
      </c>
      <c r="BW306" s="56">
        <f t="shared" si="212"/>
        <v>-767952.22007799998</v>
      </c>
      <c r="BY306" s="74">
        <f t="shared" si="213"/>
        <v>39185381.222337924</v>
      </c>
      <c r="BZ306" s="55"/>
      <c r="CA306" s="6">
        <v>980</v>
      </c>
      <c r="CB306" s="6" t="s">
        <v>291</v>
      </c>
      <c r="CC306" s="7">
        <v>32878</v>
      </c>
      <c r="CD306" s="7">
        <v>43961922.382480159</v>
      </c>
      <c r="CE306" s="7">
        <v>6701627.4047421077</v>
      </c>
      <c r="CF306" s="57">
        <v>-3887880</v>
      </c>
      <c r="CH306" s="39">
        <f t="shared" si="214"/>
        <v>40074042.382480159</v>
      </c>
      <c r="CJ306" s="71">
        <f t="shared" si="215"/>
        <v>-744619.28754941374</v>
      </c>
      <c r="CK306" s="35">
        <f t="shared" si="216"/>
        <v>-1.8242128896061728E-2</v>
      </c>
      <c r="CL306" s="65">
        <f t="shared" si="217"/>
        <v>-22.647949618267951</v>
      </c>
      <c r="CN306" s="54">
        <v>1478460.520578</v>
      </c>
      <c r="CO306" s="55">
        <v>710508.30050000001</v>
      </c>
      <c r="CP306" s="56">
        <f t="shared" si="218"/>
        <v>-767952.22007799998</v>
      </c>
      <c r="CR306" s="74">
        <f t="shared" si="219"/>
        <v>39306090.16240216</v>
      </c>
      <c r="CS306" s="55"/>
      <c r="CT306" s="65" t="e">
        <f>#REF!/#REF!</f>
        <v>#REF!</v>
      </c>
      <c r="CV306" s="54">
        <v>1279887.921168</v>
      </c>
      <c r="CW306" s="55">
        <v>667211.3232000001</v>
      </c>
      <c r="CX306" s="56">
        <f t="shared" si="220"/>
        <v>-612676.59796799987</v>
      </c>
      <c r="CZ306" s="74" t="e">
        <f>#REF!+CX306</f>
        <v>#REF!</v>
      </c>
      <c r="DB306" s="6">
        <v>980</v>
      </c>
      <c r="DC306" s="6" t="s">
        <v>291</v>
      </c>
      <c r="DD306" s="7">
        <v>32878</v>
      </c>
      <c r="DE306" s="7">
        <v>43080722.332744308</v>
      </c>
      <c r="DF306" s="7">
        <v>6399328.8005807381</v>
      </c>
      <c r="DG306" s="57">
        <v>-3887880</v>
      </c>
      <c r="DI306" s="39">
        <f t="shared" si="221"/>
        <v>39192842.332744308</v>
      </c>
      <c r="DK306" s="71">
        <f t="shared" si="222"/>
        <v>-1625819.3372852653</v>
      </c>
      <c r="DL306" s="35">
        <f t="shared" si="223"/>
        <v>-3.9830295035836419E-2</v>
      </c>
      <c r="DM306" s="65">
        <f t="shared" si="224"/>
        <v>-49.450068048094934</v>
      </c>
      <c r="DO306" s="54">
        <v>1279887.921168</v>
      </c>
      <c r="DP306" s="55">
        <v>667211.3232000001</v>
      </c>
      <c r="DQ306" s="56">
        <f t="shared" si="225"/>
        <v>-612676.59796799987</v>
      </c>
      <c r="DS306" s="74">
        <f t="shared" si="226"/>
        <v>38580165.734776311</v>
      </c>
      <c r="DU306" s="6">
        <v>980</v>
      </c>
      <c r="DV306" s="6" t="s">
        <v>291</v>
      </c>
      <c r="DW306" s="7">
        <v>32878</v>
      </c>
      <c r="DX306" s="7">
        <v>42976682.648029186</v>
      </c>
      <c r="DY306" s="7">
        <v>6399328.8005807381</v>
      </c>
      <c r="DZ306" s="57">
        <v>-3887880</v>
      </c>
      <c r="EB306" s="39">
        <f t="shared" si="227"/>
        <v>39088802.648029186</v>
      </c>
      <c r="ED306" s="71">
        <f t="shared" si="228"/>
        <v>-1729859.0220003873</v>
      </c>
      <c r="EE306" s="35">
        <f t="shared" si="229"/>
        <v>-4.2379121490661406E-2</v>
      </c>
      <c r="EF306" s="65">
        <f t="shared" si="230"/>
        <v>-52.614484518534802</v>
      </c>
      <c r="EH306" s="54">
        <v>1279887.921168</v>
      </c>
      <c r="EI306" s="55">
        <v>667211.3232000001</v>
      </c>
      <c r="EJ306" s="56">
        <f t="shared" si="231"/>
        <v>-612676.59796799987</v>
      </c>
      <c r="EL306" s="74">
        <f t="shared" si="232"/>
        <v>38476126.050061189</v>
      </c>
      <c r="EM306" s="55"/>
      <c r="EN306" s="112" t="s">
        <v>291</v>
      </c>
      <c r="EO306" s="93">
        <v>32799</v>
      </c>
      <c r="EP306" s="93">
        <v>44630362.670029573</v>
      </c>
      <c r="EQ306" s="93">
        <v>6675940.7345912252</v>
      </c>
      <c r="ER306" s="93">
        <v>-3811701</v>
      </c>
      <c r="ET306" s="103">
        <f t="shared" si="233"/>
        <v>40818661.670029573</v>
      </c>
      <c r="EV306" s="93">
        <v>1279887.921168</v>
      </c>
      <c r="EW306" s="93">
        <v>667211.3232000001</v>
      </c>
      <c r="EX306" s="93">
        <v>-612676.59796799987</v>
      </c>
      <c r="EZ306" s="103">
        <v>40129806.072061576</v>
      </c>
      <c r="FB306" s="116">
        <v>980</v>
      </c>
      <c r="FC306" s="57"/>
    </row>
    <row r="307" spans="1:159" x14ac:dyDescent="0.25">
      <c r="A307" s="6">
        <v>981</v>
      </c>
      <c r="B307" s="6" t="s">
        <v>292</v>
      </c>
      <c r="C307" s="7">
        <v>2372</v>
      </c>
      <c r="D307" s="7">
        <v>5275541.8947039321</v>
      </c>
      <c r="E307" s="144">
        <v>1734208.8044841101</v>
      </c>
      <c r="F307" s="57">
        <v>-490002</v>
      </c>
      <c r="H307" s="39">
        <f t="shared" si="191"/>
        <v>4785539.8947039321</v>
      </c>
      <c r="I307" s="142">
        <f t="shared" si="192"/>
        <v>2017.5126031635464</v>
      </c>
      <c r="K307" s="71">
        <f t="shared" si="234"/>
        <v>-53417.425264953636</v>
      </c>
      <c r="L307" s="35">
        <f t="shared" si="235"/>
        <v>-1.1039036249506971E-2</v>
      </c>
      <c r="M307" s="65">
        <f t="shared" si="236"/>
        <v>-22.519993787923116</v>
      </c>
      <c r="O307" s="54">
        <v>40591.0455</v>
      </c>
      <c r="P307" s="55">
        <v>0</v>
      </c>
      <c r="Q307" s="56">
        <f t="shared" si="193"/>
        <v>-40591.0455</v>
      </c>
      <c r="S307" s="74">
        <f t="shared" si="194"/>
        <v>4744948.8492039321</v>
      </c>
      <c r="T307" s="55"/>
      <c r="U307" s="6">
        <v>981</v>
      </c>
      <c r="V307" s="6" t="s">
        <v>292</v>
      </c>
      <c r="W307" s="7">
        <v>2372</v>
      </c>
      <c r="X307" s="7">
        <v>5275589.3347039316</v>
      </c>
      <c r="Y307" s="144">
        <v>1734208.8044841089</v>
      </c>
      <c r="Z307" s="57">
        <v>-490002</v>
      </c>
      <c r="AB307" s="39">
        <f t="shared" si="195"/>
        <v>4785587.3347039316</v>
      </c>
      <c r="AC307" s="142">
        <f t="shared" si="196"/>
        <v>2017.5326031635461</v>
      </c>
      <c r="AE307" s="71">
        <f t="shared" si="197"/>
        <v>-53369.985264954157</v>
      </c>
      <c r="AF307" s="35">
        <f t="shared" si="198"/>
        <v>-1.1029232484591809E-2</v>
      </c>
      <c r="AG307" s="65">
        <f t="shared" si="199"/>
        <v>-22.499993787923337</v>
      </c>
      <c r="AI307" s="54">
        <v>40591.0455</v>
      </c>
      <c r="AJ307" s="55">
        <v>0</v>
      </c>
      <c r="AK307" s="56">
        <f t="shared" si="200"/>
        <v>-40591.0455</v>
      </c>
      <c r="AM307" s="74">
        <f t="shared" si="201"/>
        <v>4744996.2892039316</v>
      </c>
      <c r="AN307" s="55"/>
      <c r="AO307" s="6">
        <v>981</v>
      </c>
      <c r="AP307" s="6" t="s">
        <v>292</v>
      </c>
      <c r="AQ307" s="7">
        <v>2372</v>
      </c>
      <c r="AR307" s="7">
        <v>5173071.4947039317</v>
      </c>
      <c r="AS307" s="7">
        <v>1734208.8044841089</v>
      </c>
      <c r="AT307" s="57">
        <v>-490002</v>
      </c>
      <c r="AV307" s="39">
        <f t="shared" si="202"/>
        <v>4683069.4947039317</v>
      </c>
      <c r="AX307" s="71">
        <f t="shared" si="203"/>
        <v>-155887.82526495401</v>
      </c>
      <c r="AY307" s="35">
        <f t="shared" si="204"/>
        <v>-3.2215168466490286E-2</v>
      </c>
      <c r="AZ307" s="65">
        <f t="shared" si="205"/>
        <v>-65.719993787923272</v>
      </c>
      <c r="BB307" s="54">
        <v>40591.0455</v>
      </c>
      <c r="BC307" s="55">
        <v>0</v>
      </c>
      <c r="BD307" s="56">
        <f t="shared" si="206"/>
        <v>-40591.0455</v>
      </c>
      <c r="BF307" s="74">
        <f t="shared" si="207"/>
        <v>4642478.4492039317</v>
      </c>
      <c r="BG307" s="55"/>
      <c r="BH307" s="6">
        <v>981</v>
      </c>
      <c r="BI307" s="6" t="s">
        <v>292</v>
      </c>
      <c r="BJ307" s="7">
        <v>2372</v>
      </c>
      <c r="BK307" s="7">
        <v>5172272.7631212417</v>
      </c>
      <c r="BL307" s="7">
        <v>1734208.8044841089</v>
      </c>
      <c r="BM307" s="57">
        <v>-507935</v>
      </c>
      <c r="BO307" s="39">
        <f t="shared" si="208"/>
        <v>4664337.7631212417</v>
      </c>
      <c r="BQ307" s="71">
        <f t="shared" si="209"/>
        <v>-174619.55684764404</v>
      </c>
      <c r="BR307" s="35">
        <f t="shared" si="210"/>
        <v>-3.6086194876537338E-2</v>
      </c>
      <c r="BS307" s="65">
        <f t="shared" si="211"/>
        <v>-73.617013848079267</v>
      </c>
      <c r="BU307" s="54">
        <v>40591.0455</v>
      </c>
      <c r="BV307" s="55">
        <v>0</v>
      </c>
      <c r="BW307" s="56">
        <f t="shared" si="212"/>
        <v>-40591.0455</v>
      </c>
      <c r="BY307" s="74">
        <f t="shared" si="213"/>
        <v>4623746.7176212417</v>
      </c>
      <c r="BZ307" s="55"/>
      <c r="CA307" s="6">
        <v>981</v>
      </c>
      <c r="CB307" s="6" t="s">
        <v>292</v>
      </c>
      <c r="CC307" s="7">
        <v>2372</v>
      </c>
      <c r="CD307" s="7">
        <v>5185996.9437970668</v>
      </c>
      <c r="CE307" s="7">
        <v>1749918.1850975524</v>
      </c>
      <c r="CF307" s="57">
        <v>-507935</v>
      </c>
      <c r="CH307" s="39">
        <f t="shared" si="214"/>
        <v>4678061.9437970668</v>
      </c>
      <c r="CJ307" s="71">
        <f t="shared" si="215"/>
        <v>-160895.37617181893</v>
      </c>
      <c r="CK307" s="35">
        <f t="shared" si="216"/>
        <v>-3.325000935797745E-2</v>
      </c>
      <c r="CL307" s="65">
        <f t="shared" si="217"/>
        <v>-67.831102939215398</v>
      </c>
      <c r="CN307" s="54">
        <v>40591.0455</v>
      </c>
      <c r="CO307" s="55">
        <v>0</v>
      </c>
      <c r="CP307" s="56">
        <f t="shared" si="218"/>
        <v>-40591.0455</v>
      </c>
      <c r="CR307" s="74">
        <f t="shared" si="219"/>
        <v>4637470.8982970668</v>
      </c>
      <c r="CS307" s="55"/>
      <c r="CT307" s="65" t="e">
        <f>#REF!/#REF!</f>
        <v>#REF!</v>
      </c>
      <c r="CV307" s="54">
        <v>33861.983999999997</v>
      </c>
      <c r="CW307" s="55">
        <v>20838.144</v>
      </c>
      <c r="CX307" s="56">
        <f t="shared" si="220"/>
        <v>-13023.839999999997</v>
      </c>
      <c r="CZ307" s="74" t="e">
        <f>#REF!+CX307</f>
        <v>#REF!</v>
      </c>
      <c r="DB307" s="6">
        <v>981</v>
      </c>
      <c r="DC307" s="6" t="s">
        <v>292</v>
      </c>
      <c r="DD307" s="7">
        <v>2372</v>
      </c>
      <c r="DE307" s="7">
        <v>5057890.0434176559</v>
      </c>
      <c r="DF307" s="7">
        <v>1673034.2531898841</v>
      </c>
      <c r="DG307" s="57">
        <v>-507935</v>
      </c>
      <c r="DI307" s="39">
        <f t="shared" si="221"/>
        <v>4549955.0434176559</v>
      </c>
      <c r="DK307" s="71">
        <f t="shared" si="222"/>
        <v>-289002.27655122988</v>
      </c>
      <c r="DL307" s="35">
        <f t="shared" si="223"/>
        <v>-5.9724080507717339E-2</v>
      </c>
      <c r="DM307" s="65">
        <f t="shared" si="224"/>
        <v>-121.83907105869726</v>
      </c>
      <c r="DO307" s="54">
        <v>33861.983999999997</v>
      </c>
      <c r="DP307" s="55">
        <v>20838.144</v>
      </c>
      <c r="DQ307" s="56">
        <f t="shared" si="225"/>
        <v>-13023.839999999997</v>
      </c>
      <c r="DS307" s="74">
        <f t="shared" si="226"/>
        <v>4536931.203417656</v>
      </c>
      <c r="DU307" s="6">
        <v>981</v>
      </c>
      <c r="DV307" s="6" t="s">
        <v>292</v>
      </c>
      <c r="DW307" s="7">
        <v>2372</v>
      </c>
      <c r="DX307" s="7">
        <v>5054685.9167698827</v>
      </c>
      <c r="DY307" s="7">
        <v>1673034.2531898841</v>
      </c>
      <c r="DZ307" s="57">
        <v>-507935</v>
      </c>
      <c r="EB307" s="39">
        <f t="shared" si="227"/>
        <v>4546750.9167698827</v>
      </c>
      <c r="ED307" s="71">
        <f t="shared" si="228"/>
        <v>-292206.40319900308</v>
      </c>
      <c r="EE307" s="35">
        <f t="shared" si="229"/>
        <v>-6.0386232792993919E-2</v>
      </c>
      <c r="EF307" s="65">
        <f t="shared" si="230"/>
        <v>-123.18988330480737</v>
      </c>
      <c r="EH307" s="54">
        <v>33861.983999999997</v>
      </c>
      <c r="EI307" s="55">
        <v>20838.144</v>
      </c>
      <c r="EJ307" s="56">
        <f t="shared" si="231"/>
        <v>-13023.839999999997</v>
      </c>
      <c r="EL307" s="74">
        <f t="shared" si="232"/>
        <v>4533727.0767698828</v>
      </c>
      <c r="EM307" s="55"/>
      <c r="EN307" s="112" t="s">
        <v>292</v>
      </c>
      <c r="EO307" s="93">
        <v>2382</v>
      </c>
      <c r="EP307" s="93">
        <v>5346409.3199688857</v>
      </c>
      <c r="EQ307" s="93">
        <v>1765501.7747809521</v>
      </c>
      <c r="ER307" s="93">
        <v>-507452</v>
      </c>
      <c r="ET307" s="103">
        <f t="shared" si="233"/>
        <v>4838957.3199688857</v>
      </c>
      <c r="EV307" s="93">
        <v>33861.983999999997</v>
      </c>
      <c r="EW307" s="93">
        <v>20838.144</v>
      </c>
      <c r="EX307" s="93">
        <v>-13023.839999999997</v>
      </c>
      <c r="EZ307" s="103">
        <v>4825450.4799688859</v>
      </c>
      <c r="FB307" s="116">
        <v>981</v>
      </c>
      <c r="FC307" s="57"/>
    </row>
    <row r="308" spans="1:159" x14ac:dyDescent="0.25">
      <c r="A308" s="6">
        <v>989</v>
      </c>
      <c r="B308" s="6" t="s">
        <v>293</v>
      </c>
      <c r="C308" s="7">
        <v>5906</v>
      </c>
      <c r="D308" s="7">
        <v>18670781.552092355</v>
      </c>
      <c r="E308" s="144">
        <v>4168875.5978993182</v>
      </c>
      <c r="F308" s="57">
        <v>-266723</v>
      </c>
      <c r="H308" s="39">
        <f t="shared" si="191"/>
        <v>18404058.552092355</v>
      </c>
      <c r="I308" s="142">
        <f t="shared" si="192"/>
        <v>3116.162978681401</v>
      </c>
      <c r="K308" s="71">
        <f t="shared" si="234"/>
        <v>-18913.717662815005</v>
      </c>
      <c r="L308" s="35">
        <f t="shared" si="235"/>
        <v>-1.026637688309692E-3</v>
      </c>
      <c r="M308" s="65">
        <f t="shared" si="236"/>
        <v>-3.2024581210320022</v>
      </c>
      <c r="O308" s="54">
        <v>35073.303379999998</v>
      </c>
      <c r="P308" s="55">
        <v>137283.53600000002</v>
      </c>
      <c r="Q308" s="56">
        <f t="shared" si="193"/>
        <v>102210.23262000002</v>
      </c>
      <c r="S308" s="74">
        <f t="shared" si="194"/>
        <v>18506268.784712356</v>
      </c>
      <c r="T308" s="55"/>
      <c r="U308" s="6">
        <v>989</v>
      </c>
      <c r="V308" s="6" t="s">
        <v>293</v>
      </c>
      <c r="W308" s="7">
        <v>5906</v>
      </c>
      <c r="X308" s="7">
        <v>18670899.672092356</v>
      </c>
      <c r="Y308" s="144">
        <v>4168875.5978993229</v>
      </c>
      <c r="Z308" s="57">
        <v>-266723</v>
      </c>
      <c r="AB308" s="39">
        <f t="shared" si="195"/>
        <v>18404176.672092356</v>
      </c>
      <c r="AC308" s="142">
        <f t="shared" si="196"/>
        <v>3116.1829786814014</v>
      </c>
      <c r="AE308" s="71">
        <f t="shared" si="197"/>
        <v>-18795.597662813962</v>
      </c>
      <c r="AF308" s="35">
        <f t="shared" si="198"/>
        <v>-1.0202261278800559E-3</v>
      </c>
      <c r="AG308" s="65">
        <f t="shared" si="199"/>
        <v>-3.1824581210318255</v>
      </c>
      <c r="AI308" s="54">
        <v>35073.303379999998</v>
      </c>
      <c r="AJ308" s="55">
        <v>137283.53600000002</v>
      </c>
      <c r="AK308" s="56">
        <f t="shared" si="200"/>
        <v>102210.23262000002</v>
      </c>
      <c r="AM308" s="74">
        <f t="shared" si="201"/>
        <v>18506386.904712357</v>
      </c>
      <c r="AN308" s="55"/>
      <c r="AO308" s="6">
        <v>989</v>
      </c>
      <c r="AP308" s="6" t="s">
        <v>293</v>
      </c>
      <c r="AQ308" s="7">
        <v>5906</v>
      </c>
      <c r="AR308" s="7">
        <v>18415642.352092359</v>
      </c>
      <c r="AS308" s="7">
        <v>4168875.5978993229</v>
      </c>
      <c r="AT308" s="57">
        <v>-266723</v>
      </c>
      <c r="AV308" s="39">
        <f t="shared" si="202"/>
        <v>18148919.352092359</v>
      </c>
      <c r="AX308" s="71">
        <f t="shared" si="203"/>
        <v>-274052.91766281053</v>
      </c>
      <c r="AY308" s="35">
        <f t="shared" si="204"/>
        <v>-1.4875608216200856E-2</v>
      </c>
      <c r="AZ308" s="65">
        <f t="shared" si="205"/>
        <v>-46.402458121031245</v>
      </c>
      <c r="BB308" s="54">
        <v>35073.303379999998</v>
      </c>
      <c r="BC308" s="55">
        <v>137283.53600000002</v>
      </c>
      <c r="BD308" s="56">
        <f t="shared" si="206"/>
        <v>102210.23262000002</v>
      </c>
      <c r="BF308" s="74">
        <f t="shared" si="207"/>
        <v>18251129.58471236</v>
      </c>
      <c r="BG308" s="55"/>
      <c r="BH308" s="6">
        <v>989</v>
      </c>
      <c r="BI308" s="6" t="s">
        <v>293</v>
      </c>
      <c r="BJ308" s="7">
        <v>5906</v>
      </c>
      <c r="BK308" s="7">
        <v>18421301.883427028</v>
      </c>
      <c r="BL308" s="7">
        <v>4168875.5978993229</v>
      </c>
      <c r="BM308" s="57">
        <v>-333619</v>
      </c>
      <c r="BO308" s="39">
        <f t="shared" si="208"/>
        <v>18087682.883427028</v>
      </c>
      <c r="BQ308" s="71">
        <f t="shared" si="209"/>
        <v>-335289.38632814214</v>
      </c>
      <c r="BR308" s="35">
        <f t="shared" si="210"/>
        <v>-1.8199527275985956E-2</v>
      </c>
      <c r="BS308" s="65">
        <f t="shared" si="211"/>
        <v>-56.770976350853729</v>
      </c>
      <c r="BU308" s="54">
        <v>35073.303379999998</v>
      </c>
      <c r="BV308" s="55">
        <v>137283.53599999999</v>
      </c>
      <c r="BW308" s="56">
        <f t="shared" si="212"/>
        <v>102210.23262</v>
      </c>
      <c r="BY308" s="74">
        <f t="shared" si="213"/>
        <v>18189893.116047028</v>
      </c>
      <c r="BZ308" s="55"/>
      <c r="CA308" s="6">
        <v>989</v>
      </c>
      <c r="CB308" s="6" t="s">
        <v>293</v>
      </c>
      <c r="CC308" s="7">
        <v>5906</v>
      </c>
      <c r="CD308" s="7">
        <v>18429558.373356607</v>
      </c>
      <c r="CE308" s="7">
        <v>4189903.1362556624</v>
      </c>
      <c r="CF308" s="57">
        <v>-333619</v>
      </c>
      <c r="CH308" s="39">
        <f t="shared" si="214"/>
        <v>18095939.373356607</v>
      </c>
      <c r="CJ308" s="71">
        <f t="shared" si="215"/>
        <v>-327032.89639856294</v>
      </c>
      <c r="CK308" s="35">
        <f t="shared" si="216"/>
        <v>-1.7751364525226472E-2</v>
      </c>
      <c r="CL308" s="65">
        <f t="shared" si="217"/>
        <v>-55.372992956072288</v>
      </c>
      <c r="CN308" s="54">
        <v>35073.303379999998</v>
      </c>
      <c r="CO308" s="55">
        <v>137283.53599999999</v>
      </c>
      <c r="CP308" s="56">
        <f t="shared" si="218"/>
        <v>102210.23262</v>
      </c>
      <c r="CR308" s="74">
        <f t="shared" si="219"/>
        <v>18198149.605976608</v>
      </c>
      <c r="CS308" s="55"/>
      <c r="CT308" s="65" t="e">
        <f>#REF!/#REF!</f>
        <v>#REF!</v>
      </c>
      <c r="CV308" s="54">
        <v>71005.975680000003</v>
      </c>
      <c r="CW308" s="55">
        <v>97743.919199999989</v>
      </c>
      <c r="CX308" s="56">
        <f t="shared" si="220"/>
        <v>26737.943519999986</v>
      </c>
      <c r="CZ308" s="74" t="e">
        <f>#REF!+CX308</f>
        <v>#REF!</v>
      </c>
      <c r="DB308" s="6">
        <v>989</v>
      </c>
      <c r="DC308" s="6" t="s">
        <v>293</v>
      </c>
      <c r="DD308" s="7">
        <v>5906</v>
      </c>
      <c r="DE308" s="7">
        <v>18278644.132794309</v>
      </c>
      <c r="DF308" s="7">
        <v>4106836.1757421577</v>
      </c>
      <c r="DG308" s="57">
        <v>-333619</v>
      </c>
      <c r="DI308" s="39">
        <f t="shared" si="221"/>
        <v>17945025.132794309</v>
      </c>
      <c r="DK308" s="71">
        <f t="shared" si="222"/>
        <v>-477947.13696086034</v>
      </c>
      <c r="DL308" s="35">
        <f t="shared" si="223"/>
        <v>-2.5942998228657269E-2</v>
      </c>
      <c r="DM308" s="65">
        <f t="shared" si="224"/>
        <v>-80.925692001500224</v>
      </c>
      <c r="DO308" s="54">
        <v>71005.975680000003</v>
      </c>
      <c r="DP308" s="55">
        <v>97743.919199999989</v>
      </c>
      <c r="DQ308" s="56">
        <f t="shared" si="225"/>
        <v>26737.943519999986</v>
      </c>
      <c r="DS308" s="74">
        <f t="shared" si="226"/>
        <v>17971763.076314308</v>
      </c>
      <c r="DU308" s="6">
        <v>989</v>
      </c>
      <c r="DV308" s="6" t="s">
        <v>293</v>
      </c>
      <c r="DW308" s="7">
        <v>5906</v>
      </c>
      <c r="DX308" s="7">
        <v>18273011.686837796</v>
      </c>
      <c r="DY308" s="7">
        <v>4106836.1757421577</v>
      </c>
      <c r="DZ308" s="57">
        <v>-333619</v>
      </c>
      <c r="EB308" s="39">
        <f t="shared" si="227"/>
        <v>17939392.686837796</v>
      </c>
      <c r="ED308" s="71">
        <f t="shared" si="228"/>
        <v>-483579.58291737363</v>
      </c>
      <c r="EE308" s="35">
        <f t="shared" si="229"/>
        <v>-2.6248727720839159E-2</v>
      </c>
      <c r="EF308" s="65">
        <f t="shared" si="230"/>
        <v>-81.879374012423568</v>
      </c>
      <c r="EH308" s="54">
        <v>71005.975680000003</v>
      </c>
      <c r="EI308" s="55">
        <v>97743.919199999989</v>
      </c>
      <c r="EJ308" s="56">
        <f t="shared" si="231"/>
        <v>26737.943519999986</v>
      </c>
      <c r="EL308" s="74">
        <f t="shared" si="232"/>
        <v>17966130.630357794</v>
      </c>
      <c r="EM308" s="55"/>
      <c r="EN308" s="112" t="s">
        <v>293</v>
      </c>
      <c r="EO308" s="93">
        <v>5985</v>
      </c>
      <c r="EP308" s="93">
        <v>18739335.26975517</v>
      </c>
      <c r="EQ308" s="93">
        <v>4289810.4126145458</v>
      </c>
      <c r="ER308" s="93">
        <v>-316363</v>
      </c>
      <c r="ET308" s="103">
        <f t="shared" si="233"/>
        <v>18422972.26975517</v>
      </c>
      <c r="EV308" s="93">
        <v>71005.975680000003</v>
      </c>
      <c r="EW308" s="93">
        <v>97743.919199999989</v>
      </c>
      <c r="EX308" s="93">
        <v>26737.943519999986</v>
      </c>
      <c r="EZ308" s="103">
        <v>18432454.213275168</v>
      </c>
      <c r="FB308" s="116">
        <v>989</v>
      </c>
      <c r="FC308" s="57"/>
    </row>
    <row r="309" spans="1:159" x14ac:dyDescent="0.25">
      <c r="A309" s="6">
        <v>992</v>
      </c>
      <c r="B309" s="6" t="s">
        <v>294</v>
      </c>
      <c r="C309" s="7">
        <v>19144</v>
      </c>
      <c r="D309" s="7">
        <v>44012437.652771376</v>
      </c>
      <c r="E309" s="144">
        <v>5206454.9365640478</v>
      </c>
      <c r="F309" s="57">
        <v>-1077026</v>
      </c>
      <c r="H309" s="39">
        <f t="shared" si="191"/>
        <v>42935411.652771376</v>
      </c>
      <c r="I309" s="142">
        <f t="shared" si="192"/>
        <v>2242.7607424138828</v>
      </c>
      <c r="K309" s="71">
        <f t="shared" si="234"/>
        <v>-224477.47080331296</v>
      </c>
      <c r="L309" s="35">
        <f t="shared" si="235"/>
        <v>-5.2010669017381562E-3</v>
      </c>
      <c r="M309" s="65">
        <f t="shared" si="236"/>
        <v>-11.725734998083627</v>
      </c>
      <c r="O309" s="54">
        <v>203756.48813800002</v>
      </c>
      <c r="P309" s="55">
        <v>116162.992</v>
      </c>
      <c r="Q309" s="56">
        <f t="shared" si="193"/>
        <v>-87593.496138000017</v>
      </c>
      <c r="S309" s="74">
        <f t="shared" si="194"/>
        <v>42847818.156633377</v>
      </c>
      <c r="T309" s="55"/>
      <c r="U309" s="6">
        <v>992</v>
      </c>
      <c r="V309" s="6" t="s">
        <v>294</v>
      </c>
      <c r="W309" s="7">
        <v>19144</v>
      </c>
      <c r="X309" s="7">
        <v>44012820.532771379</v>
      </c>
      <c r="Y309" s="144">
        <v>5206454.9365640478</v>
      </c>
      <c r="Z309" s="57">
        <v>-1077026</v>
      </c>
      <c r="AB309" s="39">
        <f t="shared" si="195"/>
        <v>42935794.532771379</v>
      </c>
      <c r="AC309" s="142">
        <f t="shared" si="196"/>
        <v>2242.7807424138832</v>
      </c>
      <c r="AE309" s="71">
        <f t="shared" si="197"/>
        <v>-224094.59080331028</v>
      </c>
      <c r="AF309" s="35">
        <f t="shared" si="198"/>
        <v>-5.1921957019325582E-3</v>
      </c>
      <c r="AG309" s="65">
        <f t="shared" si="199"/>
        <v>-11.705734998083487</v>
      </c>
      <c r="AI309" s="54">
        <v>203756.48813800002</v>
      </c>
      <c r="AJ309" s="55">
        <v>116162.992</v>
      </c>
      <c r="AK309" s="56">
        <f t="shared" si="200"/>
        <v>-87593.496138000017</v>
      </c>
      <c r="AM309" s="74">
        <f t="shared" si="201"/>
        <v>42848201.03663338</v>
      </c>
      <c r="AN309" s="55"/>
      <c r="AO309" s="6">
        <v>992</v>
      </c>
      <c r="AP309" s="6" t="s">
        <v>294</v>
      </c>
      <c r="AQ309" s="7">
        <v>19144</v>
      </c>
      <c r="AR309" s="7">
        <v>43185416.852771379</v>
      </c>
      <c r="AS309" s="7">
        <v>5206454.9365640478</v>
      </c>
      <c r="AT309" s="57">
        <v>-1077026</v>
      </c>
      <c r="AV309" s="39">
        <f t="shared" si="202"/>
        <v>42108390.852771379</v>
      </c>
      <c r="AX309" s="71">
        <f t="shared" si="203"/>
        <v>-1051498.27080331</v>
      </c>
      <c r="AY309" s="35">
        <f t="shared" si="204"/>
        <v>-2.4362858481695292E-2</v>
      </c>
      <c r="AZ309" s="65">
        <f t="shared" si="205"/>
        <v>-54.92573499808347</v>
      </c>
      <c r="BB309" s="54">
        <v>203756.48813800002</v>
      </c>
      <c r="BC309" s="55">
        <v>116162.992</v>
      </c>
      <c r="BD309" s="56">
        <f t="shared" si="206"/>
        <v>-87593.496138000017</v>
      </c>
      <c r="BF309" s="74">
        <f t="shared" si="207"/>
        <v>42020797.35663338</v>
      </c>
      <c r="BG309" s="55"/>
      <c r="BH309" s="6">
        <v>992</v>
      </c>
      <c r="BI309" s="6" t="s">
        <v>294</v>
      </c>
      <c r="BJ309" s="7">
        <v>19144</v>
      </c>
      <c r="BK309" s="7">
        <v>43165061.899295732</v>
      </c>
      <c r="BL309" s="7">
        <v>5206454.9365640478</v>
      </c>
      <c r="BM309" s="57">
        <v>-1376039</v>
      </c>
      <c r="BO309" s="39">
        <f t="shared" si="208"/>
        <v>41789022.899295732</v>
      </c>
      <c r="BQ309" s="71">
        <f t="shared" si="209"/>
        <v>-1370866.2242789567</v>
      </c>
      <c r="BR309" s="35">
        <f t="shared" si="210"/>
        <v>-3.1762505699537709E-2</v>
      </c>
      <c r="BS309" s="65">
        <f t="shared" si="211"/>
        <v>-71.608139588328285</v>
      </c>
      <c r="BU309" s="54">
        <v>203756.48813799999</v>
      </c>
      <c r="BV309" s="55">
        <v>116162.99199999998</v>
      </c>
      <c r="BW309" s="56">
        <f t="shared" si="212"/>
        <v>-87593.496138000002</v>
      </c>
      <c r="BY309" s="74">
        <f t="shared" si="213"/>
        <v>41701429.403157733</v>
      </c>
      <c r="BZ309" s="55"/>
      <c r="CA309" s="6">
        <v>992</v>
      </c>
      <c r="CB309" s="6" t="s">
        <v>294</v>
      </c>
      <c r="CC309" s="7">
        <v>19144</v>
      </c>
      <c r="CD309" s="7">
        <v>43140830.198730156</v>
      </c>
      <c r="CE309" s="7">
        <v>5189388.4381594164</v>
      </c>
      <c r="CF309" s="57">
        <v>-1376039</v>
      </c>
      <c r="CH309" s="39">
        <f t="shared" si="214"/>
        <v>41764791.198730156</v>
      </c>
      <c r="CJ309" s="71">
        <f t="shared" si="215"/>
        <v>-1395097.9248445332</v>
      </c>
      <c r="CK309" s="35">
        <f t="shared" si="216"/>
        <v>-3.2323945987213075E-2</v>
      </c>
      <c r="CL309" s="65">
        <f t="shared" si="217"/>
        <v>-72.87389912476668</v>
      </c>
      <c r="CN309" s="54">
        <v>203756.48813799999</v>
      </c>
      <c r="CO309" s="55">
        <v>116162.99199999998</v>
      </c>
      <c r="CP309" s="56">
        <f t="shared" si="218"/>
        <v>-87593.496138000002</v>
      </c>
      <c r="CR309" s="74">
        <f t="shared" si="219"/>
        <v>41677197.702592157</v>
      </c>
      <c r="CS309" s="55"/>
      <c r="CT309" s="65" t="e">
        <f>#REF!/#REF!</f>
        <v>#REF!</v>
      </c>
      <c r="CV309" s="54">
        <v>252949.02048000001</v>
      </c>
      <c r="CW309" s="55">
        <v>183961.74000000002</v>
      </c>
      <c r="CX309" s="56">
        <f t="shared" si="220"/>
        <v>-68987.280479999987</v>
      </c>
      <c r="CZ309" s="74" t="e">
        <f>#REF!+CX309</f>
        <v>#REF!</v>
      </c>
      <c r="DB309" s="6">
        <v>992</v>
      </c>
      <c r="DC309" s="6" t="s">
        <v>294</v>
      </c>
      <c r="DD309" s="7">
        <v>19144</v>
      </c>
      <c r="DE309" s="7">
        <v>42176103.744127385</v>
      </c>
      <c r="DF309" s="7">
        <v>4484894.7234587381</v>
      </c>
      <c r="DG309" s="57">
        <v>-1376039</v>
      </c>
      <c r="DI309" s="39">
        <f t="shared" si="221"/>
        <v>40800064.744127385</v>
      </c>
      <c r="DK309" s="71">
        <f t="shared" si="222"/>
        <v>-2359824.3794473037</v>
      </c>
      <c r="DL309" s="35">
        <f t="shared" si="223"/>
        <v>-5.4676330902766988E-2</v>
      </c>
      <c r="DM309" s="65">
        <f t="shared" si="224"/>
        <v>-123.2670486547902</v>
      </c>
      <c r="DO309" s="54">
        <v>252949.02048000001</v>
      </c>
      <c r="DP309" s="55">
        <v>183961.74000000002</v>
      </c>
      <c r="DQ309" s="56">
        <f t="shared" si="225"/>
        <v>-68987.280479999987</v>
      </c>
      <c r="DS309" s="74">
        <f t="shared" si="226"/>
        <v>40731077.463647388</v>
      </c>
      <c r="DU309" s="6">
        <v>992</v>
      </c>
      <c r="DV309" s="6" t="s">
        <v>294</v>
      </c>
      <c r="DW309" s="7">
        <v>19144</v>
      </c>
      <c r="DX309" s="7">
        <v>42087146.441792943</v>
      </c>
      <c r="DY309" s="7">
        <v>4484894.7234587381</v>
      </c>
      <c r="DZ309" s="57">
        <v>-1376039</v>
      </c>
      <c r="EB309" s="39">
        <f t="shared" si="227"/>
        <v>40711107.441792943</v>
      </c>
      <c r="ED309" s="71">
        <f t="shared" si="228"/>
        <v>-2448781.6817817464</v>
      </c>
      <c r="EE309" s="35">
        <f t="shared" si="229"/>
        <v>-5.6737441441761696E-2</v>
      </c>
      <c r="EF309" s="65">
        <f t="shared" si="230"/>
        <v>-127.91379449340506</v>
      </c>
      <c r="EH309" s="54">
        <v>252949.02048000001</v>
      </c>
      <c r="EI309" s="55">
        <v>183961.74000000002</v>
      </c>
      <c r="EJ309" s="56">
        <f t="shared" si="231"/>
        <v>-68987.280479999987</v>
      </c>
      <c r="EL309" s="74">
        <f t="shared" si="232"/>
        <v>40642120.161312945</v>
      </c>
      <c r="EM309" s="55"/>
      <c r="EN309" s="112" t="s">
        <v>294</v>
      </c>
      <c r="EO309" s="93">
        <v>19374</v>
      </c>
      <c r="EP309" s="93">
        <v>44599913.123574689</v>
      </c>
      <c r="EQ309" s="93">
        <v>6029136.2018046547</v>
      </c>
      <c r="ER309" s="93">
        <v>-1440024</v>
      </c>
      <c r="ET309" s="103">
        <f t="shared" si="233"/>
        <v>43159889.123574689</v>
      </c>
      <c r="EV309" s="93">
        <v>252949.02048000001</v>
      </c>
      <c r="EW309" s="93">
        <v>183961.74000000002</v>
      </c>
      <c r="EX309" s="93">
        <v>-68987.280479999987</v>
      </c>
      <c r="EZ309" s="103">
        <v>43154886.843094692</v>
      </c>
      <c r="FB309" s="116">
        <v>992</v>
      </c>
      <c r="FC309" s="57"/>
    </row>
    <row r="310" spans="1:159" x14ac:dyDescent="0.25">
      <c r="O310" s="89"/>
      <c r="P310" s="89"/>
      <c r="AI310" s="89"/>
      <c r="AJ310" s="89"/>
      <c r="BB310" s="89"/>
      <c r="BC310" s="89"/>
      <c r="BU310" s="89"/>
      <c r="BV310" s="89"/>
      <c r="CN310" s="89"/>
      <c r="CO310" s="89"/>
      <c r="CV310" s="89"/>
      <c r="CW310" s="89"/>
      <c r="DO310" s="89"/>
      <c r="DP310" s="89"/>
      <c r="EH310" s="89"/>
      <c r="EI310" s="89"/>
    </row>
  </sheetData>
  <sortState xmlns:xlrd2="http://schemas.microsoft.com/office/spreadsheetml/2017/richdata2" ref="U15:FC309">
    <sortCondition ref="U15:U309"/>
  </sortState>
  <mergeCells count="8">
    <mergeCell ref="O10:Q10"/>
    <mergeCell ref="AI10:AK10"/>
    <mergeCell ref="BB10:BD10"/>
    <mergeCell ref="EV4:EX4"/>
    <mergeCell ref="EV5:EX5"/>
    <mergeCell ref="EV6:EX6"/>
    <mergeCell ref="CN10:CP10"/>
    <mergeCell ref="BU10:BW10"/>
  </mergeCells>
  <pageMargins left="0.25" right="0.25" top="0.75" bottom="0.75" header="0.3" footer="0.3"/>
  <pageSetup paperSize="9" scale="4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66000AE223E22E49AE9A6766EBE498ED" ma:contentTypeVersion="10" ma:contentTypeDescription="Luo uusi asiakirja." ma:contentTypeScope="" ma:versionID="b425b55f6b70fb32d96661fb637a9d3c">
  <xsd:schema xmlns:xsd="http://www.w3.org/2001/XMLSchema" xmlns:xs="http://www.w3.org/2001/XMLSchema" xmlns:p="http://schemas.microsoft.com/office/2006/metadata/properties" xmlns:ns2="0778ba95-7023-46b8-8863-14b2a5814243" xmlns:ns3="c40c7b59-5744-49aa-9631-c4247212e49d" targetNamespace="http://schemas.microsoft.com/office/2006/metadata/properties" ma:root="true" ma:fieldsID="460bab6569bf612e64a908be64624303" ns2:_="" ns3:_="">
    <xsd:import namespace="0778ba95-7023-46b8-8863-14b2a5814243"/>
    <xsd:import namespace="c40c7b59-5744-49aa-9631-c4247212e4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78ba95-7023-46b8-8863-14b2a58142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0c7b59-5744-49aa-9631-c4247212e49d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9B3CE1-F27E-4191-B0F2-ED3A344954E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A0F1FF-D2A5-47FA-A384-35384D6950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78ba95-7023-46b8-8863-14b2a5814243"/>
    <ds:schemaRef ds:uri="c40c7b59-5744-49aa-9631-c4247212e4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792A3D-00C6-4A1E-AAC5-47B70A5F3A92}">
  <ds:schemaRefs>
    <ds:schemaRef ds:uri="http://purl.org/dc/elements/1.1/"/>
    <ds:schemaRef ds:uri="c40c7b59-5744-49aa-9631-c4247212e49d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778ba95-7023-46b8-8863-14b2a581424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Taul1!Tulostusotsikot</vt:lpstr>
    </vt:vector>
  </TitlesOfParts>
  <Company>KL-FCG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Lehtonen Sanna</dc:creator>
  <cp:lastModifiedBy>Lehtonen Sanna</cp:lastModifiedBy>
  <cp:lastPrinted>2018-09-12T07:38:31Z</cp:lastPrinted>
  <dcterms:created xsi:type="dcterms:W3CDTF">2017-05-10T21:37:52Z</dcterms:created>
  <dcterms:modified xsi:type="dcterms:W3CDTF">2019-11-12T11:32:53Z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0x01010066000AE223E22E49AE9A6766EBE498ED</vt:lpwstr>
  </property>
</Properties>
</file>