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htomi\OneDrive - Suomen Kuntaliitto ry\LUKUKAUDET\Kevät 2020\Valmiit\"/>
    </mc:Choice>
  </mc:AlternateContent>
  <xr:revisionPtr revIDLastSave="177" documentId="8_{6E07D819-0FEC-4005-8443-DECD6602BEC6}" xr6:coauthVersionLast="44" xr6:coauthVersionMax="44" xr10:uidLastSave="{2D099C41-8763-4256-9AAD-CF434CD070E7}"/>
  <bookViews>
    <workbookView xWindow="-108" yWindow="-108" windowWidth="23256" windowHeight="12576" xr2:uid="{6FDE23CE-C489-406D-9EB6-F81C4410C3FF}"/>
  </bookViews>
  <sheets>
    <sheet name="VOS-ikärakenne" sheetId="2" r:id="rId1"/>
    <sheet name="Väestö19kaava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12" i="2" l="1"/>
  <c r="AC12" i="2"/>
  <c r="AD12" i="2"/>
  <c r="AB13" i="2"/>
  <c r="AC13" i="2"/>
  <c r="AD13" i="2"/>
  <c r="D13" i="2"/>
  <c r="AA13" i="2"/>
  <c r="Z13" i="2"/>
  <c r="Y13" i="2"/>
  <c r="X13" i="2"/>
  <c r="W13" i="2"/>
  <c r="V13" i="2"/>
  <c r="U13" i="2"/>
  <c r="T13" i="2"/>
  <c r="S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C13" i="2"/>
  <c r="AA12" i="2"/>
  <c r="Z12" i="2"/>
  <c r="Y12" i="2"/>
  <c r="X12" i="2"/>
  <c r="W12" i="2"/>
  <c r="V12" i="2"/>
  <c r="U12" i="2"/>
  <c r="T12" i="2"/>
  <c r="S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12" i="1"/>
  <c r="O10" i="1" l="1"/>
  <c r="P10" i="1"/>
  <c r="Q10" i="1"/>
  <c r="G10" i="1"/>
  <c r="H10" i="1"/>
  <c r="I10" i="1"/>
  <c r="J10" i="1"/>
  <c r="K10" i="1"/>
  <c r="L10" i="1"/>
  <c r="M10" i="1"/>
  <c r="N10" i="1"/>
  <c r="F10" i="1"/>
  <c r="C10" i="1"/>
  <c r="B10" i="1"/>
  <c r="S13" i="1"/>
  <c r="T13" i="1"/>
  <c r="U13" i="1"/>
  <c r="V13" i="1"/>
  <c r="W13" i="1"/>
  <c r="X13" i="1"/>
  <c r="Y13" i="1"/>
  <c r="Z13" i="1"/>
  <c r="AA13" i="1"/>
  <c r="AB13" i="1"/>
  <c r="AC13" i="1"/>
  <c r="AD13" i="1"/>
  <c r="S14" i="1"/>
  <c r="T14" i="1"/>
  <c r="U14" i="1"/>
  <c r="V14" i="1"/>
  <c r="W14" i="1"/>
  <c r="X14" i="1"/>
  <c r="Y14" i="1"/>
  <c r="Z14" i="1"/>
  <c r="AA14" i="1"/>
  <c r="AB14" i="1"/>
  <c r="AC14" i="1"/>
  <c r="AD14" i="1"/>
  <c r="S15" i="1"/>
  <c r="T15" i="1"/>
  <c r="U15" i="1"/>
  <c r="V15" i="1"/>
  <c r="W15" i="1"/>
  <c r="X15" i="1"/>
  <c r="Y15" i="1"/>
  <c r="Z15" i="1"/>
  <c r="AA15" i="1"/>
  <c r="AB15" i="1"/>
  <c r="AC15" i="1"/>
  <c r="AD15" i="1"/>
  <c r="S16" i="1"/>
  <c r="T16" i="1"/>
  <c r="U16" i="1"/>
  <c r="V16" i="1"/>
  <c r="W16" i="1"/>
  <c r="X16" i="1"/>
  <c r="Y16" i="1"/>
  <c r="Z16" i="1"/>
  <c r="AA16" i="1"/>
  <c r="AB16" i="1"/>
  <c r="AC16" i="1"/>
  <c r="AD16" i="1"/>
  <c r="S17" i="1"/>
  <c r="T17" i="1"/>
  <c r="U17" i="1"/>
  <c r="V17" i="1"/>
  <c r="W17" i="1"/>
  <c r="X17" i="1"/>
  <c r="Y17" i="1"/>
  <c r="Z17" i="1"/>
  <c r="AA17" i="1"/>
  <c r="AB17" i="1"/>
  <c r="AC17" i="1"/>
  <c r="AD17" i="1"/>
  <c r="S18" i="1"/>
  <c r="T18" i="1"/>
  <c r="U18" i="1"/>
  <c r="V18" i="1"/>
  <c r="W18" i="1"/>
  <c r="X18" i="1"/>
  <c r="Y18" i="1"/>
  <c r="Z18" i="1"/>
  <c r="AA18" i="1"/>
  <c r="AB18" i="1"/>
  <c r="AC18" i="1"/>
  <c r="AD18" i="1"/>
  <c r="S19" i="1"/>
  <c r="T19" i="1"/>
  <c r="U19" i="1"/>
  <c r="V19" i="1"/>
  <c r="W19" i="1"/>
  <c r="X19" i="1"/>
  <c r="Y19" i="1"/>
  <c r="Z19" i="1"/>
  <c r="AA19" i="1"/>
  <c r="AB19" i="1"/>
  <c r="AC19" i="1"/>
  <c r="AD19" i="1"/>
  <c r="S20" i="1"/>
  <c r="T20" i="1"/>
  <c r="U20" i="1"/>
  <c r="V20" i="1"/>
  <c r="W20" i="1"/>
  <c r="X20" i="1"/>
  <c r="Y20" i="1"/>
  <c r="Z20" i="1"/>
  <c r="AA20" i="1"/>
  <c r="AB20" i="1"/>
  <c r="AC20" i="1"/>
  <c r="AD20" i="1"/>
  <c r="S21" i="1"/>
  <c r="T21" i="1"/>
  <c r="U21" i="1"/>
  <c r="V21" i="1"/>
  <c r="W21" i="1"/>
  <c r="X21" i="1"/>
  <c r="Y21" i="1"/>
  <c r="Z21" i="1"/>
  <c r="AA21" i="1"/>
  <c r="AB21" i="1"/>
  <c r="AC21" i="1"/>
  <c r="AD21" i="1"/>
  <c r="S22" i="1"/>
  <c r="T22" i="1"/>
  <c r="U22" i="1"/>
  <c r="V22" i="1"/>
  <c r="W22" i="1"/>
  <c r="X22" i="1"/>
  <c r="Y22" i="1"/>
  <c r="Z22" i="1"/>
  <c r="AA22" i="1"/>
  <c r="AB22" i="1"/>
  <c r="AC22" i="1"/>
  <c r="AD22" i="1"/>
  <c r="S23" i="1"/>
  <c r="T23" i="1"/>
  <c r="U23" i="1"/>
  <c r="V23" i="1"/>
  <c r="W23" i="1"/>
  <c r="X23" i="1"/>
  <c r="Y23" i="1"/>
  <c r="Z23" i="1"/>
  <c r="AA23" i="1"/>
  <c r="AB23" i="1"/>
  <c r="AC23" i="1"/>
  <c r="AD23" i="1"/>
  <c r="S24" i="1"/>
  <c r="T24" i="1"/>
  <c r="U24" i="1"/>
  <c r="V24" i="1"/>
  <c r="W24" i="1"/>
  <c r="X24" i="1"/>
  <c r="Y24" i="1"/>
  <c r="Z24" i="1"/>
  <c r="AA24" i="1"/>
  <c r="AB24" i="1"/>
  <c r="AC24" i="1"/>
  <c r="AD24" i="1"/>
  <c r="S25" i="1"/>
  <c r="T25" i="1"/>
  <c r="U25" i="1"/>
  <c r="V25" i="1"/>
  <c r="W25" i="1"/>
  <c r="X25" i="1"/>
  <c r="Y25" i="1"/>
  <c r="Z25" i="1"/>
  <c r="AA25" i="1"/>
  <c r="AB25" i="1"/>
  <c r="AC25" i="1"/>
  <c r="AD25" i="1"/>
  <c r="S26" i="1"/>
  <c r="T26" i="1"/>
  <c r="U26" i="1"/>
  <c r="V26" i="1"/>
  <c r="W26" i="1"/>
  <c r="X26" i="1"/>
  <c r="Y26" i="1"/>
  <c r="Z26" i="1"/>
  <c r="AA26" i="1"/>
  <c r="AB26" i="1"/>
  <c r="AC26" i="1"/>
  <c r="AD26" i="1"/>
  <c r="S27" i="1"/>
  <c r="T27" i="1"/>
  <c r="U27" i="1"/>
  <c r="V27" i="1"/>
  <c r="W27" i="1"/>
  <c r="X27" i="1"/>
  <c r="Y27" i="1"/>
  <c r="Z27" i="1"/>
  <c r="AA27" i="1"/>
  <c r="AB27" i="1"/>
  <c r="AC27" i="1"/>
  <c r="AD27" i="1"/>
  <c r="S28" i="1"/>
  <c r="T28" i="1"/>
  <c r="U28" i="1"/>
  <c r="V28" i="1"/>
  <c r="W28" i="1"/>
  <c r="X28" i="1"/>
  <c r="Y28" i="1"/>
  <c r="Z28" i="1"/>
  <c r="AA28" i="1"/>
  <c r="AB28" i="1"/>
  <c r="AC28" i="1"/>
  <c r="AD28" i="1"/>
  <c r="S29" i="1"/>
  <c r="T29" i="1"/>
  <c r="U29" i="1"/>
  <c r="V29" i="1"/>
  <c r="W29" i="1"/>
  <c r="X29" i="1"/>
  <c r="Y29" i="1"/>
  <c r="Z29" i="1"/>
  <c r="AA29" i="1"/>
  <c r="AB29" i="1"/>
  <c r="AC29" i="1"/>
  <c r="AD29" i="1"/>
  <c r="S30" i="1"/>
  <c r="T30" i="1"/>
  <c r="U30" i="1"/>
  <c r="V30" i="1"/>
  <c r="W30" i="1"/>
  <c r="X30" i="1"/>
  <c r="Y30" i="1"/>
  <c r="Z30" i="1"/>
  <c r="AA30" i="1"/>
  <c r="AB30" i="1"/>
  <c r="AC30" i="1"/>
  <c r="AD30" i="1"/>
  <c r="S31" i="1"/>
  <c r="T31" i="1"/>
  <c r="U31" i="1"/>
  <c r="V31" i="1"/>
  <c r="W31" i="1"/>
  <c r="X31" i="1"/>
  <c r="Y31" i="1"/>
  <c r="Z31" i="1"/>
  <c r="AA31" i="1"/>
  <c r="AB31" i="1"/>
  <c r="AC31" i="1"/>
  <c r="AD31" i="1"/>
  <c r="S32" i="1"/>
  <c r="T32" i="1"/>
  <c r="U32" i="1"/>
  <c r="V32" i="1"/>
  <c r="W32" i="1"/>
  <c r="X32" i="1"/>
  <c r="Y32" i="1"/>
  <c r="Z32" i="1"/>
  <c r="AA32" i="1"/>
  <c r="AB32" i="1"/>
  <c r="AC32" i="1"/>
  <c r="AD32" i="1"/>
  <c r="S33" i="1"/>
  <c r="T33" i="1"/>
  <c r="U33" i="1"/>
  <c r="V33" i="1"/>
  <c r="W33" i="1"/>
  <c r="X33" i="1"/>
  <c r="Y33" i="1"/>
  <c r="Z33" i="1"/>
  <c r="AA33" i="1"/>
  <c r="AB33" i="1"/>
  <c r="AC33" i="1"/>
  <c r="AD33" i="1"/>
  <c r="S34" i="1"/>
  <c r="T34" i="1"/>
  <c r="U34" i="1"/>
  <c r="V34" i="1"/>
  <c r="W34" i="1"/>
  <c r="X34" i="1"/>
  <c r="Y34" i="1"/>
  <c r="Z34" i="1"/>
  <c r="AA34" i="1"/>
  <c r="AB34" i="1"/>
  <c r="AC34" i="1"/>
  <c r="AD34" i="1"/>
  <c r="S35" i="1"/>
  <c r="T35" i="1"/>
  <c r="U35" i="1"/>
  <c r="V35" i="1"/>
  <c r="W35" i="1"/>
  <c r="X35" i="1"/>
  <c r="Y35" i="1"/>
  <c r="Z35" i="1"/>
  <c r="AA35" i="1"/>
  <c r="AB35" i="1"/>
  <c r="AC35" i="1"/>
  <c r="AD35" i="1"/>
  <c r="S36" i="1"/>
  <c r="T36" i="1"/>
  <c r="U36" i="1"/>
  <c r="V36" i="1"/>
  <c r="W36" i="1"/>
  <c r="X36" i="1"/>
  <c r="Y36" i="1"/>
  <c r="Z36" i="1"/>
  <c r="AA36" i="1"/>
  <c r="AB36" i="1"/>
  <c r="AC36" i="1"/>
  <c r="AD36" i="1"/>
  <c r="S37" i="1"/>
  <c r="T37" i="1"/>
  <c r="U37" i="1"/>
  <c r="V37" i="1"/>
  <c r="W37" i="1"/>
  <c r="X37" i="1"/>
  <c r="Y37" i="1"/>
  <c r="Z37" i="1"/>
  <c r="AA37" i="1"/>
  <c r="AB37" i="1"/>
  <c r="AC37" i="1"/>
  <c r="AD37" i="1"/>
  <c r="S38" i="1"/>
  <c r="T38" i="1"/>
  <c r="U38" i="1"/>
  <c r="V38" i="1"/>
  <c r="W38" i="1"/>
  <c r="X38" i="1"/>
  <c r="Y38" i="1"/>
  <c r="Z38" i="1"/>
  <c r="AA38" i="1"/>
  <c r="AB38" i="1"/>
  <c r="AC38" i="1"/>
  <c r="AD38" i="1"/>
  <c r="S39" i="1"/>
  <c r="T39" i="1"/>
  <c r="U39" i="1"/>
  <c r="V39" i="1"/>
  <c r="W39" i="1"/>
  <c r="X39" i="1"/>
  <c r="Y39" i="1"/>
  <c r="Z39" i="1"/>
  <c r="AA39" i="1"/>
  <c r="AB39" i="1"/>
  <c r="AC39" i="1"/>
  <c r="AD39" i="1"/>
  <c r="S40" i="1"/>
  <c r="T40" i="1"/>
  <c r="U40" i="1"/>
  <c r="V40" i="1"/>
  <c r="W40" i="1"/>
  <c r="X40" i="1"/>
  <c r="Y40" i="1"/>
  <c r="Z40" i="1"/>
  <c r="AA40" i="1"/>
  <c r="AB40" i="1"/>
  <c r="AC40" i="1"/>
  <c r="AD40" i="1"/>
  <c r="S41" i="1"/>
  <c r="T41" i="1"/>
  <c r="U41" i="1"/>
  <c r="V41" i="1"/>
  <c r="W41" i="1"/>
  <c r="X41" i="1"/>
  <c r="Y41" i="1"/>
  <c r="Z41" i="1"/>
  <c r="AA41" i="1"/>
  <c r="AB41" i="1"/>
  <c r="AC41" i="1"/>
  <c r="AD41" i="1"/>
  <c r="S42" i="1"/>
  <c r="T42" i="1"/>
  <c r="U42" i="1"/>
  <c r="V42" i="1"/>
  <c r="W42" i="1"/>
  <c r="X42" i="1"/>
  <c r="Y42" i="1"/>
  <c r="Z42" i="1"/>
  <c r="AA42" i="1"/>
  <c r="AB42" i="1"/>
  <c r="AC42" i="1"/>
  <c r="AD42" i="1"/>
  <c r="S43" i="1"/>
  <c r="T43" i="1"/>
  <c r="U43" i="1"/>
  <c r="V43" i="1"/>
  <c r="W43" i="1"/>
  <c r="X43" i="1"/>
  <c r="Y43" i="1"/>
  <c r="Z43" i="1"/>
  <c r="AA43" i="1"/>
  <c r="AB43" i="1"/>
  <c r="AC43" i="1"/>
  <c r="AD43" i="1"/>
  <c r="S44" i="1"/>
  <c r="T44" i="1"/>
  <c r="U44" i="1"/>
  <c r="V44" i="1"/>
  <c r="W44" i="1"/>
  <c r="X44" i="1"/>
  <c r="Y44" i="1"/>
  <c r="Z44" i="1"/>
  <c r="AA44" i="1"/>
  <c r="AB44" i="1"/>
  <c r="AC44" i="1"/>
  <c r="AD44" i="1"/>
  <c r="S45" i="1"/>
  <c r="T45" i="1"/>
  <c r="U45" i="1"/>
  <c r="V45" i="1"/>
  <c r="W45" i="1"/>
  <c r="X45" i="1"/>
  <c r="Y45" i="1"/>
  <c r="Z45" i="1"/>
  <c r="AA45" i="1"/>
  <c r="AB45" i="1"/>
  <c r="AC45" i="1"/>
  <c r="AD45" i="1"/>
  <c r="S46" i="1"/>
  <c r="T46" i="1"/>
  <c r="U46" i="1"/>
  <c r="V46" i="1"/>
  <c r="W46" i="1"/>
  <c r="X46" i="1"/>
  <c r="Y46" i="1"/>
  <c r="Z46" i="1"/>
  <c r="AA46" i="1"/>
  <c r="AB46" i="1"/>
  <c r="AC46" i="1"/>
  <c r="AD46" i="1"/>
  <c r="S47" i="1"/>
  <c r="T47" i="1"/>
  <c r="U47" i="1"/>
  <c r="V47" i="1"/>
  <c r="W47" i="1"/>
  <c r="X47" i="1"/>
  <c r="Y47" i="1"/>
  <c r="Z47" i="1"/>
  <c r="AA47" i="1"/>
  <c r="AB47" i="1"/>
  <c r="AC47" i="1"/>
  <c r="AD47" i="1"/>
  <c r="S48" i="1"/>
  <c r="T48" i="1"/>
  <c r="U48" i="1"/>
  <c r="V48" i="1"/>
  <c r="W48" i="1"/>
  <c r="X48" i="1"/>
  <c r="Y48" i="1"/>
  <c r="Z48" i="1"/>
  <c r="AA48" i="1"/>
  <c r="AB48" i="1"/>
  <c r="AC48" i="1"/>
  <c r="AD48" i="1"/>
  <c r="S49" i="1"/>
  <c r="T49" i="1"/>
  <c r="U49" i="1"/>
  <c r="V49" i="1"/>
  <c r="W49" i="1"/>
  <c r="X49" i="1"/>
  <c r="Y49" i="1"/>
  <c r="Z49" i="1"/>
  <c r="AA49" i="1"/>
  <c r="AB49" i="1"/>
  <c r="AC49" i="1"/>
  <c r="AD49" i="1"/>
  <c r="S50" i="1"/>
  <c r="T50" i="1"/>
  <c r="U50" i="1"/>
  <c r="V50" i="1"/>
  <c r="W50" i="1"/>
  <c r="X50" i="1"/>
  <c r="Y50" i="1"/>
  <c r="Z50" i="1"/>
  <c r="AA50" i="1"/>
  <c r="AB50" i="1"/>
  <c r="AC50" i="1"/>
  <c r="AD50" i="1"/>
  <c r="S51" i="1"/>
  <c r="T51" i="1"/>
  <c r="U51" i="1"/>
  <c r="V51" i="1"/>
  <c r="W51" i="1"/>
  <c r="X51" i="1"/>
  <c r="Y51" i="1"/>
  <c r="Z51" i="1"/>
  <c r="AA51" i="1"/>
  <c r="AB51" i="1"/>
  <c r="AC51" i="1"/>
  <c r="AD51" i="1"/>
  <c r="S52" i="1"/>
  <c r="T52" i="1"/>
  <c r="U52" i="1"/>
  <c r="V52" i="1"/>
  <c r="W52" i="1"/>
  <c r="X52" i="1"/>
  <c r="Y52" i="1"/>
  <c r="Z52" i="1"/>
  <c r="AA52" i="1"/>
  <c r="AB52" i="1"/>
  <c r="AC52" i="1"/>
  <c r="AD52" i="1"/>
  <c r="S53" i="1"/>
  <c r="T53" i="1"/>
  <c r="U53" i="1"/>
  <c r="V53" i="1"/>
  <c r="W53" i="1"/>
  <c r="X53" i="1"/>
  <c r="Y53" i="1"/>
  <c r="Z53" i="1"/>
  <c r="AA53" i="1"/>
  <c r="AB53" i="1"/>
  <c r="AC53" i="1"/>
  <c r="AD53" i="1"/>
  <c r="S54" i="1"/>
  <c r="T54" i="1"/>
  <c r="U54" i="1"/>
  <c r="V54" i="1"/>
  <c r="W54" i="1"/>
  <c r="X54" i="1"/>
  <c r="Y54" i="1"/>
  <c r="Z54" i="1"/>
  <c r="AA54" i="1"/>
  <c r="AB54" i="1"/>
  <c r="AC54" i="1"/>
  <c r="AD54" i="1"/>
  <c r="S55" i="1"/>
  <c r="T55" i="1"/>
  <c r="U55" i="1"/>
  <c r="V55" i="1"/>
  <c r="W55" i="1"/>
  <c r="X55" i="1"/>
  <c r="Y55" i="1"/>
  <c r="Z55" i="1"/>
  <c r="AA55" i="1"/>
  <c r="AB55" i="1"/>
  <c r="AC55" i="1"/>
  <c r="AD55" i="1"/>
  <c r="S56" i="1"/>
  <c r="T56" i="1"/>
  <c r="U56" i="1"/>
  <c r="V56" i="1"/>
  <c r="W56" i="1"/>
  <c r="X56" i="1"/>
  <c r="Y56" i="1"/>
  <c r="Z56" i="1"/>
  <c r="AA56" i="1"/>
  <c r="AB56" i="1"/>
  <c r="AC56" i="1"/>
  <c r="AD56" i="1"/>
  <c r="S57" i="1"/>
  <c r="T57" i="1"/>
  <c r="U57" i="1"/>
  <c r="V57" i="1"/>
  <c r="W57" i="1"/>
  <c r="X57" i="1"/>
  <c r="Y57" i="1"/>
  <c r="Z57" i="1"/>
  <c r="AA57" i="1"/>
  <c r="AB57" i="1"/>
  <c r="AC57" i="1"/>
  <c r="AD57" i="1"/>
  <c r="S58" i="1"/>
  <c r="T58" i="1"/>
  <c r="U58" i="1"/>
  <c r="V58" i="1"/>
  <c r="W58" i="1"/>
  <c r="X58" i="1"/>
  <c r="Y58" i="1"/>
  <c r="Z58" i="1"/>
  <c r="AA58" i="1"/>
  <c r="AB58" i="1"/>
  <c r="AC58" i="1"/>
  <c r="AD58" i="1"/>
  <c r="S59" i="1"/>
  <c r="T59" i="1"/>
  <c r="U59" i="1"/>
  <c r="V59" i="1"/>
  <c r="W59" i="1"/>
  <c r="X59" i="1"/>
  <c r="Y59" i="1"/>
  <c r="Z59" i="1"/>
  <c r="AA59" i="1"/>
  <c r="AB59" i="1"/>
  <c r="AC59" i="1"/>
  <c r="AD59" i="1"/>
  <c r="S60" i="1"/>
  <c r="T60" i="1"/>
  <c r="U60" i="1"/>
  <c r="V60" i="1"/>
  <c r="W60" i="1"/>
  <c r="X60" i="1"/>
  <c r="Y60" i="1"/>
  <c r="Z60" i="1"/>
  <c r="AA60" i="1"/>
  <c r="AB60" i="1"/>
  <c r="AC60" i="1"/>
  <c r="AD60" i="1"/>
  <c r="S61" i="1"/>
  <c r="T61" i="1"/>
  <c r="U61" i="1"/>
  <c r="V61" i="1"/>
  <c r="W61" i="1"/>
  <c r="X61" i="1"/>
  <c r="Y61" i="1"/>
  <c r="Z61" i="1"/>
  <c r="AA61" i="1"/>
  <c r="AB61" i="1"/>
  <c r="AC61" i="1"/>
  <c r="AD61" i="1"/>
  <c r="S62" i="1"/>
  <c r="T62" i="1"/>
  <c r="U62" i="1"/>
  <c r="V62" i="1"/>
  <c r="W62" i="1"/>
  <c r="X62" i="1"/>
  <c r="Y62" i="1"/>
  <c r="Z62" i="1"/>
  <c r="AA62" i="1"/>
  <c r="AB62" i="1"/>
  <c r="AC62" i="1"/>
  <c r="AD62" i="1"/>
  <c r="S63" i="1"/>
  <c r="T63" i="1"/>
  <c r="U63" i="1"/>
  <c r="V63" i="1"/>
  <c r="W63" i="1"/>
  <c r="X63" i="1"/>
  <c r="Y63" i="1"/>
  <c r="Z63" i="1"/>
  <c r="AA63" i="1"/>
  <c r="AB63" i="1"/>
  <c r="AC63" i="1"/>
  <c r="AD63" i="1"/>
  <c r="S64" i="1"/>
  <c r="T64" i="1"/>
  <c r="U64" i="1"/>
  <c r="V64" i="1"/>
  <c r="W64" i="1"/>
  <c r="X64" i="1"/>
  <c r="Y64" i="1"/>
  <c r="Z64" i="1"/>
  <c r="AA64" i="1"/>
  <c r="AB64" i="1"/>
  <c r="AC64" i="1"/>
  <c r="AD64" i="1"/>
  <c r="S65" i="1"/>
  <c r="T65" i="1"/>
  <c r="U65" i="1"/>
  <c r="V65" i="1"/>
  <c r="W65" i="1"/>
  <c r="X65" i="1"/>
  <c r="Y65" i="1"/>
  <c r="Z65" i="1"/>
  <c r="AA65" i="1"/>
  <c r="AB65" i="1"/>
  <c r="AC65" i="1"/>
  <c r="AD65" i="1"/>
  <c r="S66" i="1"/>
  <c r="T66" i="1"/>
  <c r="U66" i="1"/>
  <c r="V66" i="1"/>
  <c r="W66" i="1"/>
  <c r="X66" i="1"/>
  <c r="Y66" i="1"/>
  <c r="Z66" i="1"/>
  <c r="AA66" i="1"/>
  <c r="AB66" i="1"/>
  <c r="AC66" i="1"/>
  <c r="AD66" i="1"/>
  <c r="S67" i="1"/>
  <c r="T67" i="1"/>
  <c r="U67" i="1"/>
  <c r="V67" i="1"/>
  <c r="W67" i="1"/>
  <c r="X67" i="1"/>
  <c r="Y67" i="1"/>
  <c r="Z67" i="1"/>
  <c r="AA67" i="1"/>
  <c r="AB67" i="1"/>
  <c r="AC67" i="1"/>
  <c r="AD67" i="1"/>
  <c r="S68" i="1"/>
  <c r="T68" i="1"/>
  <c r="U68" i="1"/>
  <c r="V68" i="1"/>
  <c r="W68" i="1"/>
  <c r="X68" i="1"/>
  <c r="Y68" i="1"/>
  <c r="Z68" i="1"/>
  <c r="AA68" i="1"/>
  <c r="AB68" i="1"/>
  <c r="AC68" i="1"/>
  <c r="AD68" i="1"/>
  <c r="S69" i="1"/>
  <c r="T69" i="1"/>
  <c r="U69" i="1"/>
  <c r="V69" i="1"/>
  <c r="W69" i="1"/>
  <c r="X69" i="1"/>
  <c r="Y69" i="1"/>
  <c r="Z69" i="1"/>
  <c r="AA69" i="1"/>
  <c r="AB69" i="1"/>
  <c r="AC69" i="1"/>
  <c r="AD69" i="1"/>
  <c r="S70" i="1"/>
  <c r="T70" i="1"/>
  <c r="U70" i="1"/>
  <c r="V70" i="1"/>
  <c r="W70" i="1"/>
  <c r="X70" i="1"/>
  <c r="Y70" i="1"/>
  <c r="Z70" i="1"/>
  <c r="AA70" i="1"/>
  <c r="AB70" i="1"/>
  <c r="AC70" i="1"/>
  <c r="AD70" i="1"/>
  <c r="S71" i="1"/>
  <c r="T71" i="1"/>
  <c r="U71" i="1"/>
  <c r="V71" i="1"/>
  <c r="W71" i="1"/>
  <c r="X71" i="1"/>
  <c r="Y71" i="1"/>
  <c r="Z71" i="1"/>
  <c r="AA71" i="1"/>
  <c r="AB71" i="1"/>
  <c r="AC71" i="1"/>
  <c r="AD71" i="1"/>
  <c r="S72" i="1"/>
  <c r="T72" i="1"/>
  <c r="U72" i="1"/>
  <c r="V72" i="1"/>
  <c r="W72" i="1"/>
  <c r="X72" i="1"/>
  <c r="Y72" i="1"/>
  <c r="Z72" i="1"/>
  <c r="AA72" i="1"/>
  <c r="AB72" i="1"/>
  <c r="AC72" i="1"/>
  <c r="AD72" i="1"/>
  <c r="S73" i="1"/>
  <c r="T73" i="1"/>
  <c r="U73" i="1"/>
  <c r="V73" i="1"/>
  <c r="W73" i="1"/>
  <c r="X73" i="1"/>
  <c r="Y73" i="1"/>
  <c r="Z73" i="1"/>
  <c r="AA73" i="1"/>
  <c r="AB73" i="1"/>
  <c r="AC73" i="1"/>
  <c r="AD73" i="1"/>
  <c r="S74" i="1"/>
  <c r="T74" i="1"/>
  <c r="U74" i="1"/>
  <c r="V74" i="1"/>
  <c r="W74" i="1"/>
  <c r="X74" i="1"/>
  <c r="Y74" i="1"/>
  <c r="Z74" i="1"/>
  <c r="AA74" i="1"/>
  <c r="AB74" i="1"/>
  <c r="AC74" i="1"/>
  <c r="AD74" i="1"/>
  <c r="S75" i="1"/>
  <c r="T75" i="1"/>
  <c r="U75" i="1"/>
  <c r="V75" i="1"/>
  <c r="W75" i="1"/>
  <c r="X75" i="1"/>
  <c r="Y75" i="1"/>
  <c r="Z75" i="1"/>
  <c r="AA75" i="1"/>
  <c r="AB75" i="1"/>
  <c r="AC75" i="1"/>
  <c r="AD75" i="1"/>
  <c r="S76" i="1"/>
  <c r="T76" i="1"/>
  <c r="U76" i="1"/>
  <c r="V76" i="1"/>
  <c r="W76" i="1"/>
  <c r="X76" i="1"/>
  <c r="Y76" i="1"/>
  <c r="Z76" i="1"/>
  <c r="AA76" i="1"/>
  <c r="AB76" i="1"/>
  <c r="AC76" i="1"/>
  <c r="AD76" i="1"/>
  <c r="S77" i="1"/>
  <c r="T77" i="1"/>
  <c r="U77" i="1"/>
  <c r="V77" i="1"/>
  <c r="W77" i="1"/>
  <c r="X77" i="1"/>
  <c r="Y77" i="1"/>
  <c r="Z77" i="1"/>
  <c r="AA77" i="1"/>
  <c r="AB77" i="1"/>
  <c r="AC77" i="1"/>
  <c r="AD77" i="1"/>
  <c r="S78" i="1"/>
  <c r="T78" i="1"/>
  <c r="U78" i="1"/>
  <c r="V78" i="1"/>
  <c r="W78" i="1"/>
  <c r="X78" i="1"/>
  <c r="Y78" i="1"/>
  <c r="Z78" i="1"/>
  <c r="AA78" i="1"/>
  <c r="AB78" i="1"/>
  <c r="AC78" i="1"/>
  <c r="AD78" i="1"/>
  <c r="S79" i="1"/>
  <c r="T79" i="1"/>
  <c r="U79" i="1"/>
  <c r="V79" i="1"/>
  <c r="W79" i="1"/>
  <c r="X79" i="1"/>
  <c r="Y79" i="1"/>
  <c r="Z79" i="1"/>
  <c r="AA79" i="1"/>
  <c r="AB79" i="1"/>
  <c r="AC79" i="1"/>
  <c r="AD79" i="1"/>
  <c r="S80" i="1"/>
  <c r="T80" i="1"/>
  <c r="U80" i="1"/>
  <c r="V80" i="1"/>
  <c r="W80" i="1"/>
  <c r="X80" i="1"/>
  <c r="Y80" i="1"/>
  <c r="Z80" i="1"/>
  <c r="AA80" i="1"/>
  <c r="AB80" i="1"/>
  <c r="AC80" i="1"/>
  <c r="AD80" i="1"/>
  <c r="S81" i="1"/>
  <c r="T81" i="1"/>
  <c r="U81" i="1"/>
  <c r="V81" i="1"/>
  <c r="W81" i="1"/>
  <c r="X81" i="1"/>
  <c r="Y81" i="1"/>
  <c r="Z81" i="1"/>
  <c r="AA81" i="1"/>
  <c r="AB81" i="1"/>
  <c r="AC81" i="1"/>
  <c r="AD81" i="1"/>
  <c r="S82" i="1"/>
  <c r="T82" i="1"/>
  <c r="U82" i="1"/>
  <c r="V82" i="1"/>
  <c r="W82" i="1"/>
  <c r="X82" i="1"/>
  <c r="Y82" i="1"/>
  <c r="Z82" i="1"/>
  <c r="AA82" i="1"/>
  <c r="AB82" i="1"/>
  <c r="AC82" i="1"/>
  <c r="AD82" i="1"/>
  <c r="S83" i="1"/>
  <c r="T83" i="1"/>
  <c r="U83" i="1"/>
  <c r="V83" i="1"/>
  <c r="W83" i="1"/>
  <c r="X83" i="1"/>
  <c r="Y83" i="1"/>
  <c r="Z83" i="1"/>
  <c r="AA83" i="1"/>
  <c r="AB83" i="1"/>
  <c r="AC83" i="1"/>
  <c r="AD83" i="1"/>
  <c r="S84" i="1"/>
  <c r="T84" i="1"/>
  <c r="U84" i="1"/>
  <c r="V84" i="1"/>
  <c r="W84" i="1"/>
  <c r="X84" i="1"/>
  <c r="Y84" i="1"/>
  <c r="Z84" i="1"/>
  <c r="AA84" i="1"/>
  <c r="AB84" i="1"/>
  <c r="AC84" i="1"/>
  <c r="AD84" i="1"/>
  <c r="S85" i="1"/>
  <c r="T85" i="1"/>
  <c r="U85" i="1"/>
  <c r="V85" i="1"/>
  <c r="W85" i="1"/>
  <c r="X85" i="1"/>
  <c r="Y85" i="1"/>
  <c r="Z85" i="1"/>
  <c r="AA85" i="1"/>
  <c r="AB85" i="1"/>
  <c r="AC85" i="1"/>
  <c r="AD85" i="1"/>
  <c r="S86" i="1"/>
  <c r="T86" i="1"/>
  <c r="U86" i="1"/>
  <c r="V86" i="1"/>
  <c r="W86" i="1"/>
  <c r="X86" i="1"/>
  <c r="Y86" i="1"/>
  <c r="Z86" i="1"/>
  <c r="AA86" i="1"/>
  <c r="AB86" i="1"/>
  <c r="AC86" i="1"/>
  <c r="AD86" i="1"/>
  <c r="S87" i="1"/>
  <c r="T87" i="1"/>
  <c r="U87" i="1"/>
  <c r="V87" i="1"/>
  <c r="W87" i="1"/>
  <c r="X87" i="1"/>
  <c r="Y87" i="1"/>
  <c r="Z87" i="1"/>
  <c r="AA87" i="1"/>
  <c r="AB87" i="1"/>
  <c r="AC87" i="1"/>
  <c r="AD87" i="1"/>
  <c r="S88" i="1"/>
  <c r="T88" i="1"/>
  <c r="U88" i="1"/>
  <c r="V88" i="1"/>
  <c r="W88" i="1"/>
  <c r="X88" i="1"/>
  <c r="Y88" i="1"/>
  <c r="Z88" i="1"/>
  <c r="AA88" i="1"/>
  <c r="AB88" i="1"/>
  <c r="AC88" i="1"/>
  <c r="AD88" i="1"/>
  <c r="S89" i="1"/>
  <c r="T89" i="1"/>
  <c r="U89" i="1"/>
  <c r="V89" i="1"/>
  <c r="W89" i="1"/>
  <c r="X89" i="1"/>
  <c r="Y89" i="1"/>
  <c r="Z89" i="1"/>
  <c r="AA89" i="1"/>
  <c r="AB89" i="1"/>
  <c r="AC89" i="1"/>
  <c r="AD89" i="1"/>
  <c r="S90" i="1"/>
  <c r="T90" i="1"/>
  <c r="U90" i="1"/>
  <c r="V90" i="1"/>
  <c r="W90" i="1"/>
  <c r="X90" i="1"/>
  <c r="Y90" i="1"/>
  <c r="Z90" i="1"/>
  <c r="AA90" i="1"/>
  <c r="AB90" i="1"/>
  <c r="AC90" i="1"/>
  <c r="AD90" i="1"/>
  <c r="S91" i="1"/>
  <c r="T91" i="1"/>
  <c r="U91" i="1"/>
  <c r="V91" i="1"/>
  <c r="W91" i="1"/>
  <c r="X91" i="1"/>
  <c r="Y91" i="1"/>
  <c r="Z91" i="1"/>
  <c r="AA91" i="1"/>
  <c r="AB91" i="1"/>
  <c r="AC91" i="1"/>
  <c r="AD91" i="1"/>
  <c r="S92" i="1"/>
  <c r="T92" i="1"/>
  <c r="U92" i="1"/>
  <c r="V92" i="1"/>
  <c r="W92" i="1"/>
  <c r="X92" i="1"/>
  <c r="Y92" i="1"/>
  <c r="Z92" i="1"/>
  <c r="AA92" i="1"/>
  <c r="AB92" i="1"/>
  <c r="AC92" i="1"/>
  <c r="AD92" i="1"/>
  <c r="S93" i="1"/>
  <c r="T93" i="1"/>
  <c r="U93" i="1"/>
  <c r="V93" i="1"/>
  <c r="W93" i="1"/>
  <c r="X93" i="1"/>
  <c r="Y93" i="1"/>
  <c r="Z93" i="1"/>
  <c r="AA93" i="1"/>
  <c r="AB93" i="1"/>
  <c r="AC93" i="1"/>
  <c r="AD93" i="1"/>
  <c r="S94" i="1"/>
  <c r="T94" i="1"/>
  <c r="U94" i="1"/>
  <c r="V94" i="1"/>
  <c r="W94" i="1"/>
  <c r="X94" i="1"/>
  <c r="Y94" i="1"/>
  <c r="Z94" i="1"/>
  <c r="AA94" i="1"/>
  <c r="AB94" i="1"/>
  <c r="AC94" i="1"/>
  <c r="AD94" i="1"/>
  <c r="S95" i="1"/>
  <c r="T95" i="1"/>
  <c r="U95" i="1"/>
  <c r="V95" i="1"/>
  <c r="W95" i="1"/>
  <c r="X95" i="1"/>
  <c r="Y95" i="1"/>
  <c r="Z95" i="1"/>
  <c r="AA95" i="1"/>
  <c r="AB95" i="1"/>
  <c r="AC95" i="1"/>
  <c r="AD95" i="1"/>
  <c r="S96" i="1"/>
  <c r="T96" i="1"/>
  <c r="U96" i="1"/>
  <c r="V96" i="1"/>
  <c r="W96" i="1"/>
  <c r="X96" i="1"/>
  <c r="Y96" i="1"/>
  <c r="Z96" i="1"/>
  <c r="AA96" i="1"/>
  <c r="AB96" i="1"/>
  <c r="AC96" i="1"/>
  <c r="AD96" i="1"/>
  <c r="S97" i="1"/>
  <c r="T97" i="1"/>
  <c r="U97" i="1"/>
  <c r="V97" i="1"/>
  <c r="W97" i="1"/>
  <c r="X97" i="1"/>
  <c r="Y97" i="1"/>
  <c r="Z97" i="1"/>
  <c r="AA97" i="1"/>
  <c r="AB97" i="1"/>
  <c r="AC97" i="1"/>
  <c r="AD97" i="1"/>
  <c r="S98" i="1"/>
  <c r="T98" i="1"/>
  <c r="U98" i="1"/>
  <c r="V98" i="1"/>
  <c r="W98" i="1"/>
  <c r="X98" i="1"/>
  <c r="Y98" i="1"/>
  <c r="Z98" i="1"/>
  <c r="AA98" i="1"/>
  <c r="AB98" i="1"/>
  <c r="AC98" i="1"/>
  <c r="AD98" i="1"/>
  <c r="S99" i="1"/>
  <c r="T99" i="1"/>
  <c r="U99" i="1"/>
  <c r="V99" i="1"/>
  <c r="W99" i="1"/>
  <c r="X99" i="1"/>
  <c r="Y99" i="1"/>
  <c r="Z99" i="1"/>
  <c r="AA99" i="1"/>
  <c r="AB99" i="1"/>
  <c r="AC99" i="1"/>
  <c r="AD99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S101" i="1"/>
  <c r="T101" i="1"/>
  <c r="U101" i="1"/>
  <c r="V101" i="1"/>
  <c r="W101" i="1"/>
  <c r="X101" i="1"/>
  <c r="Y101" i="1"/>
  <c r="Z101" i="1"/>
  <c r="AA101" i="1"/>
  <c r="AB101" i="1"/>
  <c r="AC101" i="1"/>
  <c r="AD101" i="1"/>
  <c r="S102" i="1"/>
  <c r="T102" i="1"/>
  <c r="U102" i="1"/>
  <c r="V102" i="1"/>
  <c r="W102" i="1"/>
  <c r="X102" i="1"/>
  <c r="Y102" i="1"/>
  <c r="Z102" i="1"/>
  <c r="AA102" i="1"/>
  <c r="AB102" i="1"/>
  <c r="AC102" i="1"/>
  <c r="AD102" i="1"/>
  <c r="S103" i="1"/>
  <c r="T103" i="1"/>
  <c r="U103" i="1"/>
  <c r="V103" i="1"/>
  <c r="W103" i="1"/>
  <c r="X103" i="1"/>
  <c r="Y103" i="1"/>
  <c r="Z103" i="1"/>
  <c r="AA103" i="1"/>
  <c r="AB103" i="1"/>
  <c r="AC103" i="1"/>
  <c r="AD103" i="1"/>
  <c r="S104" i="1"/>
  <c r="T104" i="1"/>
  <c r="U104" i="1"/>
  <c r="V104" i="1"/>
  <c r="W104" i="1"/>
  <c r="X104" i="1"/>
  <c r="Y104" i="1"/>
  <c r="Z104" i="1"/>
  <c r="AA104" i="1"/>
  <c r="AB104" i="1"/>
  <c r="AC104" i="1"/>
  <c r="AD104" i="1"/>
  <c r="S105" i="1"/>
  <c r="T105" i="1"/>
  <c r="U105" i="1"/>
  <c r="V105" i="1"/>
  <c r="W105" i="1"/>
  <c r="X105" i="1"/>
  <c r="Y105" i="1"/>
  <c r="Z105" i="1"/>
  <c r="AA105" i="1"/>
  <c r="AB105" i="1"/>
  <c r="AC105" i="1"/>
  <c r="AD105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S115" i="1"/>
  <c r="T115" i="1"/>
  <c r="U115" i="1"/>
  <c r="V115" i="1"/>
  <c r="W115" i="1"/>
  <c r="X115" i="1"/>
  <c r="Y115" i="1"/>
  <c r="Z115" i="1"/>
  <c r="AA115" i="1"/>
  <c r="AB115" i="1"/>
  <c r="AC115" i="1"/>
  <c r="AD115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S120" i="1"/>
  <c r="T120" i="1"/>
  <c r="U120" i="1"/>
  <c r="V120" i="1"/>
  <c r="W120" i="1"/>
  <c r="X120" i="1"/>
  <c r="Y120" i="1"/>
  <c r="Z120" i="1"/>
  <c r="AA120" i="1"/>
  <c r="AB120" i="1"/>
  <c r="AC120" i="1"/>
  <c r="AD120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S122" i="1"/>
  <c r="T122" i="1"/>
  <c r="U122" i="1"/>
  <c r="V122" i="1"/>
  <c r="W122" i="1"/>
  <c r="X122" i="1"/>
  <c r="Y122" i="1"/>
  <c r="Z122" i="1"/>
  <c r="AA122" i="1"/>
  <c r="AB122" i="1"/>
  <c r="AC122" i="1"/>
  <c r="AD122" i="1"/>
  <c r="S123" i="1"/>
  <c r="T123" i="1"/>
  <c r="U123" i="1"/>
  <c r="V123" i="1"/>
  <c r="W123" i="1"/>
  <c r="X123" i="1"/>
  <c r="Y123" i="1"/>
  <c r="Z123" i="1"/>
  <c r="AA123" i="1"/>
  <c r="AB123" i="1"/>
  <c r="AC123" i="1"/>
  <c r="AD123" i="1"/>
  <c r="S124" i="1"/>
  <c r="T124" i="1"/>
  <c r="U124" i="1"/>
  <c r="V124" i="1"/>
  <c r="W124" i="1"/>
  <c r="X124" i="1"/>
  <c r="Y124" i="1"/>
  <c r="Z124" i="1"/>
  <c r="AA124" i="1"/>
  <c r="AB124" i="1"/>
  <c r="AC124" i="1"/>
  <c r="AD124" i="1"/>
  <c r="S125" i="1"/>
  <c r="T125" i="1"/>
  <c r="U125" i="1"/>
  <c r="V125" i="1"/>
  <c r="W125" i="1"/>
  <c r="X125" i="1"/>
  <c r="Y125" i="1"/>
  <c r="Z125" i="1"/>
  <c r="AA125" i="1"/>
  <c r="AB125" i="1"/>
  <c r="AC125" i="1"/>
  <c r="AD125" i="1"/>
  <c r="S126" i="1"/>
  <c r="T126" i="1"/>
  <c r="U126" i="1"/>
  <c r="V126" i="1"/>
  <c r="W126" i="1"/>
  <c r="X126" i="1"/>
  <c r="Y126" i="1"/>
  <c r="Z126" i="1"/>
  <c r="AA126" i="1"/>
  <c r="AB126" i="1"/>
  <c r="AC126" i="1"/>
  <c r="AD126" i="1"/>
  <c r="S127" i="1"/>
  <c r="T127" i="1"/>
  <c r="U127" i="1"/>
  <c r="V127" i="1"/>
  <c r="W127" i="1"/>
  <c r="X127" i="1"/>
  <c r="Y127" i="1"/>
  <c r="Z127" i="1"/>
  <c r="AA127" i="1"/>
  <c r="AB127" i="1"/>
  <c r="AC127" i="1"/>
  <c r="AD127" i="1"/>
  <c r="S128" i="1"/>
  <c r="T128" i="1"/>
  <c r="U128" i="1"/>
  <c r="V128" i="1"/>
  <c r="W128" i="1"/>
  <c r="X128" i="1"/>
  <c r="Y128" i="1"/>
  <c r="Z128" i="1"/>
  <c r="AA128" i="1"/>
  <c r="AB128" i="1"/>
  <c r="AC128" i="1"/>
  <c r="AD128" i="1"/>
  <c r="S129" i="1"/>
  <c r="T129" i="1"/>
  <c r="U129" i="1"/>
  <c r="V129" i="1"/>
  <c r="W129" i="1"/>
  <c r="X129" i="1"/>
  <c r="Y129" i="1"/>
  <c r="Z129" i="1"/>
  <c r="AA129" i="1"/>
  <c r="AB129" i="1"/>
  <c r="AC129" i="1"/>
  <c r="AD129" i="1"/>
  <c r="S130" i="1"/>
  <c r="T130" i="1"/>
  <c r="U130" i="1"/>
  <c r="V130" i="1"/>
  <c r="W130" i="1"/>
  <c r="X130" i="1"/>
  <c r="Y130" i="1"/>
  <c r="Z130" i="1"/>
  <c r="AA130" i="1"/>
  <c r="AB130" i="1"/>
  <c r="AC130" i="1"/>
  <c r="AD130" i="1"/>
  <c r="S131" i="1"/>
  <c r="T131" i="1"/>
  <c r="U131" i="1"/>
  <c r="V131" i="1"/>
  <c r="W131" i="1"/>
  <c r="X131" i="1"/>
  <c r="Y131" i="1"/>
  <c r="Z131" i="1"/>
  <c r="AA131" i="1"/>
  <c r="AB131" i="1"/>
  <c r="AC131" i="1"/>
  <c r="AD131" i="1"/>
  <c r="S132" i="1"/>
  <c r="T132" i="1"/>
  <c r="U132" i="1"/>
  <c r="V132" i="1"/>
  <c r="W132" i="1"/>
  <c r="X132" i="1"/>
  <c r="Y132" i="1"/>
  <c r="Z132" i="1"/>
  <c r="AA132" i="1"/>
  <c r="AB132" i="1"/>
  <c r="AC132" i="1"/>
  <c r="AD132" i="1"/>
  <c r="S133" i="1"/>
  <c r="T133" i="1"/>
  <c r="U133" i="1"/>
  <c r="V133" i="1"/>
  <c r="W133" i="1"/>
  <c r="X133" i="1"/>
  <c r="Y133" i="1"/>
  <c r="Z133" i="1"/>
  <c r="AA133" i="1"/>
  <c r="AB133" i="1"/>
  <c r="AC133" i="1"/>
  <c r="AD133" i="1"/>
  <c r="S134" i="1"/>
  <c r="T134" i="1"/>
  <c r="U134" i="1"/>
  <c r="V134" i="1"/>
  <c r="W134" i="1"/>
  <c r="X134" i="1"/>
  <c r="Y134" i="1"/>
  <c r="Z134" i="1"/>
  <c r="AA134" i="1"/>
  <c r="AB134" i="1"/>
  <c r="AC134" i="1"/>
  <c r="AD134" i="1"/>
  <c r="S135" i="1"/>
  <c r="T135" i="1"/>
  <c r="U135" i="1"/>
  <c r="V135" i="1"/>
  <c r="W135" i="1"/>
  <c r="X135" i="1"/>
  <c r="Y135" i="1"/>
  <c r="Z135" i="1"/>
  <c r="AA135" i="1"/>
  <c r="AB135" i="1"/>
  <c r="AC135" i="1"/>
  <c r="AD135" i="1"/>
  <c r="S136" i="1"/>
  <c r="T136" i="1"/>
  <c r="U136" i="1"/>
  <c r="V136" i="1"/>
  <c r="W136" i="1"/>
  <c r="X136" i="1"/>
  <c r="Y136" i="1"/>
  <c r="Z136" i="1"/>
  <c r="AA136" i="1"/>
  <c r="AB136" i="1"/>
  <c r="AC136" i="1"/>
  <c r="AD136" i="1"/>
  <c r="S137" i="1"/>
  <c r="T137" i="1"/>
  <c r="U137" i="1"/>
  <c r="V137" i="1"/>
  <c r="W137" i="1"/>
  <c r="X137" i="1"/>
  <c r="Y137" i="1"/>
  <c r="Z137" i="1"/>
  <c r="AA137" i="1"/>
  <c r="AB137" i="1"/>
  <c r="AC137" i="1"/>
  <c r="AD137" i="1"/>
  <c r="S138" i="1"/>
  <c r="T138" i="1"/>
  <c r="U138" i="1"/>
  <c r="V138" i="1"/>
  <c r="W138" i="1"/>
  <c r="X138" i="1"/>
  <c r="Y138" i="1"/>
  <c r="Z138" i="1"/>
  <c r="AA138" i="1"/>
  <c r="AB138" i="1"/>
  <c r="AC138" i="1"/>
  <c r="AD138" i="1"/>
  <c r="S139" i="1"/>
  <c r="T139" i="1"/>
  <c r="U139" i="1"/>
  <c r="V139" i="1"/>
  <c r="W139" i="1"/>
  <c r="X139" i="1"/>
  <c r="Y139" i="1"/>
  <c r="Z139" i="1"/>
  <c r="AA139" i="1"/>
  <c r="AB139" i="1"/>
  <c r="AC139" i="1"/>
  <c r="AD139" i="1"/>
  <c r="S140" i="1"/>
  <c r="T140" i="1"/>
  <c r="U140" i="1"/>
  <c r="V140" i="1"/>
  <c r="W140" i="1"/>
  <c r="X140" i="1"/>
  <c r="Y140" i="1"/>
  <c r="Z140" i="1"/>
  <c r="AA140" i="1"/>
  <c r="AB140" i="1"/>
  <c r="AC140" i="1"/>
  <c r="AD140" i="1"/>
  <c r="S141" i="1"/>
  <c r="T141" i="1"/>
  <c r="U141" i="1"/>
  <c r="V141" i="1"/>
  <c r="W141" i="1"/>
  <c r="X141" i="1"/>
  <c r="Y141" i="1"/>
  <c r="Z141" i="1"/>
  <c r="AA141" i="1"/>
  <c r="AB141" i="1"/>
  <c r="AC141" i="1"/>
  <c r="AD141" i="1"/>
  <c r="S142" i="1"/>
  <c r="T142" i="1"/>
  <c r="U142" i="1"/>
  <c r="V142" i="1"/>
  <c r="W142" i="1"/>
  <c r="X142" i="1"/>
  <c r="Y142" i="1"/>
  <c r="Z142" i="1"/>
  <c r="AA142" i="1"/>
  <c r="AB142" i="1"/>
  <c r="AC142" i="1"/>
  <c r="AD142" i="1"/>
  <c r="S143" i="1"/>
  <c r="T143" i="1"/>
  <c r="U143" i="1"/>
  <c r="V143" i="1"/>
  <c r="W143" i="1"/>
  <c r="X143" i="1"/>
  <c r="Y143" i="1"/>
  <c r="Z143" i="1"/>
  <c r="AA143" i="1"/>
  <c r="AB143" i="1"/>
  <c r="AC143" i="1"/>
  <c r="AD143" i="1"/>
  <c r="S144" i="1"/>
  <c r="T144" i="1"/>
  <c r="U144" i="1"/>
  <c r="V144" i="1"/>
  <c r="W144" i="1"/>
  <c r="X144" i="1"/>
  <c r="Y144" i="1"/>
  <c r="Z144" i="1"/>
  <c r="AA144" i="1"/>
  <c r="AB144" i="1"/>
  <c r="AC144" i="1"/>
  <c r="AD144" i="1"/>
  <c r="S145" i="1"/>
  <c r="T145" i="1"/>
  <c r="U145" i="1"/>
  <c r="V145" i="1"/>
  <c r="W145" i="1"/>
  <c r="X145" i="1"/>
  <c r="Y145" i="1"/>
  <c r="Z145" i="1"/>
  <c r="AA145" i="1"/>
  <c r="AB145" i="1"/>
  <c r="AC145" i="1"/>
  <c r="AD145" i="1"/>
  <c r="S146" i="1"/>
  <c r="T146" i="1"/>
  <c r="U146" i="1"/>
  <c r="V146" i="1"/>
  <c r="W146" i="1"/>
  <c r="X146" i="1"/>
  <c r="Y146" i="1"/>
  <c r="Z146" i="1"/>
  <c r="AA146" i="1"/>
  <c r="AB146" i="1"/>
  <c r="AC146" i="1"/>
  <c r="AD146" i="1"/>
  <c r="S147" i="1"/>
  <c r="T147" i="1"/>
  <c r="U147" i="1"/>
  <c r="V147" i="1"/>
  <c r="W147" i="1"/>
  <c r="X147" i="1"/>
  <c r="Y147" i="1"/>
  <c r="Z147" i="1"/>
  <c r="AA147" i="1"/>
  <c r="AB147" i="1"/>
  <c r="AC147" i="1"/>
  <c r="AD147" i="1"/>
  <c r="S148" i="1"/>
  <c r="T148" i="1"/>
  <c r="U148" i="1"/>
  <c r="V148" i="1"/>
  <c r="W148" i="1"/>
  <c r="X148" i="1"/>
  <c r="Y148" i="1"/>
  <c r="Z148" i="1"/>
  <c r="AA148" i="1"/>
  <c r="AB148" i="1"/>
  <c r="AC148" i="1"/>
  <c r="AD148" i="1"/>
  <c r="S149" i="1"/>
  <c r="T149" i="1"/>
  <c r="U149" i="1"/>
  <c r="V149" i="1"/>
  <c r="W149" i="1"/>
  <c r="X149" i="1"/>
  <c r="Y149" i="1"/>
  <c r="Z149" i="1"/>
  <c r="AA149" i="1"/>
  <c r="AB149" i="1"/>
  <c r="AC149" i="1"/>
  <c r="AD149" i="1"/>
  <c r="S150" i="1"/>
  <c r="T150" i="1"/>
  <c r="U150" i="1"/>
  <c r="V150" i="1"/>
  <c r="W150" i="1"/>
  <c r="X150" i="1"/>
  <c r="Y150" i="1"/>
  <c r="Z150" i="1"/>
  <c r="AA150" i="1"/>
  <c r="AB150" i="1"/>
  <c r="AC150" i="1"/>
  <c r="AD150" i="1"/>
  <c r="S151" i="1"/>
  <c r="T151" i="1"/>
  <c r="U151" i="1"/>
  <c r="V151" i="1"/>
  <c r="W151" i="1"/>
  <c r="X151" i="1"/>
  <c r="Y151" i="1"/>
  <c r="Z151" i="1"/>
  <c r="AA151" i="1"/>
  <c r="AB151" i="1"/>
  <c r="AC151" i="1"/>
  <c r="AD151" i="1"/>
  <c r="S152" i="1"/>
  <c r="T152" i="1"/>
  <c r="U152" i="1"/>
  <c r="V152" i="1"/>
  <c r="W152" i="1"/>
  <c r="X152" i="1"/>
  <c r="Y152" i="1"/>
  <c r="Z152" i="1"/>
  <c r="AA152" i="1"/>
  <c r="AB152" i="1"/>
  <c r="AC152" i="1"/>
  <c r="AD152" i="1"/>
  <c r="S153" i="1"/>
  <c r="T153" i="1"/>
  <c r="U153" i="1"/>
  <c r="V153" i="1"/>
  <c r="W153" i="1"/>
  <c r="X153" i="1"/>
  <c r="Y153" i="1"/>
  <c r="Z153" i="1"/>
  <c r="AA153" i="1"/>
  <c r="AB153" i="1"/>
  <c r="AC153" i="1"/>
  <c r="AD153" i="1"/>
  <c r="S154" i="1"/>
  <c r="T154" i="1"/>
  <c r="U154" i="1"/>
  <c r="V154" i="1"/>
  <c r="W154" i="1"/>
  <c r="X154" i="1"/>
  <c r="Y154" i="1"/>
  <c r="Z154" i="1"/>
  <c r="AA154" i="1"/>
  <c r="AB154" i="1"/>
  <c r="AC154" i="1"/>
  <c r="AD154" i="1"/>
  <c r="S155" i="1"/>
  <c r="T155" i="1"/>
  <c r="U155" i="1"/>
  <c r="V155" i="1"/>
  <c r="W155" i="1"/>
  <c r="X155" i="1"/>
  <c r="Y155" i="1"/>
  <c r="Z155" i="1"/>
  <c r="AA155" i="1"/>
  <c r="AB155" i="1"/>
  <c r="AC155" i="1"/>
  <c r="AD155" i="1"/>
  <c r="S156" i="1"/>
  <c r="T156" i="1"/>
  <c r="U156" i="1"/>
  <c r="V156" i="1"/>
  <c r="W156" i="1"/>
  <c r="X156" i="1"/>
  <c r="Y156" i="1"/>
  <c r="Z156" i="1"/>
  <c r="AA156" i="1"/>
  <c r="AB156" i="1"/>
  <c r="AC156" i="1"/>
  <c r="AD156" i="1"/>
  <c r="S157" i="1"/>
  <c r="T157" i="1"/>
  <c r="U157" i="1"/>
  <c r="V157" i="1"/>
  <c r="W157" i="1"/>
  <c r="X157" i="1"/>
  <c r="Y157" i="1"/>
  <c r="Z157" i="1"/>
  <c r="AA157" i="1"/>
  <c r="AB157" i="1"/>
  <c r="AC157" i="1"/>
  <c r="AD157" i="1"/>
  <c r="S158" i="1"/>
  <c r="T158" i="1"/>
  <c r="U158" i="1"/>
  <c r="V158" i="1"/>
  <c r="W158" i="1"/>
  <c r="X158" i="1"/>
  <c r="Y158" i="1"/>
  <c r="Z158" i="1"/>
  <c r="AA158" i="1"/>
  <c r="AB158" i="1"/>
  <c r="AC158" i="1"/>
  <c r="AD158" i="1"/>
  <c r="S159" i="1"/>
  <c r="T159" i="1"/>
  <c r="U159" i="1"/>
  <c r="V159" i="1"/>
  <c r="W159" i="1"/>
  <c r="X159" i="1"/>
  <c r="Y159" i="1"/>
  <c r="Z159" i="1"/>
  <c r="AA159" i="1"/>
  <c r="AB159" i="1"/>
  <c r="AC159" i="1"/>
  <c r="AD159" i="1"/>
  <c r="S160" i="1"/>
  <c r="T160" i="1"/>
  <c r="U160" i="1"/>
  <c r="V160" i="1"/>
  <c r="W160" i="1"/>
  <c r="X160" i="1"/>
  <c r="Y160" i="1"/>
  <c r="Z160" i="1"/>
  <c r="AA160" i="1"/>
  <c r="AB160" i="1"/>
  <c r="AC160" i="1"/>
  <c r="AD160" i="1"/>
  <c r="S161" i="1"/>
  <c r="T161" i="1"/>
  <c r="U161" i="1"/>
  <c r="V161" i="1"/>
  <c r="W161" i="1"/>
  <c r="X161" i="1"/>
  <c r="Y161" i="1"/>
  <c r="Z161" i="1"/>
  <c r="AA161" i="1"/>
  <c r="AB161" i="1"/>
  <c r="AC161" i="1"/>
  <c r="AD161" i="1"/>
  <c r="S162" i="1"/>
  <c r="T162" i="1"/>
  <c r="U162" i="1"/>
  <c r="V162" i="1"/>
  <c r="W162" i="1"/>
  <c r="X162" i="1"/>
  <c r="Y162" i="1"/>
  <c r="Z162" i="1"/>
  <c r="AA162" i="1"/>
  <c r="AB162" i="1"/>
  <c r="AC162" i="1"/>
  <c r="AD162" i="1"/>
  <c r="S163" i="1"/>
  <c r="T163" i="1"/>
  <c r="U163" i="1"/>
  <c r="V163" i="1"/>
  <c r="W163" i="1"/>
  <c r="X163" i="1"/>
  <c r="Y163" i="1"/>
  <c r="Z163" i="1"/>
  <c r="AA163" i="1"/>
  <c r="AB163" i="1"/>
  <c r="AC163" i="1"/>
  <c r="AD163" i="1"/>
  <c r="S164" i="1"/>
  <c r="T164" i="1"/>
  <c r="U164" i="1"/>
  <c r="V164" i="1"/>
  <c r="W164" i="1"/>
  <c r="X164" i="1"/>
  <c r="Y164" i="1"/>
  <c r="Z164" i="1"/>
  <c r="AA164" i="1"/>
  <c r="AB164" i="1"/>
  <c r="AC164" i="1"/>
  <c r="AD164" i="1"/>
  <c r="S165" i="1"/>
  <c r="T165" i="1"/>
  <c r="U165" i="1"/>
  <c r="V165" i="1"/>
  <c r="W165" i="1"/>
  <c r="X165" i="1"/>
  <c r="Y165" i="1"/>
  <c r="Z165" i="1"/>
  <c r="AA165" i="1"/>
  <c r="AB165" i="1"/>
  <c r="AC165" i="1"/>
  <c r="AD165" i="1"/>
  <c r="S166" i="1"/>
  <c r="T166" i="1"/>
  <c r="U166" i="1"/>
  <c r="V166" i="1"/>
  <c r="W166" i="1"/>
  <c r="X166" i="1"/>
  <c r="Y166" i="1"/>
  <c r="Z166" i="1"/>
  <c r="AA166" i="1"/>
  <c r="AB166" i="1"/>
  <c r="AC166" i="1"/>
  <c r="AD166" i="1"/>
  <c r="S167" i="1"/>
  <c r="T167" i="1"/>
  <c r="U167" i="1"/>
  <c r="V167" i="1"/>
  <c r="W167" i="1"/>
  <c r="X167" i="1"/>
  <c r="Y167" i="1"/>
  <c r="Z167" i="1"/>
  <c r="AA167" i="1"/>
  <c r="AB167" i="1"/>
  <c r="AC167" i="1"/>
  <c r="AD167" i="1"/>
  <c r="S168" i="1"/>
  <c r="T168" i="1"/>
  <c r="U168" i="1"/>
  <c r="V168" i="1"/>
  <c r="W168" i="1"/>
  <c r="X168" i="1"/>
  <c r="Y168" i="1"/>
  <c r="Z168" i="1"/>
  <c r="AA168" i="1"/>
  <c r="AB168" i="1"/>
  <c r="AC168" i="1"/>
  <c r="AD168" i="1"/>
  <c r="S169" i="1"/>
  <c r="T169" i="1"/>
  <c r="U169" i="1"/>
  <c r="V169" i="1"/>
  <c r="W169" i="1"/>
  <c r="X169" i="1"/>
  <c r="Y169" i="1"/>
  <c r="Z169" i="1"/>
  <c r="AA169" i="1"/>
  <c r="AB169" i="1"/>
  <c r="AC169" i="1"/>
  <c r="AD169" i="1"/>
  <c r="S170" i="1"/>
  <c r="T170" i="1"/>
  <c r="U170" i="1"/>
  <c r="V170" i="1"/>
  <c r="W170" i="1"/>
  <c r="X170" i="1"/>
  <c r="Y170" i="1"/>
  <c r="Z170" i="1"/>
  <c r="AA170" i="1"/>
  <c r="AB170" i="1"/>
  <c r="AC170" i="1"/>
  <c r="AD170" i="1"/>
  <c r="S171" i="1"/>
  <c r="T171" i="1"/>
  <c r="U171" i="1"/>
  <c r="V171" i="1"/>
  <c r="W171" i="1"/>
  <c r="X171" i="1"/>
  <c r="Y171" i="1"/>
  <c r="Z171" i="1"/>
  <c r="AA171" i="1"/>
  <c r="AB171" i="1"/>
  <c r="AC171" i="1"/>
  <c r="AD171" i="1"/>
  <c r="S172" i="1"/>
  <c r="T172" i="1"/>
  <c r="U172" i="1"/>
  <c r="V172" i="1"/>
  <c r="W172" i="1"/>
  <c r="X172" i="1"/>
  <c r="Y172" i="1"/>
  <c r="Z172" i="1"/>
  <c r="AA172" i="1"/>
  <c r="AB172" i="1"/>
  <c r="AC172" i="1"/>
  <c r="AD172" i="1"/>
  <c r="S173" i="1"/>
  <c r="T173" i="1"/>
  <c r="U173" i="1"/>
  <c r="V173" i="1"/>
  <c r="W173" i="1"/>
  <c r="X173" i="1"/>
  <c r="Y173" i="1"/>
  <c r="Z173" i="1"/>
  <c r="AA173" i="1"/>
  <c r="AB173" i="1"/>
  <c r="AC173" i="1"/>
  <c r="AD173" i="1"/>
  <c r="S174" i="1"/>
  <c r="T174" i="1"/>
  <c r="U174" i="1"/>
  <c r="V174" i="1"/>
  <c r="W174" i="1"/>
  <c r="X174" i="1"/>
  <c r="Y174" i="1"/>
  <c r="Z174" i="1"/>
  <c r="AA174" i="1"/>
  <c r="AB174" i="1"/>
  <c r="AC174" i="1"/>
  <c r="AD174" i="1"/>
  <c r="S175" i="1"/>
  <c r="T175" i="1"/>
  <c r="U175" i="1"/>
  <c r="V175" i="1"/>
  <c r="W175" i="1"/>
  <c r="X175" i="1"/>
  <c r="Y175" i="1"/>
  <c r="Z175" i="1"/>
  <c r="AA175" i="1"/>
  <c r="AB175" i="1"/>
  <c r="AC175" i="1"/>
  <c r="AD175" i="1"/>
  <c r="S176" i="1"/>
  <c r="T176" i="1"/>
  <c r="U176" i="1"/>
  <c r="V176" i="1"/>
  <c r="W176" i="1"/>
  <c r="X176" i="1"/>
  <c r="Y176" i="1"/>
  <c r="Z176" i="1"/>
  <c r="AA176" i="1"/>
  <c r="AB176" i="1"/>
  <c r="AC176" i="1"/>
  <c r="AD176" i="1"/>
  <c r="S177" i="1"/>
  <c r="T177" i="1"/>
  <c r="U177" i="1"/>
  <c r="V177" i="1"/>
  <c r="W177" i="1"/>
  <c r="X177" i="1"/>
  <c r="Y177" i="1"/>
  <c r="Z177" i="1"/>
  <c r="AA177" i="1"/>
  <c r="AB177" i="1"/>
  <c r="AC177" i="1"/>
  <c r="AD177" i="1"/>
  <c r="S178" i="1"/>
  <c r="T178" i="1"/>
  <c r="U178" i="1"/>
  <c r="V178" i="1"/>
  <c r="W178" i="1"/>
  <c r="X178" i="1"/>
  <c r="Y178" i="1"/>
  <c r="Z178" i="1"/>
  <c r="AA178" i="1"/>
  <c r="AB178" i="1"/>
  <c r="AC178" i="1"/>
  <c r="AD178" i="1"/>
  <c r="S179" i="1"/>
  <c r="T179" i="1"/>
  <c r="U179" i="1"/>
  <c r="V179" i="1"/>
  <c r="W179" i="1"/>
  <c r="X179" i="1"/>
  <c r="Y179" i="1"/>
  <c r="Z179" i="1"/>
  <c r="AA179" i="1"/>
  <c r="AB179" i="1"/>
  <c r="AC179" i="1"/>
  <c r="AD179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S181" i="1"/>
  <c r="T181" i="1"/>
  <c r="U181" i="1"/>
  <c r="V181" i="1"/>
  <c r="W181" i="1"/>
  <c r="X181" i="1"/>
  <c r="Y181" i="1"/>
  <c r="Z181" i="1"/>
  <c r="AA181" i="1"/>
  <c r="AB181" i="1"/>
  <c r="AC181" i="1"/>
  <c r="AD181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S183" i="1"/>
  <c r="T183" i="1"/>
  <c r="U183" i="1"/>
  <c r="V183" i="1"/>
  <c r="W183" i="1"/>
  <c r="X183" i="1"/>
  <c r="Y183" i="1"/>
  <c r="Z183" i="1"/>
  <c r="AA183" i="1"/>
  <c r="AB183" i="1"/>
  <c r="AC183" i="1"/>
  <c r="AD183" i="1"/>
  <c r="S184" i="1"/>
  <c r="T184" i="1"/>
  <c r="U184" i="1"/>
  <c r="V184" i="1"/>
  <c r="W184" i="1"/>
  <c r="X184" i="1"/>
  <c r="Y184" i="1"/>
  <c r="Z184" i="1"/>
  <c r="AA184" i="1"/>
  <c r="AB184" i="1"/>
  <c r="AC184" i="1"/>
  <c r="AD184" i="1"/>
  <c r="S185" i="1"/>
  <c r="T185" i="1"/>
  <c r="U185" i="1"/>
  <c r="V185" i="1"/>
  <c r="W185" i="1"/>
  <c r="X185" i="1"/>
  <c r="Y185" i="1"/>
  <c r="Z185" i="1"/>
  <c r="AA185" i="1"/>
  <c r="AB185" i="1"/>
  <c r="AC185" i="1"/>
  <c r="AD185" i="1"/>
  <c r="S186" i="1"/>
  <c r="T186" i="1"/>
  <c r="U186" i="1"/>
  <c r="V186" i="1"/>
  <c r="W186" i="1"/>
  <c r="X186" i="1"/>
  <c r="Y186" i="1"/>
  <c r="Z186" i="1"/>
  <c r="AA186" i="1"/>
  <c r="AB186" i="1"/>
  <c r="AC186" i="1"/>
  <c r="AD186" i="1"/>
  <c r="S187" i="1"/>
  <c r="T187" i="1"/>
  <c r="U187" i="1"/>
  <c r="V187" i="1"/>
  <c r="W187" i="1"/>
  <c r="X187" i="1"/>
  <c r="Y187" i="1"/>
  <c r="Z187" i="1"/>
  <c r="AA187" i="1"/>
  <c r="AB187" i="1"/>
  <c r="AC187" i="1"/>
  <c r="AD187" i="1"/>
  <c r="S188" i="1"/>
  <c r="T188" i="1"/>
  <c r="U188" i="1"/>
  <c r="V188" i="1"/>
  <c r="W188" i="1"/>
  <c r="X188" i="1"/>
  <c r="Y188" i="1"/>
  <c r="Z188" i="1"/>
  <c r="AA188" i="1"/>
  <c r="AB188" i="1"/>
  <c r="AC188" i="1"/>
  <c r="AD188" i="1"/>
  <c r="S189" i="1"/>
  <c r="T189" i="1"/>
  <c r="U189" i="1"/>
  <c r="V189" i="1"/>
  <c r="W189" i="1"/>
  <c r="X189" i="1"/>
  <c r="Y189" i="1"/>
  <c r="Z189" i="1"/>
  <c r="AA189" i="1"/>
  <c r="AB189" i="1"/>
  <c r="AC189" i="1"/>
  <c r="AD189" i="1"/>
  <c r="S190" i="1"/>
  <c r="T190" i="1"/>
  <c r="U190" i="1"/>
  <c r="V190" i="1"/>
  <c r="W190" i="1"/>
  <c r="X190" i="1"/>
  <c r="Y190" i="1"/>
  <c r="Z190" i="1"/>
  <c r="AA190" i="1"/>
  <c r="AB190" i="1"/>
  <c r="AC190" i="1"/>
  <c r="AD190" i="1"/>
  <c r="S191" i="1"/>
  <c r="T191" i="1"/>
  <c r="U191" i="1"/>
  <c r="V191" i="1"/>
  <c r="W191" i="1"/>
  <c r="X191" i="1"/>
  <c r="Y191" i="1"/>
  <c r="Z191" i="1"/>
  <c r="AA191" i="1"/>
  <c r="AB191" i="1"/>
  <c r="AC191" i="1"/>
  <c r="AD191" i="1"/>
  <c r="S192" i="1"/>
  <c r="T192" i="1"/>
  <c r="U192" i="1"/>
  <c r="V192" i="1"/>
  <c r="W192" i="1"/>
  <c r="X192" i="1"/>
  <c r="Y192" i="1"/>
  <c r="Z192" i="1"/>
  <c r="AA192" i="1"/>
  <c r="AB192" i="1"/>
  <c r="AC192" i="1"/>
  <c r="AD192" i="1"/>
  <c r="S193" i="1"/>
  <c r="T193" i="1"/>
  <c r="U193" i="1"/>
  <c r="V193" i="1"/>
  <c r="W193" i="1"/>
  <c r="X193" i="1"/>
  <c r="Y193" i="1"/>
  <c r="Z193" i="1"/>
  <c r="AA193" i="1"/>
  <c r="AB193" i="1"/>
  <c r="AC193" i="1"/>
  <c r="AD193" i="1"/>
  <c r="S194" i="1"/>
  <c r="T194" i="1"/>
  <c r="U194" i="1"/>
  <c r="V194" i="1"/>
  <c r="W194" i="1"/>
  <c r="X194" i="1"/>
  <c r="Y194" i="1"/>
  <c r="Z194" i="1"/>
  <c r="AA194" i="1"/>
  <c r="AB194" i="1"/>
  <c r="AC194" i="1"/>
  <c r="AD194" i="1"/>
  <c r="S195" i="1"/>
  <c r="T195" i="1"/>
  <c r="U195" i="1"/>
  <c r="V195" i="1"/>
  <c r="W195" i="1"/>
  <c r="X195" i="1"/>
  <c r="Y195" i="1"/>
  <c r="Z195" i="1"/>
  <c r="AA195" i="1"/>
  <c r="AB195" i="1"/>
  <c r="AC195" i="1"/>
  <c r="AD195" i="1"/>
  <c r="S196" i="1"/>
  <c r="T196" i="1"/>
  <c r="U196" i="1"/>
  <c r="V196" i="1"/>
  <c r="W196" i="1"/>
  <c r="X196" i="1"/>
  <c r="Y196" i="1"/>
  <c r="Z196" i="1"/>
  <c r="AA196" i="1"/>
  <c r="AB196" i="1"/>
  <c r="AC196" i="1"/>
  <c r="AD196" i="1"/>
  <c r="S197" i="1"/>
  <c r="T197" i="1"/>
  <c r="U197" i="1"/>
  <c r="V197" i="1"/>
  <c r="W197" i="1"/>
  <c r="X197" i="1"/>
  <c r="Y197" i="1"/>
  <c r="Z197" i="1"/>
  <c r="AA197" i="1"/>
  <c r="AB197" i="1"/>
  <c r="AC197" i="1"/>
  <c r="AD197" i="1"/>
  <c r="S198" i="1"/>
  <c r="T198" i="1"/>
  <c r="U198" i="1"/>
  <c r="V198" i="1"/>
  <c r="W198" i="1"/>
  <c r="X198" i="1"/>
  <c r="Y198" i="1"/>
  <c r="Z198" i="1"/>
  <c r="AA198" i="1"/>
  <c r="AB198" i="1"/>
  <c r="AC198" i="1"/>
  <c r="AD198" i="1"/>
  <c r="S199" i="1"/>
  <c r="T199" i="1"/>
  <c r="U199" i="1"/>
  <c r="V199" i="1"/>
  <c r="W199" i="1"/>
  <c r="X199" i="1"/>
  <c r="Y199" i="1"/>
  <c r="Z199" i="1"/>
  <c r="AA199" i="1"/>
  <c r="AB199" i="1"/>
  <c r="AC199" i="1"/>
  <c r="AD199" i="1"/>
  <c r="S200" i="1"/>
  <c r="T200" i="1"/>
  <c r="U200" i="1"/>
  <c r="V200" i="1"/>
  <c r="W200" i="1"/>
  <c r="X200" i="1"/>
  <c r="Y200" i="1"/>
  <c r="Z200" i="1"/>
  <c r="AA200" i="1"/>
  <c r="AB200" i="1"/>
  <c r="AC200" i="1"/>
  <c r="AD200" i="1"/>
  <c r="S201" i="1"/>
  <c r="T201" i="1"/>
  <c r="U201" i="1"/>
  <c r="V201" i="1"/>
  <c r="W201" i="1"/>
  <c r="X201" i="1"/>
  <c r="Y201" i="1"/>
  <c r="Z201" i="1"/>
  <c r="AA201" i="1"/>
  <c r="AB201" i="1"/>
  <c r="AC201" i="1"/>
  <c r="AD201" i="1"/>
  <c r="S202" i="1"/>
  <c r="T202" i="1"/>
  <c r="U202" i="1"/>
  <c r="V202" i="1"/>
  <c r="W202" i="1"/>
  <c r="X202" i="1"/>
  <c r="Y202" i="1"/>
  <c r="Z202" i="1"/>
  <c r="AA202" i="1"/>
  <c r="AB202" i="1"/>
  <c r="AC202" i="1"/>
  <c r="AD202" i="1"/>
  <c r="S203" i="1"/>
  <c r="T203" i="1"/>
  <c r="U203" i="1"/>
  <c r="V203" i="1"/>
  <c r="W203" i="1"/>
  <c r="X203" i="1"/>
  <c r="Y203" i="1"/>
  <c r="Z203" i="1"/>
  <c r="AA203" i="1"/>
  <c r="AB203" i="1"/>
  <c r="AC203" i="1"/>
  <c r="AD203" i="1"/>
  <c r="S204" i="1"/>
  <c r="T204" i="1"/>
  <c r="U204" i="1"/>
  <c r="V204" i="1"/>
  <c r="W204" i="1"/>
  <c r="X204" i="1"/>
  <c r="Y204" i="1"/>
  <c r="Z204" i="1"/>
  <c r="AA204" i="1"/>
  <c r="AB204" i="1"/>
  <c r="AC204" i="1"/>
  <c r="AD204" i="1"/>
  <c r="S205" i="1"/>
  <c r="T205" i="1"/>
  <c r="U205" i="1"/>
  <c r="V205" i="1"/>
  <c r="W205" i="1"/>
  <c r="X205" i="1"/>
  <c r="Y205" i="1"/>
  <c r="Z205" i="1"/>
  <c r="AA205" i="1"/>
  <c r="AB205" i="1"/>
  <c r="AC205" i="1"/>
  <c r="AD205" i="1"/>
  <c r="S206" i="1"/>
  <c r="T206" i="1"/>
  <c r="U206" i="1"/>
  <c r="V206" i="1"/>
  <c r="W206" i="1"/>
  <c r="X206" i="1"/>
  <c r="Y206" i="1"/>
  <c r="Z206" i="1"/>
  <c r="AA206" i="1"/>
  <c r="AB206" i="1"/>
  <c r="AC206" i="1"/>
  <c r="AD206" i="1"/>
  <c r="S207" i="1"/>
  <c r="T207" i="1"/>
  <c r="U207" i="1"/>
  <c r="V207" i="1"/>
  <c r="W207" i="1"/>
  <c r="X207" i="1"/>
  <c r="Y207" i="1"/>
  <c r="Z207" i="1"/>
  <c r="AA207" i="1"/>
  <c r="AB207" i="1"/>
  <c r="AC207" i="1"/>
  <c r="AD207" i="1"/>
  <c r="S208" i="1"/>
  <c r="T208" i="1"/>
  <c r="U208" i="1"/>
  <c r="V208" i="1"/>
  <c r="W208" i="1"/>
  <c r="X208" i="1"/>
  <c r="Y208" i="1"/>
  <c r="Z208" i="1"/>
  <c r="AA208" i="1"/>
  <c r="AB208" i="1"/>
  <c r="AC208" i="1"/>
  <c r="AD208" i="1"/>
  <c r="S209" i="1"/>
  <c r="T209" i="1"/>
  <c r="U209" i="1"/>
  <c r="V209" i="1"/>
  <c r="W209" i="1"/>
  <c r="X209" i="1"/>
  <c r="Y209" i="1"/>
  <c r="Z209" i="1"/>
  <c r="AA209" i="1"/>
  <c r="AB209" i="1"/>
  <c r="AC209" i="1"/>
  <c r="AD209" i="1"/>
  <c r="S210" i="1"/>
  <c r="T210" i="1"/>
  <c r="U210" i="1"/>
  <c r="V210" i="1"/>
  <c r="W210" i="1"/>
  <c r="X210" i="1"/>
  <c r="Y210" i="1"/>
  <c r="Z210" i="1"/>
  <c r="AA210" i="1"/>
  <c r="AB210" i="1"/>
  <c r="AC210" i="1"/>
  <c r="AD210" i="1"/>
  <c r="S211" i="1"/>
  <c r="T211" i="1"/>
  <c r="U211" i="1"/>
  <c r="V211" i="1"/>
  <c r="W211" i="1"/>
  <c r="X211" i="1"/>
  <c r="Y211" i="1"/>
  <c r="Z211" i="1"/>
  <c r="AA211" i="1"/>
  <c r="AB211" i="1"/>
  <c r="AC211" i="1"/>
  <c r="AD211" i="1"/>
  <c r="S212" i="1"/>
  <c r="T212" i="1"/>
  <c r="U212" i="1"/>
  <c r="V212" i="1"/>
  <c r="W212" i="1"/>
  <c r="X212" i="1"/>
  <c r="Y212" i="1"/>
  <c r="Z212" i="1"/>
  <c r="AA212" i="1"/>
  <c r="AB212" i="1"/>
  <c r="AC212" i="1"/>
  <c r="AD212" i="1"/>
  <c r="S213" i="1"/>
  <c r="T213" i="1"/>
  <c r="U213" i="1"/>
  <c r="V213" i="1"/>
  <c r="W213" i="1"/>
  <c r="X213" i="1"/>
  <c r="Y213" i="1"/>
  <c r="Z213" i="1"/>
  <c r="AA213" i="1"/>
  <c r="AB213" i="1"/>
  <c r="AC213" i="1"/>
  <c r="AD213" i="1"/>
  <c r="S214" i="1"/>
  <c r="T214" i="1"/>
  <c r="U214" i="1"/>
  <c r="V214" i="1"/>
  <c r="W214" i="1"/>
  <c r="X214" i="1"/>
  <c r="Y214" i="1"/>
  <c r="Z214" i="1"/>
  <c r="AA214" i="1"/>
  <c r="AB214" i="1"/>
  <c r="AC214" i="1"/>
  <c r="AD214" i="1"/>
  <c r="S215" i="1"/>
  <c r="T215" i="1"/>
  <c r="U215" i="1"/>
  <c r="V215" i="1"/>
  <c r="W215" i="1"/>
  <c r="X215" i="1"/>
  <c r="Y215" i="1"/>
  <c r="Z215" i="1"/>
  <c r="AA215" i="1"/>
  <c r="AB215" i="1"/>
  <c r="AC215" i="1"/>
  <c r="AD215" i="1"/>
  <c r="S216" i="1"/>
  <c r="T216" i="1"/>
  <c r="U216" i="1"/>
  <c r="V216" i="1"/>
  <c r="W216" i="1"/>
  <c r="X216" i="1"/>
  <c r="Y216" i="1"/>
  <c r="Z216" i="1"/>
  <c r="AA216" i="1"/>
  <c r="AB216" i="1"/>
  <c r="AC216" i="1"/>
  <c r="AD216" i="1"/>
  <c r="S217" i="1"/>
  <c r="T217" i="1"/>
  <c r="U217" i="1"/>
  <c r="V217" i="1"/>
  <c r="W217" i="1"/>
  <c r="X217" i="1"/>
  <c r="Y217" i="1"/>
  <c r="Z217" i="1"/>
  <c r="AA217" i="1"/>
  <c r="AB217" i="1"/>
  <c r="AC217" i="1"/>
  <c r="AD217" i="1"/>
  <c r="S218" i="1"/>
  <c r="T218" i="1"/>
  <c r="U218" i="1"/>
  <c r="V218" i="1"/>
  <c r="W218" i="1"/>
  <c r="X218" i="1"/>
  <c r="Y218" i="1"/>
  <c r="Z218" i="1"/>
  <c r="AA218" i="1"/>
  <c r="AB218" i="1"/>
  <c r="AC218" i="1"/>
  <c r="AD218" i="1"/>
  <c r="S219" i="1"/>
  <c r="T219" i="1"/>
  <c r="U219" i="1"/>
  <c r="V219" i="1"/>
  <c r="W219" i="1"/>
  <c r="X219" i="1"/>
  <c r="Y219" i="1"/>
  <c r="Z219" i="1"/>
  <c r="AA219" i="1"/>
  <c r="AB219" i="1"/>
  <c r="AC219" i="1"/>
  <c r="AD219" i="1"/>
  <c r="S220" i="1"/>
  <c r="T220" i="1"/>
  <c r="U220" i="1"/>
  <c r="V220" i="1"/>
  <c r="W220" i="1"/>
  <c r="X220" i="1"/>
  <c r="Y220" i="1"/>
  <c r="Z220" i="1"/>
  <c r="AA220" i="1"/>
  <c r="AB220" i="1"/>
  <c r="AC220" i="1"/>
  <c r="AD220" i="1"/>
  <c r="S221" i="1"/>
  <c r="T221" i="1"/>
  <c r="U221" i="1"/>
  <c r="V221" i="1"/>
  <c r="W221" i="1"/>
  <c r="X221" i="1"/>
  <c r="Y221" i="1"/>
  <c r="Z221" i="1"/>
  <c r="AA221" i="1"/>
  <c r="AB221" i="1"/>
  <c r="AC221" i="1"/>
  <c r="AD221" i="1"/>
  <c r="S222" i="1"/>
  <c r="T222" i="1"/>
  <c r="U222" i="1"/>
  <c r="V222" i="1"/>
  <c r="W222" i="1"/>
  <c r="X222" i="1"/>
  <c r="Y222" i="1"/>
  <c r="Z222" i="1"/>
  <c r="AA222" i="1"/>
  <c r="AB222" i="1"/>
  <c r="AC222" i="1"/>
  <c r="AD222" i="1"/>
  <c r="S223" i="1"/>
  <c r="T223" i="1"/>
  <c r="U223" i="1"/>
  <c r="V223" i="1"/>
  <c r="W223" i="1"/>
  <c r="X223" i="1"/>
  <c r="Y223" i="1"/>
  <c r="Z223" i="1"/>
  <c r="AA223" i="1"/>
  <c r="AB223" i="1"/>
  <c r="AC223" i="1"/>
  <c r="AD223" i="1"/>
  <c r="S224" i="1"/>
  <c r="T224" i="1"/>
  <c r="U224" i="1"/>
  <c r="V224" i="1"/>
  <c r="W224" i="1"/>
  <c r="X224" i="1"/>
  <c r="Y224" i="1"/>
  <c r="Z224" i="1"/>
  <c r="AA224" i="1"/>
  <c r="AB224" i="1"/>
  <c r="AC224" i="1"/>
  <c r="AD224" i="1"/>
  <c r="S225" i="1"/>
  <c r="T225" i="1"/>
  <c r="U225" i="1"/>
  <c r="V225" i="1"/>
  <c r="W225" i="1"/>
  <c r="X225" i="1"/>
  <c r="Y225" i="1"/>
  <c r="Z225" i="1"/>
  <c r="AA225" i="1"/>
  <c r="AB225" i="1"/>
  <c r="AC225" i="1"/>
  <c r="AD225" i="1"/>
  <c r="S226" i="1"/>
  <c r="T226" i="1"/>
  <c r="U226" i="1"/>
  <c r="V226" i="1"/>
  <c r="W226" i="1"/>
  <c r="X226" i="1"/>
  <c r="Y226" i="1"/>
  <c r="Z226" i="1"/>
  <c r="AA226" i="1"/>
  <c r="AB226" i="1"/>
  <c r="AC226" i="1"/>
  <c r="AD226" i="1"/>
  <c r="S227" i="1"/>
  <c r="T227" i="1"/>
  <c r="U227" i="1"/>
  <c r="V227" i="1"/>
  <c r="W227" i="1"/>
  <c r="X227" i="1"/>
  <c r="Y227" i="1"/>
  <c r="Z227" i="1"/>
  <c r="AA227" i="1"/>
  <c r="AB227" i="1"/>
  <c r="AC227" i="1"/>
  <c r="AD227" i="1"/>
  <c r="S228" i="1"/>
  <c r="T228" i="1"/>
  <c r="U228" i="1"/>
  <c r="V228" i="1"/>
  <c r="W228" i="1"/>
  <c r="X228" i="1"/>
  <c r="Y228" i="1"/>
  <c r="Z228" i="1"/>
  <c r="AA228" i="1"/>
  <c r="AB228" i="1"/>
  <c r="AC228" i="1"/>
  <c r="AD228" i="1"/>
  <c r="S229" i="1"/>
  <c r="T229" i="1"/>
  <c r="U229" i="1"/>
  <c r="V229" i="1"/>
  <c r="W229" i="1"/>
  <c r="X229" i="1"/>
  <c r="Y229" i="1"/>
  <c r="Z229" i="1"/>
  <c r="AA229" i="1"/>
  <c r="AB229" i="1"/>
  <c r="AC229" i="1"/>
  <c r="AD229" i="1"/>
  <c r="S230" i="1"/>
  <c r="T230" i="1"/>
  <c r="U230" i="1"/>
  <c r="V230" i="1"/>
  <c r="W230" i="1"/>
  <c r="X230" i="1"/>
  <c r="Y230" i="1"/>
  <c r="Z230" i="1"/>
  <c r="AA230" i="1"/>
  <c r="AB230" i="1"/>
  <c r="AC230" i="1"/>
  <c r="AD230" i="1"/>
  <c r="S231" i="1"/>
  <c r="T231" i="1"/>
  <c r="U231" i="1"/>
  <c r="V231" i="1"/>
  <c r="W231" i="1"/>
  <c r="X231" i="1"/>
  <c r="Y231" i="1"/>
  <c r="Z231" i="1"/>
  <c r="AA231" i="1"/>
  <c r="AB231" i="1"/>
  <c r="AC231" i="1"/>
  <c r="AD231" i="1"/>
  <c r="S232" i="1"/>
  <c r="T232" i="1"/>
  <c r="U232" i="1"/>
  <c r="V232" i="1"/>
  <c r="W232" i="1"/>
  <c r="X232" i="1"/>
  <c r="Y232" i="1"/>
  <c r="Z232" i="1"/>
  <c r="AA232" i="1"/>
  <c r="AB232" i="1"/>
  <c r="AC232" i="1"/>
  <c r="AD232" i="1"/>
  <c r="S233" i="1"/>
  <c r="T233" i="1"/>
  <c r="U233" i="1"/>
  <c r="V233" i="1"/>
  <c r="W233" i="1"/>
  <c r="X233" i="1"/>
  <c r="Y233" i="1"/>
  <c r="Z233" i="1"/>
  <c r="AA233" i="1"/>
  <c r="AB233" i="1"/>
  <c r="AC233" i="1"/>
  <c r="AD233" i="1"/>
  <c r="S234" i="1"/>
  <c r="T234" i="1"/>
  <c r="U234" i="1"/>
  <c r="V234" i="1"/>
  <c r="W234" i="1"/>
  <c r="X234" i="1"/>
  <c r="Y234" i="1"/>
  <c r="Z234" i="1"/>
  <c r="AA234" i="1"/>
  <c r="AB234" i="1"/>
  <c r="AC234" i="1"/>
  <c r="AD234" i="1"/>
  <c r="S235" i="1"/>
  <c r="T235" i="1"/>
  <c r="U235" i="1"/>
  <c r="V235" i="1"/>
  <c r="W235" i="1"/>
  <c r="X235" i="1"/>
  <c r="Y235" i="1"/>
  <c r="Z235" i="1"/>
  <c r="AA235" i="1"/>
  <c r="AB235" i="1"/>
  <c r="AC235" i="1"/>
  <c r="AD235" i="1"/>
  <c r="S236" i="1"/>
  <c r="T236" i="1"/>
  <c r="U236" i="1"/>
  <c r="V236" i="1"/>
  <c r="W236" i="1"/>
  <c r="X236" i="1"/>
  <c r="Y236" i="1"/>
  <c r="Z236" i="1"/>
  <c r="AA236" i="1"/>
  <c r="AB236" i="1"/>
  <c r="AC236" i="1"/>
  <c r="AD236" i="1"/>
  <c r="S237" i="1"/>
  <c r="T237" i="1"/>
  <c r="U237" i="1"/>
  <c r="V237" i="1"/>
  <c r="W237" i="1"/>
  <c r="X237" i="1"/>
  <c r="Y237" i="1"/>
  <c r="Z237" i="1"/>
  <c r="AA237" i="1"/>
  <c r="AB237" i="1"/>
  <c r="AC237" i="1"/>
  <c r="AD237" i="1"/>
  <c r="S238" i="1"/>
  <c r="T238" i="1"/>
  <c r="U238" i="1"/>
  <c r="V238" i="1"/>
  <c r="W238" i="1"/>
  <c r="X238" i="1"/>
  <c r="Y238" i="1"/>
  <c r="Z238" i="1"/>
  <c r="AA238" i="1"/>
  <c r="AB238" i="1"/>
  <c r="AC238" i="1"/>
  <c r="AD238" i="1"/>
  <c r="S239" i="1"/>
  <c r="T239" i="1"/>
  <c r="U239" i="1"/>
  <c r="V239" i="1"/>
  <c r="W239" i="1"/>
  <c r="X239" i="1"/>
  <c r="Y239" i="1"/>
  <c r="Z239" i="1"/>
  <c r="AA239" i="1"/>
  <c r="AB239" i="1"/>
  <c r="AC239" i="1"/>
  <c r="AD239" i="1"/>
  <c r="S240" i="1"/>
  <c r="T240" i="1"/>
  <c r="U240" i="1"/>
  <c r="V240" i="1"/>
  <c r="W240" i="1"/>
  <c r="X240" i="1"/>
  <c r="Y240" i="1"/>
  <c r="Z240" i="1"/>
  <c r="AA240" i="1"/>
  <c r="AB240" i="1"/>
  <c r="AC240" i="1"/>
  <c r="AD240" i="1"/>
  <c r="S241" i="1"/>
  <c r="T241" i="1"/>
  <c r="U241" i="1"/>
  <c r="V241" i="1"/>
  <c r="W241" i="1"/>
  <c r="X241" i="1"/>
  <c r="Y241" i="1"/>
  <c r="Z241" i="1"/>
  <c r="AA241" i="1"/>
  <c r="AB241" i="1"/>
  <c r="AC241" i="1"/>
  <c r="AD241" i="1"/>
  <c r="S242" i="1"/>
  <c r="T242" i="1"/>
  <c r="U242" i="1"/>
  <c r="V242" i="1"/>
  <c r="W242" i="1"/>
  <c r="X242" i="1"/>
  <c r="Y242" i="1"/>
  <c r="Z242" i="1"/>
  <c r="AA242" i="1"/>
  <c r="AB242" i="1"/>
  <c r="AC242" i="1"/>
  <c r="AD242" i="1"/>
  <c r="S243" i="1"/>
  <c r="T243" i="1"/>
  <c r="U243" i="1"/>
  <c r="V243" i="1"/>
  <c r="W243" i="1"/>
  <c r="X243" i="1"/>
  <c r="Y243" i="1"/>
  <c r="Z243" i="1"/>
  <c r="AA243" i="1"/>
  <c r="AB243" i="1"/>
  <c r="AC243" i="1"/>
  <c r="AD243" i="1"/>
  <c r="S244" i="1"/>
  <c r="T244" i="1"/>
  <c r="U244" i="1"/>
  <c r="V244" i="1"/>
  <c r="W244" i="1"/>
  <c r="X244" i="1"/>
  <c r="Y244" i="1"/>
  <c r="Z244" i="1"/>
  <c r="AA244" i="1"/>
  <c r="AB244" i="1"/>
  <c r="AC244" i="1"/>
  <c r="AD244" i="1"/>
  <c r="S245" i="1"/>
  <c r="T245" i="1"/>
  <c r="U245" i="1"/>
  <c r="V245" i="1"/>
  <c r="W245" i="1"/>
  <c r="X245" i="1"/>
  <c r="Y245" i="1"/>
  <c r="Z245" i="1"/>
  <c r="AA245" i="1"/>
  <c r="AB245" i="1"/>
  <c r="AC245" i="1"/>
  <c r="AD245" i="1"/>
  <c r="S246" i="1"/>
  <c r="T246" i="1"/>
  <c r="U246" i="1"/>
  <c r="V246" i="1"/>
  <c r="W246" i="1"/>
  <c r="X246" i="1"/>
  <c r="Y246" i="1"/>
  <c r="Z246" i="1"/>
  <c r="AA246" i="1"/>
  <c r="AB246" i="1"/>
  <c r="AC246" i="1"/>
  <c r="AD246" i="1"/>
  <c r="S247" i="1"/>
  <c r="T247" i="1"/>
  <c r="U247" i="1"/>
  <c r="V247" i="1"/>
  <c r="W247" i="1"/>
  <c r="X247" i="1"/>
  <c r="Y247" i="1"/>
  <c r="Z247" i="1"/>
  <c r="AA247" i="1"/>
  <c r="AB247" i="1"/>
  <c r="AC247" i="1"/>
  <c r="AD247" i="1"/>
  <c r="S248" i="1"/>
  <c r="T248" i="1"/>
  <c r="U248" i="1"/>
  <c r="V248" i="1"/>
  <c r="W248" i="1"/>
  <c r="X248" i="1"/>
  <c r="Y248" i="1"/>
  <c r="Z248" i="1"/>
  <c r="AA248" i="1"/>
  <c r="AB248" i="1"/>
  <c r="AC248" i="1"/>
  <c r="AD248" i="1"/>
  <c r="S249" i="1"/>
  <c r="T249" i="1"/>
  <c r="U249" i="1"/>
  <c r="V249" i="1"/>
  <c r="W249" i="1"/>
  <c r="X249" i="1"/>
  <c r="Y249" i="1"/>
  <c r="Z249" i="1"/>
  <c r="AA249" i="1"/>
  <c r="AB249" i="1"/>
  <c r="AC249" i="1"/>
  <c r="AD249" i="1"/>
  <c r="S250" i="1"/>
  <c r="T250" i="1"/>
  <c r="U250" i="1"/>
  <c r="V250" i="1"/>
  <c r="W250" i="1"/>
  <c r="X250" i="1"/>
  <c r="Y250" i="1"/>
  <c r="Z250" i="1"/>
  <c r="AA250" i="1"/>
  <c r="AB250" i="1"/>
  <c r="AC250" i="1"/>
  <c r="AD250" i="1"/>
  <c r="S251" i="1"/>
  <c r="T251" i="1"/>
  <c r="U251" i="1"/>
  <c r="V251" i="1"/>
  <c r="W251" i="1"/>
  <c r="X251" i="1"/>
  <c r="Y251" i="1"/>
  <c r="Z251" i="1"/>
  <c r="AA251" i="1"/>
  <c r="AB251" i="1"/>
  <c r="AC251" i="1"/>
  <c r="AD251" i="1"/>
  <c r="S252" i="1"/>
  <c r="T252" i="1"/>
  <c r="U252" i="1"/>
  <c r="V252" i="1"/>
  <c r="W252" i="1"/>
  <c r="X252" i="1"/>
  <c r="Y252" i="1"/>
  <c r="Z252" i="1"/>
  <c r="AA252" i="1"/>
  <c r="AB252" i="1"/>
  <c r="AC252" i="1"/>
  <c r="AD252" i="1"/>
  <c r="S253" i="1"/>
  <c r="T253" i="1"/>
  <c r="U253" i="1"/>
  <c r="V253" i="1"/>
  <c r="W253" i="1"/>
  <c r="X253" i="1"/>
  <c r="Y253" i="1"/>
  <c r="Z253" i="1"/>
  <c r="AA253" i="1"/>
  <c r="AB253" i="1"/>
  <c r="AC253" i="1"/>
  <c r="AD253" i="1"/>
  <c r="S254" i="1"/>
  <c r="T254" i="1"/>
  <c r="U254" i="1"/>
  <c r="V254" i="1"/>
  <c r="W254" i="1"/>
  <c r="X254" i="1"/>
  <c r="Y254" i="1"/>
  <c r="Z254" i="1"/>
  <c r="AA254" i="1"/>
  <c r="AB254" i="1"/>
  <c r="AC254" i="1"/>
  <c r="AD254" i="1"/>
  <c r="S255" i="1"/>
  <c r="T255" i="1"/>
  <c r="U255" i="1"/>
  <c r="V255" i="1"/>
  <c r="W255" i="1"/>
  <c r="X255" i="1"/>
  <c r="Y255" i="1"/>
  <c r="Z255" i="1"/>
  <c r="AA255" i="1"/>
  <c r="AB255" i="1"/>
  <c r="AC255" i="1"/>
  <c r="AD255" i="1"/>
  <c r="S256" i="1"/>
  <c r="T256" i="1"/>
  <c r="U256" i="1"/>
  <c r="V256" i="1"/>
  <c r="W256" i="1"/>
  <c r="X256" i="1"/>
  <c r="Y256" i="1"/>
  <c r="Z256" i="1"/>
  <c r="AA256" i="1"/>
  <c r="AB256" i="1"/>
  <c r="AC256" i="1"/>
  <c r="AD256" i="1"/>
  <c r="S257" i="1"/>
  <c r="T257" i="1"/>
  <c r="U257" i="1"/>
  <c r="V257" i="1"/>
  <c r="W257" i="1"/>
  <c r="X257" i="1"/>
  <c r="Y257" i="1"/>
  <c r="Z257" i="1"/>
  <c r="AA257" i="1"/>
  <c r="AB257" i="1"/>
  <c r="AC257" i="1"/>
  <c r="AD257" i="1"/>
  <c r="S258" i="1"/>
  <c r="T258" i="1"/>
  <c r="U258" i="1"/>
  <c r="V258" i="1"/>
  <c r="W258" i="1"/>
  <c r="X258" i="1"/>
  <c r="Y258" i="1"/>
  <c r="Z258" i="1"/>
  <c r="AA258" i="1"/>
  <c r="AB258" i="1"/>
  <c r="AC258" i="1"/>
  <c r="AD258" i="1"/>
  <c r="S259" i="1"/>
  <c r="T259" i="1"/>
  <c r="U259" i="1"/>
  <c r="V259" i="1"/>
  <c r="W259" i="1"/>
  <c r="X259" i="1"/>
  <c r="Y259" i="1"/>
  <c r="Z259" i="1"/>
  <c r="AA259" i="1"/>
  <c r="AB259" i="1"/>
  <c r="AC259" i="1"/>
  <c r="AD259" i="1"/>
  <c r="S260" i="1"/>
  <c r="T260" i="1"/>
  <c r="U260" i="1"/>
  <c r="V260" i="1"/>
  <c r="W260" i="1"/>
  <c r="X260" i="1"/>
  <c r="Y260" i="1"/>
  <c r="Z260" i="1"/>
  <c r="AA260" i="1"/>
  <c r="AB260" i="1"/>
  <c r="AC260" i="1"/>
  <c r="AD260" i="1"/>
  <c r="S261" i="1"/>
  <c r="T261" i="1"/>
  <c r="U261" i="1"/>
  <c r="V261" i="1"/>
  <c r="W261" i="1"/>
  <c r="X261" i="1"/>
  <c r="Y261" i="1"/>
  <c r="Z261" i="1"/>
  <c r="AA261" i="1"/>
  <c r="AB261" i="1"/>
  <c r="AC261" i="1"/>
  <c r="AD261" i="1"/>
  <c r="S262" i="1"/>
  <c r="T262" i="1"/>
  <c r="U262" i="1"/>
  <c r="V262" i="1"/>
  <c r="W262" i="1"/>
  <c r="X262" i="1"/>
  <c r="Y262" i="1"/>
  <c r="Z262" i="1"/>
  <c r="AA262" i="1"/>
  <c r="AB262" i="1"/>
  <c r="AC262" i="1"/>
  <c r="AD262" i="1"/>
  <c r="S263" i="1"/>
  <c r="T263" i="1"/>
  <c r="U263" i="1"/>
  <c r="V263" i="1"/>
  <c r="W263" i="1"/>
  <c r="X263" i="1"/>
  <c r="Y263" i="1"/>
  <c r="Z263" i="1"/>
  <c r="AA263" i="1"/>
  <c r="AB263" i="1"/>
  <c r="AC263" i="1"/>
  <c r="AD263" i="1"/>
  <c r="S264" i="1"/>
  <c r="T264" i="1"/>
  <c r="U264" i="1"/>
  <c r="V264" i="1"/>
  <c r="W264" i="1"/>
  <c r="X264" i="1"/>
  <c r="Y264" i="1"/>
  <c r="Z264" i="1"/>
  <c r="AA264" i="1"/>
  <c r="AB264" i="1"/>
  <c r="AC264" i="1"/>
  <c r="AD264" i="1"/>
  <c r="S265" i="1"/>
  <c r="T265" i="1"/>
  <c r="U265" i="1"/>
  <c r="V265" i="1"/>
  <c r="W265" i="1"/>
  <c r="X265" i="1"/>
  <c r="Y265" i="1"/>
  <c r="Z265" i="1"/>
  <c r="AA265" i="1"/>
  <c r="AB265" i="1"/>
  <c r="AC265" i="1"/>
  <c r="AD265" i="1"/>
  <c r="S266" i="1"/>
  <c r="T266" i="1"/>
  <c r="U266" i="1"/>
  <c r="V266" i="1"/>
  <c r="W266" i="1"/>
  <c r="X266" i="1"/>
  <c r="Y266" i="1"/>
  <c r="Z266" i="1"/>
  <c r="AA266" i="1"/>
  <c r="AB266" i="1"/>
  <c r="AC266" i="1"/>
  <c r="AD266" i="1"/>
  <c r="S267" i="1"/>
  <c r="T267" i="1"/>
  <c r="U267" i="1"/>
  <c r="V267" i="1"/>
  <c r="W267" i="1"/>
  <c r="X267" i="1"/>
  <c r="Y267" i="1"/>
  <c r="Z267" i="1"/>
  <c r="AA267" i="1"/>
  <c r="AB267" i="1"/>
  <c r="AC267" i="1"/>
  <c r="AD267" i="1"/>
  <c r="S268" i="1"/>
  <c r="T268" i="1"/>
  <c r="U268" i="1"/>
  <c r="V268" i="1"/>
  <c r="W268" i="1"/>
  <c r="X268" i="1"/>
  <c r="Y268" i="1"/>
  <c r="Z268" i="1"/>
  <c r="AA268" i="1"/>
  <c r="AB268" i="1"/>
  <c r="AC268" i="1"/>
  <c r="AD268" i="1"/>
  <c r="S269" i="1"/>
  <c r="T269" i="1"/>
  <c r="U269" i="1"/>
  <c r="V269" i="1"/>
  <c r="W269" i="1"/>
  <c r="X269" i="1"/>
  <c r="Y269" i="1"/>
  <c r="Z269" i="1"/>
  <c r="AA269" i="1"/>
  <c r="AB269" i="1"/>
  <c r="AC269" i="1"/>
  <c r="AD269" i="1"/>
  <c r="S270" i="1"/>
  <c r="T270" i="1"/>
  <c r="U270" i="1"/>
  <c r="V270" i="1"/>
  <c r="W270" i="1"/>
  <c r="X270" i="1"/>
  <c r="Y270" i="1"/>
  <c r="Z270" i="1"/>
  <c r="AA270" i="1"/>
  <c r="AB270" i="1"/>
  <c r="AC270" i="1"/>
  <c r="AD270" i="1"/>
  <c r="S271" i="1"/>
  <c r="T271" i="1"/>
  <c r="U271" i="1"/>
  <c r="V271" i="1"/>
  <c r="W271" i="1"/>
  <c r="X271" i="1"/>
  <c r="Y271" i="1"/>
  <c r="Z271" i="1"/>
  <c r="AA271" i="1"/>
  <c r="AB271" i="1"/>
  <c r="AC271" i="1"/>
  <c r="AD271" i="1"/>
  <c r="S272" i="1"/>
  <c r="T272" i="1"/>
  <c r="U272" i="1"/>
  <c r="V272" i="1"/>
  <c r="W272" i="1"/>
  <c r="X272" i="1"/>
  <c r="Y272" i="1"/>
  <c r="Z272" i="1"/>
  <c r="AA272" i="1"/>
  <c r="AB272" i="1"/>
  <c r="AC272" i="1"/>
  <c r="AD272" i="1"/>
  <c r="S273" i="1"/>
  <c r="T273" i="1"/>
  <c r="U273" i="1"/>
  <c r="V273" i="1"/>
  <c r="W273" i="1"/>
  <c r="X273" i="1"/>
  <c r="Y273" i="1"/>
  <c r="Z273" i="1"/>
  <c r="AA273" i="1"/>
  <c r="AB273" i="1"/>
  <c r="AC273" i="1"/>
  <c r="AD273" i="1"/>
  <c r="S274" i="1"/>
  <c r="T274" i="1"/>
  <c r="U274" i="1"/>
  <c r="V274" i="1"/>
  <c r="W274" i="1"/>
  <c r="X274" i="1"/>
  <c r="Y274" i="1"/>
  <c r="Z274" i="1"/>
  <c r="AA274" i="1"/>
  <c r="AB274" i="1"/>
  <c r="AC274" i="1"/>
  <c r="AD274" i="1"/>
  <c r="S275" i="1"/>
  <c r="T275" i="1"/>
  <c r="U275" i="1"/>
  <c r="V275" i="1"/>
  <c r="W275" i="1"/>
  <c r="X275" i="1"/>
  <c r="Y275" i="1"/>
  <c r="Z275" i="1"/>
  <c r="AA275" i="1"/>
  <c r="AB275" i="1"/>
  <c r="AC275" i="1"/>
  <c r="AD275" i="1"/>
  <c r="S276" i="1"/>
  <c r="T276" i="1"/>
  <c r="U276" i="1"/>
  <c r="V276" i="1"/>
  <c r="W276" i="1"/>
  <c r="X276" i="1"/>
  <c r="Y276" i="1"/>
  <c r="Z276" i="1"/>
  <c r="AA276" i="1"/>
  <c r="AB276" i="1"/>
  <c r="AC276" i="1"/>
  <c r="AD276" i="1"/>
  <c r="S277" i="1"/>
  <c r="T277" i="1"/>
  <c r="U277" i="1"/>
  <c r="V277" i="1"/>
  <c r="W277" i="1"/>
  <c r="X277" i="1"/>
  <c r="Y277" i="1"/>
  <c r="Z277" i="1"/>
  <c r="AA277" i="1"/>
  <c r="AB277" i="1"/>
  <c r="AC277" i="1"/>
  <c r="AD277" i="1"/>
  <c r="S278" i="1"/>
  <c r="T278" i="1"/>
  <c r="U278" i="1"/>
  <c r="V278" i="1"/>
  <c r="W278" i="1"/>
  <c r="X278" i="1"/>
  <c r="Y278" i="1"/>
  <c r="Z278" i="1"/>
  <c r="AA278" i="1"/>
  <c r="AB278" i="1"/>
  <c r="AC278" i="1"/>
  <c r="AD278" i="1"/>
  <c r="S279" i="1"/>
  <c r="T279" i="1"/>
  <c r="U279" i="1"/>
  <c r="V279" i="1"/>
  <c r="W279" i="1"/>
  <c r="X279" i="1"/>
  <c r="Y279" i="1"/>
  <c r="Z279" i="1"/>
  <c r="AA279" i="1"/>
  <c r="AB279" i="1"/>
  <c r="AC279" i="1"/>
  <c r="AD279" i="1"/>
  <c r="S280" i="1"/>
  <c r="T280" i="1"/>
  <c r="U280" i="1"/>
  <c r="V280" i="1"/>
  <c r="W280" i="1"/>
  <c r="X280" i="1"/>
  <c r="Y280" i="1"/>
  <c r="Z280" i="1"/>
  <c r="AA280" i="1"/>
  <c r="AB280" i="1"/>
  <c r="AC280" i="1"/>
  <c r="AD280" i="1"/>
  <c r="S281" i="1"/>
  <c r="T281" i="1"/>
  <c r="U281" i="1"/>
  <c r="V281" i="1"/>
  <c r="W281" i="1"/>
  <c r="X281" i="1"/>
  <c r="Y281" i="1"/>
  <c r="Z281" i="1"/>
  <c r="AA281" i="1"/>
  <c r="AB281" i="1"/>
  <c r="AC281" i="1"/>
  <c r="AD281" i="1"/>
  <c r="S282" i="1"/>
  <c r="T282" i="1"/>
  <c r="U282" i="1"/>
  <c r="V282" i="1"/>
  <c r="W282" i="1"/>
  <c r="X282" i="1"/>
  <c r="Y282" i="1"/>
  <c r="Z282" i="1"/>
  <c r="AA282" i="1"/>
  <c r="AB282" i="1"/>
  <c r="AC282" i="1"/>
  <c r="AD282" i="1"/>
  <c r="S283" i="1"/>
  <c r="T283" i="1"/>
  <c r="U283" i="1"/>
  <c r="V283" i="1"/>
  <c r="W283" i="1"/>
  <c r="X283" i="1"/>
  <c r="Y283" i="1"/>
  <c r="Z283" i="1"/>
  <c r="AA283" i="1"/>
  <c r="AB283" i="1"/>
  <c r="AC283" i="1"/>
  <c r="AD283" i="1"/>
  <c r="S284" i="1"/>
  <c r="T284" i="1"/>
  <c r="U284" i="1"/>
  <c r="V284" i="1"/>
  <c r="W284" i="1"/>
  <c r="X284" i="1"/>
  <c r="Y284" i="1"/>
  <c r="Z284" i="1"/>
  <c r="AA284" i="1"/>
  <c r="AB284" i="1"/>
  <c r="AC284" i="1"/>
  <c r="AD284" i="1"/>
  <c r="S285" i="1"/>
  <c r="T285" i="1"/>
  <c r="U285" i="1"/>
  <c r="V285" i="1"/>
  <c r="W285" i="1"/>
  <c r="X285" i="1"/>
  <c r="Y285" i="1"/>
  <c r="Z285" i="1"/>
  <c r="AA285" i="1"/>
  <c r="AB285" i="1"/>
  <c r="AC285" i="1"/>
  <c r="AD285" i="1"/>
  <c r="S286" i="1"/>
  <c r="T286" i="1"/>
  <c r="U286" i="1"/>
  <c r="V286" i="1"/>
  <c r="W286" i="1"/>
  <c r="X286" i="1"/>
  <c r="Y286" i="1"/>
  <c r="Z286" i="1"/>
  <c r="AA286" i="1"/>
  <c r="AB286" i="1"/>
  <c r="AC286" i="1"/>
  <c r="AD286" i="1"/>
  <c r="S287" i="1"/>
  <c r="T287" i="1"/>
  <c r="U287" i="1"/>
  <c r="V287" i="1"/>
  <c r="W287" i="1"/>
  <c r="X287" i="1"/>
  <c r="Y287" i="1"/>
  <c r="Z287" i="1"/>
  <c r="AA287" i="1"/>
  <c r="AB287" i="1"/>
  <c r="AC287" i="1"/>
  <c r="AD287" i="1"/>
  <c r="S288" i="1"/>
  <c r="T288" i="1"/>
  <c r="U288" i="1"/>
  <c r="V288" i="1"/>
  <c r="W288" i="1"/>
  <c r="X288" i="1"/>
  <c r="Y288" i="1"/>
  <c r="Z288" i="1"/>
  <c r="AA288" i="1"/>
  <c r="AB288" i="1"/>
  <c r="AC288" i="1"/>
  <c r="AD288" i="1"/>
  <c r="S289" i="1"/>
  <c r="T289" i="1"/>
  <c r="U289" i="1"/>
  <c r="V289" i="1"/>
  <c r="W289" i="1"/>
  <c r="X289" i="1"/>
  <c r="Y289" i="1"/>
  <c r="Z289" i="1"/>
  <c r="AA289" i="1"/>
  <c r="AB289" i="1"/>
  <c r="AC289" i="1"/>
  <c r="AD289" i="1"/>
  <c r="S290" i="1"/>
  <c r="T290" i="1"/>
  <c r="U290" i="1"/>
  <c r="V290" i="1"/>
  <c r="W290" i="1"/>
  <c r="X290" i="1"/>
  <c r="Y290" i="1"/>
  <c r="Z290" i="1"/>
  <c r="AA290" i="1"/>
  <c r="AB290" i="1"/>
  <c r="AC290" i="1"/>
  <c r="AD290" i="1"/>
  <c r="S291" i="1"/>
  <c r="T291" i="1"/>
  <c r="U291" i="1"/>
  <c r="V291" i="1"/>
  <c r="W291" i="1"/>
  <c r="X291" i="1"/>
  <c r="Y291" i="1"/>
  <c r="Z291" i="1"/>
  <c r="AA291" i="1"/>
  <c r="AB291" i="1"/>
  <c r="AC291" i="1"/>
  <c r="AD291" i="1"/>
  <c r="S292" i="1"/>
  <c r="T292" i="1"/>
  <c r="U292" i="1"/>
  <c r="V292" i="1"/>
  <c r="W292" i="1"/>
  <c r="X292" i="1"/>
  <c r="Y292" i="1"/>
  <c r="Z292" i="1"/>
  <c r="AA292" i="1"/>
  <c r="AB292" i="1"/>
  <c r="AC292" i="1"/>
  <c r="AD292" i="1"/>
  <c r="S293" i="1"/>
  <c r="T293" i="1"/>
  <c r="U293" i="1"/>
  <c r="V293" i="1"/>
  <c r="W293" i="1"/>
  <c r="X293" i="1"/>
  <c r="Y293" i="1"/>
  <c r="Z293" i="1"/>
  <c r="AA293" i="1"/>
  <c r="AB293" i="1"/>
  <c r="AC293" i="1"/>
  <c r="AD293" i="1"/>
  <c r="S294" i="1"/>
  <c r="T294" i="1"/>
  <c r="U294" i="1"/>
  <c r="V294" i="1"/>
  <c r="W294" i="1"/>
  <c r="X294" i="1"/>
  <c r="Y294" i="1"/>
  <c r="Z294" i="1"/>
  <c r="AA294" i="1"/>
  <c r="AB294" i="1"/>
  <c r="AC294" i="1"/>
  <c r="AD294" i="1"/>
  <c r="S295" i="1"/>
  <c r="T295" i="1"/>
  <c r="U295" i="1"/>
  <c r="V295" i="1"/>
  <c r="W295" i="1"/>
  <c r="X295" i="1"/>
  <c r="Y295" i="1"/>
  <c r="Z295" i="1"/>
  <c r="AA295" i="1"/>
  <c r="AB295" i="1"/>
  <c r="AC295" i="1"/>
  <c r="AD295" i="1"/>
  <c r="S296" i="1"/>
  <c r="T296" i="1"/>
  <c r="U296" i="1"/>
  <c r="V296" i="1"/>
  <c r="W296" i="1"/>
  <c r="X296" i="1"/>
  <c r="Y296" i="1"/>
  <c r="Z296" i="1"/>
  <c r="AA296" i="1"/>
  <c r="AB296" i="1"/>
  <c r="AC296" i="1"/>
  <c r="AD296" i="1"/>
  <c r="S297" i="1"/>
  <c r="T297" i="1"/>
  <c r="U297" i="1"/>
  <c r="V297" i="1"/>
  <c r="W297" i="1"/>
  <c r="X297" i="1"/>
  <c r="Y297" i="1"/>
  <c r="Z297" i="1"/>
  <c r="AA297" i="1"/>
  <c r="AB297" i="1"/>
  <c r="AC297" i="1"/>
  <c r="AD297" i="1"/>
  <c r="S298" i="1"/>
  <c r="T298" i="1"/>
  <c r="U298" i="1"/>
  <c r="V298" i="1"/>
  <c r="W298" i="1"/>
  <c r="X298" i="1"/>
  <c r="Y298" i="1"/>
  <c r="Z298" i="1"/>
  <c r="AA298" i="1"/>
  <c r="AB298" i="1"/>
  <c r="AC298" i="1"/>
  <c r="AD298" i="1"/>
  <c r="S299" i="1"/>
  <c r="T299" i="1"/>
  <c r="U299" i="1"/>
  <c r="V299" i="1"/>
  <c r="W299" i="1"/>
  <c r="X299" i="1"/>
  <c r="Y299" i="1"/>
  <c r="Z299" i="1"/>
  <c r="AA299" i="1"/>
  <c r="AB299" i="1"/>
  <c r="AC299" i="1"/>
  <c r="AD299" i="1"/>
  <c r="S300" i="1"/>
  <c r="T300" i="1"/>
  <c r="U300" i="1"/>
  <c r="V300" i="1"/>
  <c r="W300" i="1"/>
  <c r="X300" i="1"/>
  <c r="Y300" i="1"/>
  <c r="Z300" i="1"/>
  <c r="AA300" i="1"/>
  <c r="AB300" i="1"/>
  <c r="AC300" i="1"/>
  <c r="AD300" i="1"/>
  <c r="S301" i="1"/>
  <c r="T301" i="1"/>
  <c r="U301" i="1"/>
  <c r="V301" i="1"/>
  <c r="W301" i="1"/>
  <c r="X301" i="1"/>
  <c r="Y301" i="1"/>
  <c r="Z301" i="1"/>
  <c r="AA301" i="1"/>
  <c r="AB301" i="1"/>
  <c r="AC301" i="1"/>
  <c r="AD301" i="1"/>
  <c r="S302" i="1"/>
  <c r="T302" i="1"/>
  <c r="U302" i="1"/>
  <c r="V302" i="1"/>
  <c r="W302" i="1"/>
  <c r="X302" i="1"/>
  <c r="Y302" i="1"/>
  <c r="Z302" i="1"/>
  <c r="AA302" i="1"/>
  <c r="AB302" i="1"/>
  <c r="AC302" i="1"/>
  <c r="AD302" i="1"/>
  <c r="S303" i="1"/>
  <c r="T303" i="1"/>
  <c r="U303" i="1"/>
  <c r="V303" i="1"/>
  <c r="W303" i="1"/>
  <c r="X303" i="1"/>
  <c r="Y303" i="1"/>
  <c r="Z303" i="1"/>
  <c r="AA303" i="1"/>
  <c r="AB303" i="1"/>
  <c r="AC303" i="1"/>
  <c r="AD303" i="1"/>
  <c r="S304" i="1"/>
  <c r="T304" i="1"/>
  <c r="U304" i="1"/>
  <c r="V304" i="1"/>
  <c r="W304" i="1"/>
  <c r="X304" i="1"/>
  <c r="Y304" i="1"/>
  <c r="Z304" i="1"/>
  <c r="AA304" i="1"/>
  <c r="AB304" i="1"/>
  <c r="AC304" i="1"/>
  <c r="AD304" i="1"/>
  <c r="S305" i="1"/>
  <c r="T305" i="1"/>
  <c r="U305" i="1"/>
  <c r="V305" i="1"/>
  <c r="W305" i="1"/>
  <c r="X305" i="1"/>
  <c r="Y305" i="1"/>
  <c r="Z305" i="1"/>
  <c r="AA305" i="1"/>
  <c r="AB305" i="1"/>
  <c r="AC305" i="1"/>
  <c r="AD305" i="1"/>
  <c r="AA12" i="1"/>
  <c r="AD12" i="1"/>
  <c r="T12" i="1"/>
  <c r="U12" i="1"/>
  <c r="V12" i="1"/>
  <c r="W12" i="1"/>
  <c r="X12" i="1"/>
  <c r="Y12" i="1"/>
  <c r="Z12" i="1"/>
  <c r="AB12" i="1"/>
  <c r="AC12" i="1"/>
  <c r="S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12" i="1"/>
  <c r="AD10" i="1" l="1"/>
  <c r="S10" i="1"/>
  <c r="AA10" i="1"/>
  <c r="V10" i="1"/>
  <c r="U10" i="1"/>
  <c r="T10" i="1"/>
  <c r="AC10" i="1"/>
  <c r="E10" i="1"/>
  <c r="AB10" i="1"/>
  <c r="Z10" i="1"/>
  <c r="Y10" i="1"/>
  <c r="X10" i="1"/>
  <c r="W10" i="1"/>
</calcChain>
</file>

<file path=xl/sharedStrings.xml><?xml version="1.0" encoding="utf-8"?>
<sst xmlns="http://schemas.openxmlformats.org/spreadsheetml/2006/main" count="1560" uniqueCount="465">
  <si>
    <t>Kuntanumero</t>
  </si>
  <si>
    <t>Kunta</t>
  </si>
  <si>
    <t>Alajärvi</t>
  </si>
  <si>
    <t>Alavieska</t>
  </si>
  <si>
    <t>Alavus</t>
  </si>
  <si>
    <t>Asikkala</t>
  </si>
  <si>
    <t>Askola</t>
  </si>
  <si>
    <t>Aura</t>
  </si>
  <si>
    <t>Akaa</t>
  </si>
  <si>
    <t>Enonkoski</t>
  </si>
  <si>
    <t>Enontekiö</t>
  </si>
  <si>
    <t>Espoo</t>
  </si>
  <si>
    <t>Eura</t>
  </si>
  <si>
    <t>Eurajoki</t>
  </si>
  <si>
    <t>Evijärvi</t>
  </si>
  <si>
    <t>Forssa</t>
  </si>
  <si>
    <t>Haapajärvi</t>
  </si>
  <si>
    <t>Haapavesi</t>
  </si>
  <si>
    <t>Hailuoto</t>
  </si>
  <si>
    <t>Halsua</t>
  </si>
  <si>
    <t>Hamina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</si>
  <si>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</si>
  <si>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</si>
  <si>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</si>
  <si>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</si>
  <si>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</si>
  <si>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</si>
  <si>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</si>
  <si>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</si>
  <si>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</si>
  <si>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</si>
  <si>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</si>
  <si>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Honkajoki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</si>
  <si>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</si>
  <si>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</si>
  <si>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</si>
  <si>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</si>
  <si>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</si>
  <si>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</si>
  <si>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</si>
  <si>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</si>
  <si>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</si>
  <si>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</si>
  <si>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</si>
  <si>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</si>
  <si>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</si>
  <si>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</si>
  <si>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</si>
  <si>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</si>
  <si>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</si>
  <si>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</si>
  <si>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</si>
  <si>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</si>
  <si>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</si>
  <si>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</si>
  <si>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</si>
  <si>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</si>
  <si>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</si>
  <si>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</si>
  <si>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</si>
  <si>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</si>
  <si>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</si>
  <si>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</si>
  <si>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</si>
  <si>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</si>
  <si>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</si>
  <si>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</si>
  <si>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</si>
  <si>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</si>
  <si>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</si>
  <si>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</si>
  <si>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</si>
  <si>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</si>
  <si>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</si>
  <si>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</si>
  <si>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</si>
  <si>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</si>
  <si>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</si>
  <si>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</si>
  <si>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</si>
  <si>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</si>
  <si>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</si>
  <si>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</si>
  <si>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</si>
  <si>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</si>
  <si>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</si>
  <si>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</si>
  <si>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</si>
  <si>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</si>
  <si>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</si>
  <si>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</si>
  <si>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</si>
  <si>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</si>
  <si>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</si>
  <si>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</si>
  <si>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</si>
  <si>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</si>
  <si>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</si>
  <si>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</si>
  <si>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</si>
  <si>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</si>
  <si>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</si>
  <si>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</si>
  <si>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</si>
  <si>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</si>
  <si>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</si>
  <si>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</si>
  <si>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</si>
  <si>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</si>
  <si>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</si>
  <si>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</si>
  <si>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</si>
  <si>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</si>
  <si>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</si>
  <si>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</si>
  <si>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</si>
  <si>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</si>
  <si>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</si>
  <si>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</si>
  <si>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</si>
  <si>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</si>
  <si>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</si>
  <si>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</si>
  <si>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</si>
  <si>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</si>
  <si>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</si>
  <si>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</si>
  <si>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</si>
  <si>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</si>
  <si>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</si>
  <si>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</si>
  <si>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</si>
  <si>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</si>
  <si>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</si>
  <si>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</si>
  <si>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</si>
  <si>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</si>
  <si>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</si>
  <si>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</si>
  <si>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</si>
  <si>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Luoto</t>
  </si>
  <si>
    <t>Luumäki</t>
  </si>
  <si>
    <t>Lohja</t>
  </si>
  <si>
    <t>Parainen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</si>
  <si>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</si>
  <si>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</si>
  <si>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</si>
  <si>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</si>
  <si>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</si>
  <si>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</si>
  <si>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</si>
  <si>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</si>
  <si>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</si>
  <si>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</si>
  <si>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</si>
  <si>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</si>
  <si>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</si>
  <si>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</si>
  <si>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</si>
  <si>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</si>
  <si>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</si>
  <si>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</si>
  <si>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</si>
  <si>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</si>
  <si>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</si>
  <si>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</si>
  <si>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</si>
  <si>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</si>
  <si>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</si>
  <si>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</si>
  <si>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</si>
  <si>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</si>
  <si>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</si>
  <si>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</si>
  <si>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</si>
  <si>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</si>
  <si>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</si>
  <si>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</si>
  <si>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</si>
  <si>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</si>
  <si>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</si>
  <si>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</si>
  <si>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</si>
  <si>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</si>
  <si>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</si>
  <si>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</si>
  <si>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Pedersören kunta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</si>
  <si>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</si>
  <si>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</si>
  <si>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</si>
  <si>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</si>
  <si>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</si>
  <si>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</si>
  <si>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</si>
  <si>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</si>
  <si>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</si>
  <si>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</si>
  <si>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</si>
  <si>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</si>
  <si>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</si>
  <si>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</si>
  <si>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</si>
  <si>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</si>
  <si>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</si>
  <si>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</si>
  <si>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</si>
  <si>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</si>
  <si>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</si>
  <si>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</si>
  <si>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</si>
  <si>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</si>
  <si>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</si>
  <si>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</si>
  <si>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</si>
  <si>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</si>
  <si>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</si>
  <si>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</si>
  <si>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</si>
  <si>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</si>
  <si>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</si>
  <si>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</si>
  <si>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</si>
  <si>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</si>
  <si>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</si>
  <si>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</si>
  <si>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</si>
  <si>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</si>
  <si>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</si>
  <si>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</si>
  <si>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</si>
  <si>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</si>
  <si>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</si>
  <si>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</si>
  <si>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</si>
  <si>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</si>
  <si>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</si>
  <si>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</si>
  <si>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</si>
  <si>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</si>
  <si>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</si>
  <si>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</si>
  <si>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</si>
  <si>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</si>
  <si>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</si>
  <si>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</si>
  <si>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</si>
  <si>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</si>
  <si>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</si>
  <si>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</si>
  <si>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</si>
  <si>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</si>
  <si>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</si>
  <si>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</si>
  <si>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</si>
  <si>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</si>
  <si>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</si>
  <si>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</si>
  <si>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</si>
  <si>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</si>
  <si>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</si>
  <si>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</si>
  <si>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</si>
  <si>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</si>
  <si>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</si>
  <si>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</si>
  <si>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</si>
  <si>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</si>
  <si>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</si>
  <si>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</si>
  <si>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</si>
  <si>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</si>
  <si>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</si>
  <si>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</si>
  <si>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</si>
  <si>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</si>
  <si>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</si>
  <si>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</si>
  <si>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</si>
  <si>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</si>
  <si>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</si>
  <si>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</si>
  <si>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</si>
  <si>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</si>
  <si>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</si>
  <si>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</si>
  <si>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</si>
  <si>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</si>
  <si>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</si>
  <si>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</si>
  <si>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Vöyri</t>
  </si>
  <si>
    <t>Ylitornio</t>
  </si>
  <si>
    <t>Ylivieska</t>
  </si>
  <si>
    <t>Ylöjärvi</t>
  </si>
  <si>
    <t>Ypäjä</t>
  </si>
  <si>
    <t>Ähtäri</t>
  </si>
  <si>
    <t>Äänekoski</t>
  </si>
  <si>
    <t>Muutos-%</t>
  </si>
  <si>
    <t xml:space="preserve"> 0-5 v.</t>
  </si>
  <si>
    <t>6 v.</t>
  </si>
  <si>
    <t xml:space="preserve"> 7-12 v.</t>
  </si>
  <si>
    <t xml:space="preserve"> 13-15 v.</t>
  </si>
  <si>
    <t xml:space="preserve"> 16-18 v.</t>
  </si>
  <si>
    <t xml:space="preserve"> 19-64 v.</t>
  </si>
  <si>
    <t xml:space="preserve"> 65-74 v.</t>
  </si>
  <si>
    <t xml:space="preserve"> 75-84 v.</t>
  </si>
  <si>
    <t xml:space="preserve"> 85 v.-</t>
  </si>
  <si>
    <t>Ruotsinkieliset</t>
  </si>
  <si>
    <t>Saamenkieliset</t>
  </si>
  <si>
    <t>Vieraskieliset</t>
  </si>
  <si>
    <t>Ikärakenne:</t>
  </si>
  <si>
    <t>Väestöstä:</t>
  </si>
  <si>
    <t>Asukasluku:</t>
  </si>
  <si>
    <t>Maakunta</t>
  </si>
  <si>
    <t>Etelä-Pohjanmaa</t>
  </si>
  <si>
    <t>Pohjois-Pohjanmaa</t>
  </si>
  <si>
    <t>Päijät-Häme</t>
  </si>
  <si>
    <t>Uusimaa</t>
  </si>
  <si>
    <t>Varsinais-Suomi</t>
  </si>
  <si>
    <t>Pirkanmaa</t>
  </si>
  <si>
    <t>Etelä-Savo</t>
  </si>
  <si>
    <t>Lappi</t>
  </si>
  <si>
    <t>Satakunta</t>
  </si>
  <si>
    <t>Kanta-Häme</t>
  </si>
  <si>
    <t>Keski-Pohjanmaa</t>
  </si>
  <si>
    <t>Kymenlaakso</t>
  </si>
  <si>
    <t>Keski-Suomi</t>
  </si>
  <si>
    <t>Kainuu</t>
  </si>
  <si>
    <t>Pohjois-Savo</t>
  </si>
  <si>
    <t>Pohjois-Karjala</t>
  </si>
  <si>
    <t>Pohjanmaa</t>
  </si>
  <si>
    <t>Etelä-Karjala</t>
  </si>
  <si>
    <t>Manner-Suomi</t>
  </si>
  <si>
    <t>Osuus kokonaisväestöstä (%):</t>
  </si>
  <si>
    <t>Kunnan nimi</t>
  </si>
  <si>
    <t>Asukas-</t>
  </si>
  <si>
    <t>Väestöstä</t>
  </si>
  <si>
    <t>Kunta-</t>
  </si>
  <si>
    <t>luku</t>
  </si>
  <si>
    <t>lkm</t>
  </si>
  <si>
    <t>%</t>
  </si>
  <si>
    <t>ruotsin-</t>
  </si>
  <si>
    <t>saamen-</t>
  </si>
  <si>
    <t>vieras-</t>
  </si>
  <si>
    <t>numero</t>
  </si>
  <si>
    <t>kielisiä</t>
  </si>
  <si>
    <t>Kuntien väestö ja valtionosuusjärjestelmän ikärakenne 31.12.2019</t>
  </si>
  <si>
    <t>Lähde: Tilastokeskus, vuoden 2020 kuntajako</t>
  </si>
  <si>
    <t xml:space="preserve"> Muutos 2018-2019</t>
  </si>
  <si>
    <t xml:space="preserve"> Ikärakenne 31.12.2019:</t>
  </si>
  <si>
    <t>Ikärakenne 31.12.2019, %:</t>
  </si>
  <si>
    <t>minimi</t>
  </si>
  <si>
    <t>maksimi</t>
  </si>
  <si>
    <t>Alavo</t>
  </si>
  <si>
    <t>Ackas</t>
  </si>
  <si>
    <t>Enontekis</t>
  </si>
  <si>
    <t>Esbo</t>
  </si>
  <si>
    <t>Euraåminne</t>
  </si>
  <si>
    <t>Karlö</t>
  </si>
  <si>
    <t>Halso</t>
  </si>
  <si>
    <t>Fredrikshamn</t>
  </si>
  <si>
    <t>Hangö</t>
  </si>
  <si>
    <t>Gustav Adolfs</t>
  </si>
  <si>
    <t>Helsingfors</t>
  </si>
  <si>
    <t>Vanda</t>
  </si>
  <si>
    <t>Vittis</t>
  </si>
  <si>
    <t>Hyvinge</t>
  </si>
  <si>
    <t>Tavastkyro</t>
  </si>
  <si>
    <t>Tavastehus</t>
  </si>
  <si>
    <t>Ijo</t>
  </si>
  <si>
    <t>Idensalmi</t>
  </si>
  <si>
    <t>Itis</t>
  </si>
  <si>
    <t>Ikalis</t>
  </si>
  <si>
    <t>Ilomants</t>
  </si>
  <si>
    <t>Enare</t>
  </si>
  <si>
    <t>Ingå</t>
  </si>
  <si>
    <t>Storå</t>
  </si>
  <si>
    <t>Storkyro</t>
  </si>
  <si>
    <t>Jockis</t>
  </si>
  <si>
    <t>Jorois</t>
  </si>
  <si>
    <t>Juga</t>
  </si>
  <si>
    <t>Träskända</t>
  </si>
  <si>
    <t>S:t Karins</t>
  </si>
  <si>
    <t>Kajana</t>
  </si>
  <si>
    <t>Bötom</t>
  </si>
  <si>
    <t>Högfors</t>
  </si>
  <si>
    <t>Kaskö</t>
  </si>
  <si>
    <t>Grankulla</t>
  </si>
  <si>
    <t>Kaustby</t>
  </si>
  <si>
    <t>Kervo</t>
  </si>
  <si>
    <t>Keuru</t>
  </si>
  <si>
    <t>Kyrkslätt</t>
  </si>
  <si>
    <t>Kides</t>
  </si>
  <si>
    <t>Kumo</t>
  </si>
  <si>
    <t>Karleby</t>
  </si>
  <si>
    <t>Kontiolax</t>
  </si>
  <si>
    <t>Kristinestad</t>
  </si>
  <si>
    <t>Kronoby</t>
  </si>
  <si>
    <t>Kuhmois</t>
  </si>
  <si>
    <t>Gustavs</t>
  </si>
  <si>
    <t>Kimitoön</t>
  </si>
  <si>
    <t>Lahtis</t>
  </si>
  <si>
    <t>Laihela</t>
  </si>
  <si>
    <t>Letala</t>
  </si>
  <si>
    <t>Villmanstrand</t>
  </si>
  <si>
    <t>Lappträsk</t>
  </si>
  <si>
    <t>Lappo</t>
  </si>
  <si>
    <t>Laukas</t>
  </si>
  <si>
    <t>Lundo</t>
  </si>
  <si>
    <t>Limingo</t>
  </si>
  <si>
    <t>Libelits</t>
  </si>
  <si>
    <t>Lovisa</t>
  </si>
  <si>
    <t>Larsmo</t>
  </si>
  <si>
    <t>Lojo</t>
  </si>
  <si>
    <t>Pargas</t>
  </si>
  <si>
    <t>Malax</t>
  </si>
  <si>
    <t>S:t Mårtens</t>
  </si>
  <si>
    <t>Sastmola</t>
  </si>
  <si>
    <t>S:t Michel</t>
  </si>
  <si>
    <t>Korsholm</t>
  </si>
  <si>
    <t>Virmo</t>
  </si>
  <si>
    <t>Mörskom</t>
  </si>
  <si>
    <t>Nådendal</t>
  </si>
  <si>
    <t>Nousis</t>
  </si>
  <si>
    <t>Närpes</t>
  </si>
  <si>
    <t>Uleåborg</t>
  </si>
  <si>
    <t>Pemar</t>
  </si>
  <si>
    <t>Jakobstad</t>
  </si>
  <si>
    <t>Pedersöre</t>
  </si>
  <si>
    <t>Birkala</t>
  </si>
  <si>
    <t>Påmark</t>
  </si>
  <si>
    <t>Björneborg</t>
  </si>
  <si>
    <t>Borgnäs</t>
  </si>
  <si>
    <t>Pyttis</t>
  </si>
  <si>
    <t>Borgå</t>
  </si>
  <si>
    <t>Brahestad</t>
  </si>
  <si>
    <t>Reso</t>
  </si>
  <si>
    <t>Raumo</t>
  </si>
  <si>
    <t>Ruokolax</t>
  </si>
  <si>
    <t>Raseborg</t>
  </si>
  <si>
    <t>Sagu</t>
  </si>
  <si>
    <t>Nyslott</t>
  </si>
  <si>
    <t>Siikais</t>
  </si>
  <si>
    <t>Sibbo</t>
  </si>
  <si>
    <t>Sjundeå</t>
  </si>
  <si>
    <t>Tövsala</t>
  </si>
  <si>
    <t>Tammerfors</t>
  </si>
  <si>
    <t>Östermark</t>
  </si>
  <si>
    <t>Torneå</t>
  </si>
  <si>
    <t>Åbo</t>
  </si>
  <si>
    <t>Tusby</t>
  </si>
  <si>
    <t>Ulvsby</t>
  </si>
  <si>
    <t>Nykarleby</t>
  </si>
  <si>
    <t>Nystad</t>
  </si>
  <si>
    <t>Vasa</t>
  </si>
  <si>
    <t>Vemo</t>
  </si>
  <si>
    <t>Vetil</t>
  </si>
  <si>
    <t>Vichtis</t>
  </si>
  <si>
    <t>Vindala</t>
  </si>
  <si>
    <t>Vederlax</t>
  </si>
  <si>
    <t>Virdois</t>
  </si>
  <si>
    <t>Vörå</t>
  </si>
  <si>
    <t>Övertorneå</t>
  </si>
  <si>
    <t>Etseri</t>
  </si>
  <si>
    <t>Ruotsinkielinen</t>
  </si>
  <si>
    <t>kuntanimi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</si>
</sst>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;0;"/>
    <numFmt numFmtId="166" formatCode="#,##0.0"/>
  </numFmts>
  <fonts count="23">
    <font>
      <sz val="9"/>
      <color theme="1"/>
      <name val="Work Sans"/>
      <family val="2"/>
    </font>
    <font>
      <sz val="9"/>
      <name val="Arial"/>
      <family val="2"/>
    </font>
    <font>
      <u/>
      <sz val="9"/>
      <color theme="1"/>
      <name val="Work Sans"/>
      <family val="2"/>
    </font>
    <font>
      <sz val="11"/>
      <color theme="1"/>
      <name val="Calibri"/>
      <family val="2"/>
      <scheme val="minor"/>
    </font>
    <font>
      <sz val="9"/>
      <color rgb="FFFF0000"/>
      <name val="Arial"/>
      <family val="2"/>
    </font>
    <font>
      <i/>
      <sz val="9"/>
      <color rgb="FFFF0000"/>
      <name val="Arial"/>
      <family val="2"/>
    </font>
    <font>
      <b/>
      <sz val="9"/>
      <color rgb="FFFF0000"/>
      <name val="Arial"/>
      <family val="2"/>
    </font>
    <font>
      <sz val="10"/>
      <name val="Helv"/>
    </font>
    <font>
      <sz val="9"/>
      <name val="Work Sans"/>
    </font>
    <font>
      <sz val="9"/>
      <color rgb="FFFF0000"/>
      <name val="Work Sans"/>
    </font>
    <font>
      <i/>
      <sz val="9"/>
      <color rgb="FFFF0000"/>
      <name val="Work Sans"/>
    </font>
    <font>
      <sz val="14"/>
      <name val="Work Sans"/>
    </font>
    <font>
      <b/>
      <sz val="9"/>
      <name val="Work Sans"/>
    </font>
    <font>
      <i/>
      <sz val="9"/>
      <name val="Work Sans"/>
    </font>
    <font>
      <sz val="10"/>
      <name val="Work Sans"/>
    </font>
    <font>
      <b/>
      <sz val="9"/>
      <color rgb="FFFF0000"/>
      <name val="Work Sans"/>
    </font>
    <font>
      <i/>
      <sz val="10"/>
      <name val="Work Sans"/>
    </font>
    <font>
      <sz val="8"/>
      <color rgb="FFFF0000"/>
      <name val="Work Sans"/>
    </font>
    <font>
      <sz val="9"/>
      <color theme="1"/>
      <name val="Work Sans"/>
    </font>
    <font>
      <sz val="11"/>
      <name val="Work Sans"/>
    </font>
    <font>
      <i/>
      <sz val="9"/>
      <color rgb="FF996633"/>
      <name val="Arial"/>
      <family val="2"/>
    </font>
    <font>
      <i/>
      <sz val="9"/>
      <color rgb="FF996633"/>
      <name val="Work Sans"/>
    </font>
    <font>
      <sz val="9"/>
      <color rgb="FF996633"/>
      <name val="Work Sans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7" fillId="0" borderId="0"/>
  </cellStyleXfs>
  <cellXfs count="69">
    <xf numFmtId="0" fontId="0" fillId="0" borderId="0" xfId="0"/>
    <xf numFmtId="164" fontId="0" fillId="0" borderId="0" xfId="0" applyNumberFormat="1"/>
    <xf numFmtId="0" fontId="0" fillId="2" borderId="0" xfId="0" applyFill="1"/>
    <xf numFmtId="0" fontId="2" fillId="2" borderId="0" xfId="0" applyFont="1" applyFill="1"/>
    <xf numFmtId="0" fontId="1" fillId="2" borderId="0" xfId="0" applyFont="1" applyFill="1" applyAlignment="1">
      <alignment horizontal="center"/>
    </xf>
    <xf numFmtId="14" fontId="1" fillId="2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4" fontId="1" fillId="0" borderId="0" xfId="0" applyNumberFormat="1" applyFont="1" applyFill="1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left"/>
    </xf>
    <xf numFmtId="3" fontId="0" fillId="0" borderId="0" xfId="0" applyNumberFormat="1"/>
    <xf numFmtId="3" fontId="1" fillId="0" borderId="0" xfId="0" applyNumberFormat="1" applyFont="1" applyFill="1" applyAlignment="1">
      <alignment horizontal="center"/>
    </xf>
    <xf numFmtId="3" fontId="0" fillId="0" borderId="0" xfId="0" applyNumberFormat="1" applyFill="1"/>
    <xf numFmtId="0" fontId="4" fillId="0" borderId="0" xfId="0" applyFont="1"/>
    <xf numFmtId="0" fontId="5" fillId="0" borderId="0" xfId="0" applyFont="1"/>
    <xf numFmtId="0" fontId="6" fillId="0" borderId="0" xfId="0" applyFont="1" applyAlignment="1" applyProtection="1">
      <alignment horizontal="center" vertical="center"/>
      <protection locked="0"/>
    </xf>
    <xf numFmtId="14" fontId="8" fillId="0" borderId="0" xfId="0" applyNumberFormat="1" applyFont="1" applyAlignment="1">
      <alignment horizontal="left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left"/>
    </xf>
    <xf numFmtId="165" fontId="8" fillId="0" borderId="0" xfId="0" applyNumberFormat="1" applyFont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center"/>
      <protection locked="0"/>
    </xf>
    <xf numFmtId="0" fontId="13" fillId="0" borderId="0" xfId="1" applyFont="1" applyAlignment="1" applyProtection="1">
      <alignment horizontal="left"/>
      <protection locked="0"/>
    </xf>
    <xf numFmtId="0" fontId="13" fillId="0" borderId="0" xfId="0" applyFont="1" applyAlignment="1">
      <alignment horizontal="center"/>
    </xf>
    <xf numFmtId="0" fontId="14" fillId="0" borderId="1" xfId="1" applyFont="1" applyBorder="1" applyAlignment="1" applyProtection="1">
      <alignment horizontal="left"/>
      <protection locked="0"/>
    </xf>
    <xf numFmtId="0" fontId="15" fillId="0" borderId="1" xfId="0" applyFont="1" applyBorder="1"/>
    <xf numFmtId="0" fontId="9" fillId="0" borderId="1" xfId="1" applyFont="1" applyBorder="1"/>
    <xf numFmtId="0" fontId="9" fillId="0" borderId="1" xfId="0" applyFont="1" applyBorder="1"/>
    <xf numFmtId="0" fontId="8" fillId="0" borderId="0" xfId="0" applyFont="1" applyAlignment="1">
      <alignment horizontal="center"/>
    </xf>
    <xf numFmtId="0" fontId="16" fillId="0" borderId="1" xfId="1" applyFont="1" applyBorder="1" applyAlignment="1" applyProtection="1">
      <alignment horizontal="left"/>
      <protection locked="0"/>
    </xf>
    <xf numFmtId="0" fontId="13" fillId="0" borderId="1" xfId="0" applyFont="1" applyBorder="1" applyAlignment="1">
      <alignment horizontal="center"/>
    </xf>
    <xf numFmtId="165" fontId="17" fillId="0" borderId="0" xfId="3" applyNumberFormat="1" applyFont="1" applyAlignment="1">
      <alignment horizontal="left" vertical="center"/>
    </xf>
    <xf numFmtId="0" fontId="17" fillId="0" borderId="0" xfId="3" applyFont="1" applyAlignment="1">
      <alignment horizontal="center"/>
    </xf>
    <xf numFmtId="0" fontId="15" fillId="0" borderId="0" xfId="0" applyFont="1"/>
    <xf numFmtId="165" fontId="12" fillId="0" borderId="0" xfId="0" applyNumberFormat="1" applyFont="1" applyAlignment="1" applyProtection="1">
      <alignment horizontal="left" vertical="center"/>
      <protection locked="0"/>
    </xf>
    <xf numFmtId="0" fontId="13" fillId="0" borderId="0" xfId="1" applyFont="1" applyAlignment="1" applyProtection="1">
      <alignment horizontal="center"/>
      <protection locked="0"/>
    </xf>
    <xf numFmtId="14" fontId="8" fillId="0" borderId="0" xfId="0" applyNumberFormat="1" applyFont="1" applyAlignment="1">
      <alignment horizontal="center"/>
    </xf>
    <xf numFmtId="14" fontId="10" fillId="0" borderId="0" xfId="0" applyNumberFormat="1" applyFont="1" applyAlignment="1">
      <alignment horizontal="center"/>
    </xf>
    <xf numFmtId="0" fontId="8" fillId="0" borderId="0" xfId="0" applyFont="1" applyFill="1" applyAlignment="1">
      <alignment horizontal="center"/>
    </xf>
    <xf numFmtId="14" fontId="8" fillId="0" borderId="0" xfId="0" applyNumberFormat="1" applyFont="1" applyFill="1" applyAlignment="1">
      <alignment horizontal="center"/>
    </xf>
    <xf numFmtId="0" fontId="18" fillId="0" borderId="0" xfId="0" applyFont="1" applyFill="1"/>
    <xf numFmtId="164" fontId="18" fillId="0" borderId="0" xfId="0" applyNumberFormat="1" applyFont="1"/>
    <xf numFmtId="3" fontId="8" fillId="0" borderId="0" xfId="0" applyNumberFormat="1" applyFont="1" applyFill="1" applyAlignment="1">
      <alignment horizontal="center"/>
    </xf>
    <xf numFmtId="3" fontId="18" fillId="0" borderId="0" xfId="0" applyNumberFormat="1" applyFont="1"/>
    <xf numFmtId="3" fontId="18" fillId="0" borderId="0" xfId="0" applyNumberFormat="1" applyFont="1" applyFill="1"/>
    <xf numFmtId="0" fontId="18" fillId="0" borderId="0" xfId="0" applyFont="1"/>
    <xf numFmtId="0" fontId="19" fillId="0" borderId="0" xfId="0" applyFont="1"/>
    <xf numFmtId="0" fontId="8" fillId="0" borderId="0" xfId="0" applyFont="1" applyFill="1"/>
    <xf numFmtId="0" fontId="8" fillId="0" borderId="0" xfId="0" applyFont="1" applyFill="1" applyBorder="1" applyAlignment="1">
      <alignment horizontal="left"/>
    </xf>
    <xf numFmtId="3" fontId="18" fillId="0" borderId="0" xfId="0" applyNumberFormat="1" applyFont="1" applyBorder="1"/>
    <xf numFmtId="164" fontId="18" fillId="0" borderId="0" xfId="0" applyNumberFormat="1" applyFont="1" applyBorder="1"/>
    <xf numFmtId="0" fontId="1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20" fillId="0" borderId="0" xfId="0" applyFont="1"/>
    <xf numFmtId="165" fontId="4" fillId="0" borderId="0" xfId="3" applyNumberFormat="1" applyFont="1" applyAlignment="1">
      <alignment horizontal="left" vertical="center"/>
    </xf>
    <xf numFmtId="0" fontId="4" fillId="0" borderId="0" xfId="3" applyFont="1"/>
    <xf numFmtId="0" fontId="5" fillId="0" borderId="0" xfId="0" applyFont="1" applyAlignment="1" applyProtection="1">
      <alignment horizontal="center" vertical="center"/>
      <protection locked="0"/>
    </xf>
    <xf numFmtId="165" fontId="5" fillId="0" borderId="0" xfId="3" applyNumberFormat="1" applyFont="1" applyAlignment="1">
      <alignment horizontal="left" vertical="center"/>
    </xf>
    <xf numFmtId="0" fontId="5" fillId="0" borderId="0" xfId="3" applyFont="1"/>
    <xf numFmtId="165" fontId="21" fillId="0" borderId="0" xfId="0" applyNumberFormat="1" applyFont="1" applyAlignment="1" applyProtection="1">
      <alignment horizontal="left" vertical="center"/>
      <protection locked="0"/>
    </xf>
    <xf numFmtId="3" fontId="22" fillId="0" borderId="0" xfId="0" applyNumberFormat="1" applyFont="1"/>
    <xf numFmtId="3" fontId="21" fillId="0" borderId="0" xfId="0" applyNumberFormat="1" applyFont="1" applyAlignment="1">
      <alignment horizontal="right"/>
    </xf>
    <xf numFmtId="166" fontId="21" fillId="0" borderId="0" xfId="0" applyNumberFormat="1" applyFont="1" applyAlignment="1">
      <alignment horizontal="center"/>
    </xf>
    <xf numFmtId="166" fontId="21" fillId="0" borderId="0" xfId="0" applyNumberFormat="1" applyFont="1"/>
  </cellXfs>
  <cellStyles count="4">
    <cellStyle name="Normaali" xfId="0" builtinId="0"/>
    <cellStyle name="Normaali 2" xfId="1" xr:uid="{27C41F00-9E87-4CF8-B1FA-095E220024B4}"/>
    <cellStyle name="Normaali 3" xfId="2" xr:uid="{AB353A1F-BDBA-4CDC-B4E0-5790365C24CE}"/>
    <cellStyle name="Normaali_Taul1" xfId="3" xr:uid="{7C6E49EE-53C9-4735-9927-B9DC624C68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B2277-04C6-4E62-8BDF-2AD28E2FAE90}">
  <dimension ref="A1:AK308"/>
  <sheetViews>
    <sheetView tabSelected="1"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8" sqref="A8"/>
    </sheetView>
  </sheetViews>
  <sheetFormatPr defaultRowHeight="12"/>
  <cols>
    <col min="1" max="1" width="15.44140625" style="49" bestFit="1" customWidth="1"/>
    <col min="2" max="2" width="38.109375" style="49" customWidth="1"/>
    <col min="3" max="4" width="12.5546875" style="49" customWidth="1"/>
    <col min="5" max="5" width="9.5546875" style="49" customWidth="1"/>
    <col min="6" max="6" width="10.77734375" style="49" bestFit="1" customWidth="1"/>
    <col min="7" max="14" width="8.88671875" style="49"/>
    <col min="15" max="18" width="13.5546875" style="49" customWidth="1"/>
    <col min="19" max="29" width="8.88671875" style="49"/>
    <col min="30" max="30" width="12" style="49" customWidth="1"/>
    <col min="31" max="31" width="8.88671875" style="49"/>
    <col min="32" max="32" width="11.109375" style="17" customWidth="1"/>
    <col min="33" max="33" width="16" style="17" bestFit="1" customWidth="1"/>
    <col min="34" max="34" width="29.109375" style="49" customWidth="1"/>
    <col min="35" max="16384" width="8.88671875" style="49"/>
  </cols>
  <sheetData>
    <row r="1" spans="1:37" s="18" customFormat="1" ht="15">
      <c r="A1" s="16">
        <v>43916</v>
      </c>
      <c r="B1" s="17"/>
      <c r="D1" s="19"/>
      <c r="E1" s="20"/>
      <c r="F1" s="21"/>
      <c r="AF1" s="17"/>
      <c r="AG1" s="17"/>
    </row>
    <row r="2" spans="1:37" s="18" customFormat="1" ht="18.600000000000001">
      <c r="A2" s="22" t="s">
        <v>345</v>
      </c>
      <c r="B2" s="17"/>
      <c r="D2" s="19"/>
      <c r="E2" s="20"/>
      <c r="F2" s="21"/>
      <c r="AF2" s="17"/>
      <c r="AG2" s="17"/>
    </row>
    <row r="3" spans="1:37" s="18" customFormat="1" ht="15.6">
      <c r="A3" s="17" t="s">
        <v>346</v>
      </c>
      <c r="B3" s="17"/>
      <c r="D3" s="19"/>
      <c r="E3" s="20"/>
      <c r="F3" s="21"/>
      <c r="AF3" s="50"/>
      <c r="AG3" s="17"/>
    </row>
    <row r="4" spans="1:37" s="18" customFormat="1" ht="15">
      <c r="A4" s="23"/>
      <c r="B4" s="17"/>
      <c r="D4" s="19"/>
      <c r="E4" s="20"/>
      <c r="F4" s="21"/>
      <c r="AF4" s="17"/>
      <c r="AG4" s="17"/>
    </row>
    <row r="5" spans="1:37" s="37" customFormat="1" ht="14.25" customHeight="1">
      <c r="A5" s="24" t="s">
        <v>333</v>
      </c>
      <c r="B5" s="25" t="s">
        <v>334</v>
      </c>
      <c r="C5" s="25" t="s">
        <v>334</v>
      </c>
      <c r="D5" s="26" t="s">
        <v>347</v>
      </c>
      <c r="E5" s="27"/>
      <c r="F5" s="28" t="s">
        <v>348</v>
      </c>
      <c r="G5" s="29"/>
      <c r="H5" s="30"/>
      <c r="I5" s="30"/>
      <c r="J5" s="30"/>
      <c r="K5" s="31"/>
      <c r="L5" s="31"/>
      <c r="M5" s="31"/>
      <c r="N5" s="31"/>
      <c r="O5" s="32" t="s">
        <v>335</v>
      </c>
      <c r="P5" s="32" t="s">
        <v>335</v>
      </c>
      <c r="Q5" s="32" t="s">
        <v>335</v>
      </c>
      <c r="R5" s="18"/>
      <c r="S5" s="33" t="s">
        <v>349</v>
      </c>
      <c r="T5" s="34"/>
      <c r="U5" s="34"/>
      <c r="V5" s="34"/>
      <c r="W5" s="34"/>
      <c r="X5" s="34"/>
      <c r="Y5" s="34"/>
      <c r="Z5" s="34"/>
      <c r="AA5" s="34"/>
      <c r="AB5" s="27" t="s">
        <v>335</v>
      </c>
      <c r="AC5" s="27" t="s">
        <v>335</v>
      </c>
      <c r="AD5" s="27" t="s">
        <v>335</v>
      </c>
      <c r="AE5" s="18"/>
      <c r="AF5" s="17" t="s">
        <v>336</v>
      </c>
      <c r="AG5" s="17" t="s">
        <v>312</v>
      </c>
      <c r="AH5" s="17" t="s">
        <v>463</v>
      </c>
      <c r="AI5" s="35"/>
      <c r="AJ5" s="35"/>
      <c r="AK5" s="36"/>
    </row>
    <row r="6" spans="1:37" s="37" customFormat="1" ht="14.25" customHeight="1">
      <c r="A6" s="38"/>
      <c r="B6" s="25" t="s">
        <v>337</v>
      </c>
      <c r="C6" s="25" t="s">
        <v>337</v>
      </c>
      <c r="D6" s="39" t="s">
        <v>338</v>
      </c>
      <c r="E6" s="27" t="s">
        <v>339</v>
      </c>
      <c r="F6" s="32" t="s">
        <v>297</v>
      </c>
      <c r="G6" s="32" t="s">
        <v>298</v>
      </c>
      <c r="H6" s="32" t="s">
        <v>299</v>
      </c>
      <c r="I6" s="32" t="s">
        <v>300</v>
      </c>
      <c r="J6" s="32" t="s">
        <v>301</v>
      </c>
      <c r="K6" s="32" t="s">
        <v>302</v>
      </c>
      <c r="L6" s="32" t="s">
        <v>303</v>
      </c>
      <c r="M6" s="32" t="s">
        <v>304</v>
      </c>
      <c r="N6" s="32" t="s">
        <v>305</v>
      </c>
      <c r="O6" s="32" t="s">
        <v>340</v>
      </c>
      <c r="P6" s="32" t="s">
        <v>341</v>
      </c>
      <c r="Q6" s="32" t="s">
        <v>342</v>
      </c>
      <c r="R6" s="18"/>
      <c r="S6" s="27" t="s">
        <v>297</v>
      </c>
      <c r="T6" s="27" t="s">
        <v>298</v>
      </c>
      <c r="U6" s="27" t="s">
        <v>299</v>
      </c>
      <c r="V6" s="27" t="s">
        <v>300</v>
      </c>
      <c r="W6" s="27" t="s">
        <v>301</v>
      </c>
      <c r="X6" s="27" t="s">
        <v>302</v>
      </c>
      <c r="Y6" s="27" t="s">
        <v>303</v>
      </c>
      <c r="Z6" s="27" t="s">
        <v>304</v>
      </c>
      <c r="AA6" s="27" t="s">
        <v>305</v>
      </c>
      <c r="AB6" s="27" t="s">
        <v>340</v>
      </c>
      <c r="AC6" s="27" t="s">
        <v>341</v>
      </c>
      <c r="AD6" s="27" t="s">
        <v>342</v>
      </c>
      <c r="AE6" s="18"/>
      <c r="AF6" s="17" t="s">
        <v>343</v>
      </c>
      <c r="AG6" s="17"/>
      <c r="AH6" s="17" t="s">
        <v>464</v>
      </c>
      <c r="AI6" s="35"/>
      <c r="AJ6" s="35"/>
      <c r="AK6" s="36"/>
    </row>
    <row r="7" spans="1:37" s="37" customFormat="1" ht="14.25" customHeight="1">
      <c r="A7" s="38"/>
      <c r="B7" s="40">
        <v>43465</v>
      </c>
      <c r="C7" s="40">
        <v>43830</v>
      </c>
      <c r="D7" s="41"/>
      <c r="E7" s="20"/>
      <c r="F7" s="21"/>
      <c r="G7" s="21"/>
      <c r="H7" s="21"/>
      <c r="I7" s="21"/>
      <c r="J7" s="21"/>
      <c r="K7" s="21"/>
      <c r="L7" s="21"/>
      <c r="M7" s="21"/>
      <c r="N7" s="21"/>
      <c r="O7" s="32" t="s">
        <v>344</v>
      </c>
      <c r="P7" s="32" t="s">
        <v>344</v>
      </c>
      <c r="Q7" s="32" t="s">
        <v>344</v>
      </c>
      <c r="R7" s="18"/>
      <c r="S7" s="20"/>
      <c r="T7" s="20"/>
      <c r="U7" s="20"/>
      <c r="V7" s="20"/>
      <c r="W7" s="20"/>
      <c r="X7" s="20"/>
      <c r="Y7" s="20"/>
      <c r="Z7" s="20"/>
      <c r="AA7" s="20"/>
      <c r="AB7" s="27" t="s">
        <v>344</v>
      </c>
      <c r="AC7" s="27" t="s">
        <v>344</v>
      </c>
      <c r="AD7" s="27" t="s">
        <v>344</v>
      </c>
      <c r="AE7" s="18"/>
      <c r="AF7" s="17"/>
      <c r="AG7" s="17"/>
      <c r="AH7" s="17"/>
      <c r="AI7" s="35"/>
      <c r="AJ7" s="35"/>
      <c r="AK7" s="36"/>
    </row>
    <row r="8" spans="1:37" s="44" customFormat="1">
      <c r="A8" s="42"/>
      <c r="B8" s="43"/>
      <c r="C8" s="43"/>
      <c r="D8" s="43"/>
      <c r="E8" s="42"/>
      <c r="F8" s="42"/>
      <c r="G8" s="42"/>
      <c r="H8" s="42"/>
      <c r="I8" s="42"/>
      <c r="J8" s="42"/>
      <c r="K8" s="42"/>
      <c r="L8" s="42"/>
      <c r="M8" s="42"/>
      <c r="N8" s="42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F8" s="42"/>
      <c r="AG8" s="51"/>
    </row>
    <row r="9" spans="1:37" s="44" customFormat="1" ht="12.6" customHeight="1">
      <c r="A9" s="42"/>
      <c r="B9" s="43"/>
      <c r="C9" s="43"/>
      <c r="D9" s="43"/>
      <c r="E9" s="42"/>
      <c r="F9" s="42"/>
      <c r="G9" s="42"/>
      <c r="H9" s="42"/>
      <c r="I9" s="42"/>
      <c r="J9" s="42"/>
      <c r="K9" s="42"/>
      <c r="L9" s="42"/>
      <c r="M9" s="42"/>
      <c r="N9" s="42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F9" s="42"/>
      <c r="AG9" s="51"/>
    </row>
    <row r="10" spans="1:37" s="55" customFormat="1">
      <c r="A10" s="52" t="s">
        <v>331</v>
      </c>
      <c r="B10" s="53">
        <v>5488130</v>
      </c>
      <c r="C10" s="53">
        <v>5495408</v>
      </c>
      <c r="D10" s="53">
        <v>7278</v>
      </c>
      <c r="E10" s="54">
        <v>0.13261347672157697</v>
      </c>
      <c r="F10" s="53">
        <v>313132</v>
      </c>
      <c r="G10" s="53">
        <v>59743</v>
      </c>
      <c r="H10" s="53">
        <v>371796</v>
      </c>
      <c r="I10" s="53">
        <v>181550</v>
      </c>
      <c r="J10" s="53">
        <v>175552</v>
      </c>
      <c r="K10" s="53">
        <v>3169147</v>
      </c>
      <c r="L10" s="53">
        <v>702847</v>
      </c>
      <c r="M10" s="53">
        <v>371474</v>
      </c>
      <c r="N10" s="53">
        <v>150167</v>
      </c>
      <c r="O10" s="53">
        <v>261685</v>
      </c>
      <c r="P10" s="53">
        <v>1819</v>
      </c>
      <c r="Q10" s="53">
        <v>409989</v>
      </c>
      <c r="R10" s="53"/>
      <c r="S10" s="54">
        <v>5.6980664583958101</v>
      </c>
      <c r="T10" s="54">
        <v>1.0871440300701969</v>
      </c>
      <c r="U10" s="54">
        <v>6.765575913562742</v>
      </c>
      <c r="V10" s="54">
        <v>3.303667352815296</v>
      </c>
      <c r="W10" s="54">
        <v>3.1945216806468237</v>
      </c>
      <c r="X10" s="54">
        <v>57.669002920256332</v>
      </c>
      <c r="Y10" s="54">
        <v>12.789714612636589</v>
      </c>
      <c r="Z10" s="54">
        <v>6.7597164760105164</v>
      </c>
      <c r="AA10" s="54">
        <v>2.7325905556056984</v>
      </c>
      <c r="AB10" s="54">
        <v>4.7618848318450606</v>
      </c>
      <c r="AC10" s="54">
        <v>3.3100363066764109E-2</v>
      </c>
      <c r="AD10" s="54">
        <v>7.4605743558985971</v>
      </c>
      <c r="AF10" s="56"/>
      <c r="AG10" s="57"/>
    </row>
    <row r="11" spans="1:37" s="55" customFormat="1">
      <c r="A11" s="52"/>
      <c r="B11" s="53"/>
      <c r="C11" s="53"/>
      <c r="D11" s="53"/>
      <c r="E11" s="54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F11" s="56"/>
      <c r="AG11" s="57"/>
    </row>
    <row r="12" spans="1:37" s="58" customFormat="1" ht="13.5" customHeight="1">
      <c r="A12" s="64" t="s">
        <v>350</v>
      </c>
      <c r="B12" s="65">
        <v>734</v>
      </c>
      <c r="C12" s="65">
        <f t="shared" ref="C12:Q12" si="0">MIN(C15:C309)</f>
        <v>690</v>
      </c>
      <c r="D12" s="66">
        <f t="shared" si="0"/>
        <v>-1064</v>
      </c>
      <c r="E12" s="67">
        <f t="shared" si="0"/>
        <v>-4.278350515463913</v>
      </c>
      <c r="F12" s="65">
        <f t="shared" si="0"/>
        <v>18</v>
      </c>
      <c r="G12" s="65">
        <f t="shared" si="0"/>
        <v>3</v>
      </c>
      <c r="H12" s="65">
        <f t="shared" si="0"/>
        <v>26</v>
      </c>
      <c r="I12" s="65">
        <f t="shared" si="0"/>
        <v>14</v>
      </c>
      <c r="J12" s="65">
        <f t="shared" si="0"/>
        <v>7</v>
      </c>
      <c r="K12" s="65">
        <f t="shared" si="0"/>
        <v>320</v>
      </c>
      <c r="L12" s="65">
        <f t="shared" si="0"/>
        <v>132</v>
      </c>
      <c r="M12" s="65">
        <f t="shared" si="0"/>
        <v>64</v>
      </c>
      <c r="N12" s="65">
        <f t="shared" si="0"/>
        <v>30</v>
      </c>
      <c r="O12" s="65">
        <f t="shared" si="0"/>
        <v>0</v>
      </c>
      <c r="P12" s="65">
        <f t="shared" si="0"/>
        <v>0</v>
      </c>
      <c r="Q12" s="65">
        <f t="shared" si="0"/>
        <v>0</v>
      </c>
      <c r="R12" s="65"/>
      <c r="S12" s="68">
        <f t="shared" ref="S12:AA12" si="1">MIN(S15:S309)</f>
        <v>1.8596001859600186</v>
      </c>
      <c r="T12" s="68">
        <f t="shared" si="1"/>
        <v>0.13599274705349049</v>
      </c>
      <c r="U12" s="68">
        <f t="shared" si="1"/>
        <v>3.089887640449438</v>
      </c>
      <c r="V12" s="68">
        <f t="shared" si="1"/>
        <v>1.6509433962264151</v>
      </c>
      <c r="W12" s="68">
        <f t="shared" si="1"/>
        <v>0.7376185458377239</v>
      </c>
      <c r="X12" s="68">
        <f t="shared" si="1"/>
        <v>44.110184849583185</v>
      </c>
      <c r="Y12" s="68">
        <f t="shared" si="1"/>
        <v>5.966048474143852</v>
      </c>
      <c r="Z12" s="68">
        <f t="shared" si="1"/>
        <v>2.9437739181630849</v>
      </c>
      <c r="AA12" s="68">
        <f t="shared" si="1"/>
        <v>1.2069473064468648</v>
      </c>
      <c r="AB12" s="68">
        <f t="shared" ref="AB12:AD12" si="2">MIN(AB15:AB309)</f>
        <v>0</v>
      </c>
      <c r="AC12" s="68">
        <f t="shared" si="2"/>
        <v>0</v>
      </c>
      <c r="AD12" s="68">
        <f t="shared" si="2"/>
        <v>0</v>
      </c>
      <c r="AF12" s="15"/>
      <c r="AG12" s="13"/>
      <c r="AH12" s="13"/>
      <c r="AI12" s="59"/>
      <c r="AJ12" s="59"/>
      <c r="AK12" s="60"/>
    </row>
    <row r="13" spans="1:37" s="58" customFormat="1" ht="13.5" customHeight="1">
      <c r="A13" s="64" t="s">
        <v>351</v>
      </c>
      <c r="B13" s="65">
        <v>643272</v>
      </c>
      <c r="C13" s="65">
        <f>MAX(C15:C309)</f>
        <v>653835</v>
      </c>
      <c r="D13" s="66">
        <f>MAX(D15:D309)</f>
        <v>6099</v>
      </c>
      <c r="E13" s="67">
        <f>MAX(E15:E309)</f>
        <v>2.4838012958963374</v>
      </c>
      <c r="F13" s="65">
        <f t="shared" ref="F13:Q13" si="3">MAX(F15:F309)</f>
        <v>38654</v>
      </c>
      <c r="G13" s="65">
        <f t="shared" si="3"/>
        <v>6627</v>
      </c>
      <c r="H13" s="65">
        <f t="shared" si="3"/>
        <v>37098</v>
      </c>
      <c r="I13" s="65">
        <f t="shared" si="3"/>
        <v>16559</v>
      </c>
      <c r="J13" s="65">
        <f t="shared" si="3"/>
        <v>16286</v>
      </c>
      <c r="K13" s="65">
        <f t="shared" si="3"/>
        <v>425993</v>
      </c>
      <c r="L13" s="65">
        <f t="shared" si="3"/>
        <v>64429</v>
      </c>
      <c r="M13" s="65">
        <f t="shared" si="3"/>
        <v>34294</v>
      </c>
      <c r="N13" s="65">
        <f t="shared" si="3"/>
        <v>13895</v>
      </c>
      <c r="O13" s="65">
        <f t="shared" si="3"/>
        <v>36665</v>
      </c>
      <c r="P13" s="65">
        <f t="shared" si="3"/>
        <v>523</v>
      </c>
      <c r="Q13" s="65">
        <f t="shared" si="3"/>
        <v>106059</v>
      </c>
      <c r="R13" s="65"/>
      <c r="S13" s="68">
        <f t="shared" ref="S13:AA13" si="4">MAX(S15:S309)</f>
        <v>11.777736754661252</v>
      </c>
      <c r="T13" s="68">
        <f t="shared" si="4"/>
        <v>2.4040820331665196</v>
      </c>
      <c r="U13" s="68">
        <f t="shared" si="4"/>
        <v>14.650181532724954</v>
      </c>
      <c r="V13" s="68">
        <f t="shared" si="4"/>
        <v>6.9669316063193012</v>
      </c>
      <c r="W13" s="68">
        <f t="shared" si="4"/>
        <v>5.8482975174173291</v>
      </c>
      <c r="X13" s="68">
        <f t="shared" si="4"/>
        <v>65.152982021458016</v>
      </c>
      <c r="Y13" s="68">
        <f t="shared" si="4"/>
        <v>25.601926163723913</v>
      </c>
      <c r="Z13" s="68">
        <f t="shared" si="4"/>
        <v>14.574788077659285</v>
      </c>
      <c r="AA13" s="68">
        <f t="shared" si="4"/>
        <v>7.9402515723270435</v>
      </c>
      <c r="AB13" s="68">
        <f t="shared" ref="AB13:AD13" si="5">MAX(AB15:AB309)</f>
        <v>91.840502122946276</v>
      </c>
      <c r="AC13" s="68">
        <f t="shared" si="5"/>
        <v>43.151815181518153</v>
      </c>
      <c r="AD13" s="68">
        <f t="shared" si="5"/>
        <v>20.222863864827293</v>
      </c>
      <c r="AF13" s="61"/>
      <c r="AG13" s="14"/>
      <c r="AH13" s="14"/>
      <c r="AI13" s="62"/>
      <c r="AJ13" s="62"/>
      <c r="AK13" s="63"/>
    </row>
    <row r="14" spans="1:37" s="44" customFormat="1">
      <c r="A14" s="42"/>
      <c r="B14" s="46"/>
      <c r="C14" s="46"/>
      <c r="D14" s="47"/>
      <c r="E14" s="45"/>
      <c r="F14" s="46"/>
      <c r="G14" s="46"/>
      <c r="H14" s="46"/>
      <c r="I14" s="46"/>
      <c r="J14" s="46"/>
      <c r="K14" s="46"/>
      <c r="L14" s="46"/>
      <c r="M14" s="46"/>
      <c r="N14" s="46"/>
      <c r="O14" s="48"/>
      <c r="P14" s="48"/>
      <c r="Q14" s="48"/>
      <c r="R14" s="48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F14" s="42"/>
      <c r="AG14" s="51"/>
    </row>
    <row r="15" spans="1:37">
      <c r="A15" s="49" t="s">
        <v>2</v>
      </c>
      <c r="B15" s="47">
        <v>9700</v>
      </c>
      <c r="C15" s="47">
        <v>9562</v>
      </c>
      <c r="D15" s="47">
        <v>-138</v>
      </c>
      <c r="E15" s="45">
        <v>-1.4226804123711356</v>
      </c>
      <c r="F15" s="47">
        <v>551</v>
      </c>
      <c r="G15" s="47">
        <v>101</v>
      </c>
      <c r="H15" s="47">
        <v>765</v>
      </c>
      <c r="I15" s="47">
        <v>359</v>
      </c>
      <c r="J15" s="47">
        <v>384</v>
      </c>
      <c r="K15" s="47">
        <v>4731</v>
      </c>
      <c r="L15" s="47">
        <v>1502</v>
      </c>
      <c r="M15" s="47">
        <v>782</v>
      </c>
      <c r="N15" s="47">
        <v>387</v>
      </c>
      <c r="O15" s="47">
        <v>12</v>
      </c>
      <c r="P15" s="47">
        <v>0</v>
      </c>
      <c r="Q15" s="47">
        <v>254</v>
      </c>
      <c r="R15" s="47"/>
      <c r="S15" s="45">
        <v>5.7623928048525412</v>
      </c>
      <c r="T15" s="45">
        <v>1.0562643798368541</v>
      </c>
      <c r="U15" s="45">
        <v>8.0004183225266683</v>
      </c>
      <c r="V15" s="45">
        <v>3.7544446768458482</v>
      </c>
      <c r="W15" s="45">
        <v>4.0158962560133862</v>
      </c>
      <c r="X15" s="45">
        <v>49.477096841664924</v>
      </c>
      <c r="Y15" s="45">
        <v>15.708010876385694</v>
      </c>
      <c r="Z15" s="45">
        <v>8.1782053963605943</v>
      </c>
      <c r="AA15" s="45">
        <v>4.0472704455134911</v>
      </c>
      <c r="AB15" s="45">
        <v>0.12549675800041832</v>
      </c>
      <c r="AC15" s="45">
        <v>0</v>
      </c>
      <c r="AD15" s="45">
        <v>2.6563480443421881</v>
      </c>
      <c r="AF15" s="17">
        <v>5</v>
      </c>
      <c r="AG15" s="17" t="s">
        <v>313</v>
      </c>
      <c r="AH15" s="49" t="s">
        <v>2</v>
      </c>
    </row>
    <row r="16" spans="1:37">
      <c r="A16" s="49" t="s">
        <v>3</v>
      </c>
      <c r="B16" s="47">
        <v>2573</v>
      </c>
      <c r="C16" s="47">
        <v>2519</v>
      </c>
      <c r="D16" s="47">
        <v>-54</v>
      </c>
      <c r="E16" s="45">
        <v>-2.0987174504469519</v>
      </c>
      <c r="F16" s="47">
        <v>166</v>
      </c>
      <c r="G16" s="47">
        <v>33</v>
      </c>
      <c r="H16" s="47">
        <v>221</v>
      </c>
      <c r="I16" s="47">
        <v>97</v>
      </c>
      <c r="J16" s="47">
        <v>107</v>
      </c>
      <c r="K16" s="47">
        <v>1282</v>
      </c>
      <c r="L16" s="47">
        <v>319</v>
      </c>
      <c r="M16" s="47">
        <v>200</v>
      </c>
      <c r="N16" s="47">
        <v>94</v>
      </c>
      <c r="O16" s="47">
        <v>0</v>
      </c>
      <c r="P16" s="47">
        <v>0</v>
      </c>
      <c r="Q16" s="47">
        <v>21</v>
      </c>
      <c r="R16" s="47"/>
      <c r="S16" s="45">
        <v>6.589916633584755</v>
      </c>
      <c r="T16" s="45">
        <v>1.3100436681222707</v>
      </c>
      <c r="U16" s="45">
        <v>8.773322747121874</v>
      </c>
      <c r="V16" s="45">
        <v>3.8507344184200076</v>
      </c>
      <c r="W16" s="45">
        <v>4.2477173481540298</v>
      </c>
      <c r="X16" s="45">
        <v>50.893211591901547</v>
      </c>
      <c r="Y16" s="45">
        <v>12.663755458515283</v>
      </c>
      <c r="Z16" s="45">
        <v>7.939658594680429</v>
      </c>
      <c r="AA16" s="45">
        <v>3.7316395394998016</v>
      </c>
      <c r="AB16" s="45">
        <v>0</v>
      </c>
      <c r="AC16" s="45">
        <v>0</v>
      </c>
      <c r="AD16" s="45">
        <v>0.83366415244144498</v>
      </c>
      <c r="AF16" s="17">
        <v>9</v>
      </c>
      <c r="AG16" s="17" t="s">
        <v>314</v>
      </c>
      <c r="AH16" s="49" t="s">
        <v>3</v>
      </c>
    </row>
    <row r="17" spans="1:34">
      <c r="A17" s="49" t="s">
        <v>4</v>
      </c>
      <c r="B17" s="47">
        <v>11544</v>
      </c>
      <c r="C17" s="47">
        <v>11468</v>
      </c>
      <c r="D17" s="47">
        <v>-76</v>
      </c>
      <c r="E17" s="45">
        <v>-0.65835065835065931</v>
      </c>
      <c r="F17" s="47">
        <v>683</v>
      </c>
      <c r="G17" s="47">
        <v>120</v>
      </c>
      <c r="H17" s="47">
        <v>822</v>
      </c>
      <c r="I17" s="47">
        <v>464</v>
      </c>
      <c r="J17" s="47">
        <v>391</v>
      </c>
      <c r="K17" s="47">
        <v>5789</v>
      </c>
      <c r="L17" s="47">
        <v>1749</v>
      </c>
      <c r="M17" s="47">
        <v>1017</v>
      </c>
      <c r="N17" s="47">
        <v>433</v>
      </c>
      <c r="O17" s="47">
        <v>0</v>
      </c>
      <c r="P17" s="47">
        <v>0</v>
      </c>
      <c r="Q17" s="47">
        <v>173</v>
      </c>
      <c r="R17" s="47"/>
      <c r="S17" s="45">
        <v>5.9557028252528772</v>
      </c>
      <c r="T17" s="45">
        <v>1.0463899546564353</v>
      </c>
      <c r="U17" s="45">
        <v>7.1677711893965821</v>
      </c>
      <c r="V17" s="45">
        <v>4.0460411580048827</v>
      </c>
      <c r="W17" s="45">
        <v>3.4094872689222187</v>
      </c>
      <c r="X17" s="45">
        <v>50.479595395884203</v>
      </c>
      <c r="Y17" s="45">
        <v>15.251133589117543</v>
      </c>
      <c r="Z17" s="45">
        <v>8.8681548657132883</v>
      </c>
      <c r="AA17" s="45">
        <v>3.7757237530519703</v>
      </c>
      <c r="AB17" s="45">
        <v>0</v>
      </c>
      <c r="AC17" s="45">
        <v>0</v>
      </c>
      <c r="AD17" s="45">
        <v>1.5085455179630276</v>
      </c>
      <c r="AF17" s="17">
        <v>10</v>
      </c>
      <c r="AG17" s="17" t="s">
        <v>313</v>
      </c>
      <c r="AH17" s="49" t="s">
        <v>352</v>
      </c>
    </row>
    <row r="18" spans="1:34">
      <c r="A18" s="49" t="s">
        <v>5</v>
      </c>
      <c r="B18" s="47">
        <v>8149</v>
      </c>
      <c r="C18" s="47">
        <v>8083</v>
      </c>
      <c r="D18" s="47">
        <v>-66</v>
      </c>
      <c r="E18" s="45">
        <v>-0.80991532703399427</v>
      </c>
      <c r="F18" s="47">
        <v>334</v>
      </c>
      <c r="G18" s="47">
        <v>86</v>
      </c>
      <c r="H18" s="47">
        <v>510</v>
      </c>
      <c r="I18" s="47">
        <v>281</v>
      </c>
      <c r="J18" s="47">
        <v>235</v>
      </c>
      <c r="K18" s="47">
        <v>3966</v>
      </c>
      <c r="L18" s="47">
        <v>1571</v>
      </c>
      <c r="M18" s="47">
        <v>814</v>
      </c>
      <c r="N18" s="47">
        <v>286</v>
      </c>
      <c r="O18" s="47">
        <v>14</v>
      </c>
      <c r="P18" s="47">
        <v>0</v>
      </c>
      <c r="Q18" s="47">
        <v>172</v>
      </c>
      <c r="R18" s="47"/>
      <c r="S18" s="45">
        <v>4.1321291599653591</v>
      </c>
      <c r="T18" s="45">
        <v>1.0639614004701223</v>
      </c>
      <c r="U18" s="45">
        <v>6.3095385376716564</v>
      </c>
      <c r="V18" s="45">
        <v>3.4764320178151675</v>
      </c>
      <c r="W18" s="45">
        <v>2.9073363850055673</v>
      </c>
      <c r="X18" s="45">
        <v>49.06594086354076</v>
      </c>
      <c r="Y18" s="45">
        <v>19.435853024867004</v>
      </c>
      <c r="Z18" s="45">
        <v>10.070518371891625</v>
      </c>
      <c r="AA18" s="45">
        <v>3.5382902387727331</v>
      </c>
      <c r="AB18" s="45">
        <v>0.17320301868118274</v>
      </c>
      <c r="AC18" s="45">
        <v>0</v>
      </c>
      <c r="AD18" s="45">
        <v>2.1279228009402447</v>
      </c>
      <c r="AF18" s="17">
        <v>16</v>
      </c>
      <c r="AG18" s="17" t="s">
        <v>315</v>
      </c>
      <c r="AH18" s="49" t="s">
        <v>5</v>
      </c>
    </row>
    <row r="19" spans="1:34">
      <c r="A19" s="49" t="s">
        <v>6</v>
      </c>
      <c r="B19" s="47">
        <v>4958</v>
      </c>
      <c r="C19" s="47">
        <v>4943</v>
      </c>
      <c r="D19" s="47">
        <v>-15</v>
      </c>
      <c r="E19" s="45">
        <v>-0.30254134731746429</v>
      </c>
      <c r="F19" s="47">
        <v>320</v>
      </c>
      <c r="G19" s="47">
        <v>67</v>
      </c>
      <c r="H19" s="47">
        <v>443</v>
      </c>
      <c r="I19" s="47">
        <v>195</v>
      </c>
      <c r="J19" s="47">
        <v>200</v>
      </c>
      <c r="K19" s="47">
        <v>2748</v>
      </c>
      <c r="L19" s="47">
        <v>604</v>
      </c>
      <c r="M19" s="47">
        <v>273</v>
      </c>
      <c r="N19" s="47">
        <v>93</v>
      </c>
      <c r="O19" s="47">
        <v>170</v>
      </c>
      <c r="P19" s="47">
        <v>0</v>
      </c>
      <c r="Q19" s="47">
        <v>134</v>
      </c>
      <c r="R19" s="47"/>
      <c r="S19" s="45">
        <v>6.4738013352215251</v>
      </c>
      <c r="T19" s="45">
        <v>1.3554521545620069</v>
      </c>
      <c r="U19" s="45">
        <v>8.9621687234472986</v>
      </c>
      <c r="V19" s="45">
        <v>3.9449726886506173</v>
      </c>
      <c r="W19" s="45">
        <v>4.046125834513453</v>
      </c>
      <c r="X19" s="45">
        <v>55.593768966214853</v>
      </c>
      <c r="Y19" s="45">
        <v>12.21930002023063</v>
      </c>
      <c r="Z19" s="45">
        <v>5.5229617641108639</v>
      </c>
      <c r="AA19" s="45">
        <v>1.8814485130487557</v>
      </c>
      <c r="AB19" s="45">
        <v>3.4392069593364356</v>
      </c>
      <c r="AC19" s="45">
        <v>0</v>
      </c>
      <c r="AD19" s="45">
        <v>2.7109043091240137</v>
      </c>
      <c r="AF19" s="17">
        <v>18</v>
      </c>
      <c r="AG19" s="17" t="s">
        <v>316</v>
      </c>
      <c r="AH19" s="49" t="s">
        <v>6</v>
      </c>
    </row>
    <row r="20" spans="1:34">
      <c r="A20" s="49" t="s">
        <v>7</v>
      </c>
      <c r="B20" s="47">
        <v>3984</v>
      </c>
      <c r="C20" s="47">
        <v>3941</v>
      </c>
      <c r="D20" s="47">
        <v>-43</v>
      </c>
      <c r="E20" s="45">
        <v>-1.0793172690763075</v>
      </c>
      <c r="F20" s="47">
        <v>275</v>
      </c>
      <c r="G20" s="47">
        <v>44</v>
      </c>
      <c r="H20" s="47">
        <v>330</v>
      </c>
      <c r="I20" s="47">
        <v>173</v>
      </c>
      <c r="J20" s="47">
        <v>136</v>
      </c>
      <c r="K20" s="47">
        <v>2211</v>
      </c>
      <c r="L20" s="47">
        <v>472</v>
      </c>
      <c r="M20" s="47">
        <v>225</v>
      </c>
      <c r="N20" s="47">
        <v>75</v>
      </c>
      <c r="O20" s="47">
        <v>27</v>
      </c>
      <c r="P20" s="47">
        <v>0</v>
      </c>
      <c r="Q20" s="47">
        <v>104</v>
      </c>
      <c r="R20" s="47"/>
      <c r="S20" s="45">
        <v>6.9779243846739405</v>
      </c>
      <c r="T20" s="45">
        <v>1.1164679015478305</v>
      </c>
      <c r="U20" s="45">
        <v>8.3735092616087297</v>
      </c>
      <c r="V20" s="45">
        <v>4.3897487947221512</v>
      </c>
      <c r="W20" s="45">
        <v>3.4509007866023853</v>
      </c>
      <c r="X20" s="45">
        <v>56.102512052778486</v>
      </c>
      <c r="Y20" s="45">
        <v>11.976655671149453</v>
      </c>
      <c r="Z20" s="45">
        <v>5.7092108601877696</v>
      </c>
      <c r="AA20" s="45">
        <v>1.9030702867292564</v>
      </c>
      <c r="AB20" s="45">
        <v>0.68510530322253238</v>
      </c>
      <c r="AC20" s="45">
        <v>0</v>
      </c>
      <c r="AD20" s="45">
        <v>2.6389241309312359</v>
      </c>
      <c r="AF20" s="17">
        <v>19</v>
      </c>
      <c r="AG20" s="17" t="s">
        <v>317</v>
      </c>
      <c r="AH20" s="49" t="s">
        <v>7</v>
      </c>
    </row>
    <row r="21" spans="1:34">
      <c r="A21" s="49" t="s">
        <v>8</v>
      </c>
      <c r="B21" s="47">
        <v>16611</v>
      </c>
      <c r="C21" s="47">
        <v>16475</v>
      </c>
      <c r="D21" s="47">
        <v>-136</v>
      </c>
      <c r="E21" s="45">
        <v>-0.81873457347541034</v>
      </c>
      <c r="F21" s="47">
        <v>864</v>
      </c>
      <c r="G21" s="47">
        <v>200</v>
      </c>
      <c r="H21" s="47">
        <v>1320</v>
      </c>
      <c r="I21" s="47">
        <v>688</v>
      </c>
      <c r="J21" s="47">
        <v>572</v>
      </c>
      <c r="K21" s="47">
        <v>8960</v>
      </c>
      <c r="L21" s="47">
        <v>2312</v>
      </c>
      <c r="M21" s="47">
        <v>1079</v>
      </c>
      <c r="N21" s="47">
        <v>480</v>
      </c>
      <c r="O21" s="47">
        <v>31</v>
      </c>
      <c r="P21" s="47">
        <v>0</v>
      </c>
      <c r="Q21" s="47">
        <v>372</v>
      </c>
      <c r="R21" s="47"/>
      <c r="S21" s="45">
        <v>5.2443095599393015</v>
      </c>
      <c r="T21" s="45">
        <v>1.2139605462822458</v>
      </c>
      <c r="U21" s="45">
        <v>8.0121396054628224</v>
      </c>
      <c r="V21" s="45">
        <v>4.1760242792109254</v>
      </c>
      <c r="W21" s="45">
        <v>3.4719271623672228</v>
      </c>
      <c r="X21" s="45">
        <v>54.385432473444617</v>
      </c>
      <c r="Y21" s="45">
        <v>14.033383915022762</v>
      </c>
      <c r="Z21" s="45">
        <v>6.549317147192717</v>
      </c>
      <c r="AA21" s="45">
        <v>2.9135053110773903</v>
      </c>
      <c r="AB21" s="45">
        <v>0.18816388467374812</v>
      </c>
      <c r="AC21" s="45">
        <v>0</v>
      </c>
      <c r="AD21" s="45">
        <v>2.2579666160849774</v>
      </c>
      <c r="AF21" s="17">
        <v>20</v>
      </c>
      <c r="AG21" s="17" t="s">
        <v>318</v>
      </c>
      <c r="AH21" s="49" t="s">
        <v>353</v>
      </c>
    </row>
    <row r="22" spans="1:34">
      <c r="A22" s="49" t="s">
        <v>9</v>
      </c>
      <c r="B22" s="47">
        <v>1405</v>
      </c>
      <c r="C22" s="47">
        <v>1361</v>
      </c>
      <c r="D22" s="47">
        <v>-44</v>
      </c>
      <c r="E22" s="45">
        <v>-3.1316725978647653</v>
      </c>
      <c r="F22" s="47">
        <v>50</v>
      </c>
      <c r="G22" s="47">
        <v>13</v>
      </c>
      <c r="H22" s="47">
        <v>71</v>
      </c>
      <c r="I22" s="47">
        <v>38</v>
      </c>
      <c r="J22" s="47">
        <v>32</v>
      </c>
      <c r="K22" s="47">
        <v>642</v>
      </c>
      <c r="L22" s="47">
        <v>277</v>
      </c>
      <c r="M22" s="47">
        <v>166</v>
      </c>
      <c r="N22" s="47">
        <v>72</v>
      </c>
      <c r="O22" s="47">
        <v>0</v>
      </c>
      <c r="P22" s="47">
        <v>0</v>
      </c>
      <c r="Q22" s="47">
        <v>43</v>
      </c>
      <c r="R22" s="47"/>
      <c r="S22" s="45">
        <v>3.6737692872887582</v>
      </c>
      <c r="T22" s="45">
        <v>0.95518001469507718</v>
      </c>
      <c r="U22" s="45">
        <v>5.216752387950037</v>
      </c>
      <c r="V22" s="45">
        <v>2.7920646583394562</v>
      </c>
      <c r="W22" s="45">
        <v>2.3512123438648049</v>
      </c>
      <c r="X22" s="45">
        <v>47.171197648787654</v>
      </c>
      <c r="Y22" s="45">
        <v>20.352681851579721</v>
      </c>
      <c r="Z22" s="45">
        <v>12.196914033798677</v>
      </c>
      <c r="AA22" s="45">
        <v>5.2902277736958121</v>
      </c>
      <c r="AB22" s="45">
        <v>0</v>
      </c>
      <c r="AC22" s="45">
        <v>0</v>
      </c>
      <c r="AD22" s="45">
        <v>3.1594415870683319</v>
      </c>
      <c r="AF22" s="17">
        <v>46</v>
      </c>
      <c r="AG22" s="17" t="s">
        <v>319</v>
      </c>
      <c r="AH22" s="49" t="s">
        <v>9</v>
      </c>
    </row>
    <row r="23" spans="1:34">
      <c r="A23" s="49" t="s">
        <v>10</v>
      </c>
      <c r="B23" s="47">
        <v>1852</v>
      </c>
      <c r="C23" s="47">
        <v>1838</v>
      </c>
      <c r="D23" s="47">
        <v>-14</v>
      </c>
      <c r="E23" s="45">
        <v>-0.75593952483801186</v>
      </c>
      <c r="F23" s="47">
        <v>68</v>
      </c>
      <c r="G23" s="47">
        <v>15</v>
      </c>
      <c r="H23" s="47">
        <v>124</v>
      </c>
      <c r="I23" s="47">
        <v>40</v>
      </c>
      <c r="J23" s="47">
        <v>44</v>
      </c>
      <c r="K23" s="47">
        <v>1021</v>
      </c>
      <c r="L23" s="47">
        <v>344</v>
      </c>
      <c r="M23" s="47">
        <v>135</v>
      </c>
      <c r="N23" s="47">
        <v>47</v>
      </c>
      <c r="O23" s="47">
        <v>14</v>
      </c>
      <c r="P23" s="47">
        <v>195</v>
      </c>
      <c r="Q23" s="47">
        <v>36</v>
      </c>
      <c r="R23" s="47"/>
      <c r="S23" s="45">
        <v>3.6996735582154514</v>
      </c>
      <c r="T23" s="45">
        <v>0.81610446137105552</v>
      </c>
      <c r="U23" s="45">
        <v>6.7464635473340584</v>
      </c>
      <c r="V23" s="45">
        <v>2.1762785636561479</v>
      </c>
      <c r="W23" s="45">
        <v>2.3939064200217626</v>
      </c>
      <c r="X23" s="45">
        <v>55.549510337323184</v>
      </c>
      <c r="Y23" s="45">
        <v>18.715995647442874</v>
      </c>
      <c r="Z23" s="45">
        <v>7.3449401523394995</v>
      </c>
      <c r="AA23" s="45">
        <v>2.5571273122959739</v>
      </c>
      <c r="AB23" s="45">
        <v>0.76169749727965186</v>
      </c>
      <c r="AC23" s="45">
        <v>10.609357997823722</v>
      </c>
      <c r="AD23" s="45">
        <v>1.958650707290533</v>
      </c>
      <c r="AF23" s="17">
        <v>47</v>
      </c>
      <c r="AG23" s="17" t="s">
        <v>320</v>
      </c>
      <c r="AH23" s="49" t="s">
        <v>354</v>
      </c>
    </row>
    <row r="24" spans="1:34">
      <c r="A24" s="49" t="s">
        <v>11</v>
      </c>
      <c r="B24" s="47">
        <v>283632</v>
      </c>
      <c r="C24" s="47">
        <v>289731</v>
      </c>
      <c r="D24" s="47">
        <v>6099</v>
      </c>
      <c r="E24" s="45">
        <v>2.1503215434083511</v>
      </c>
      <c r="F24" s="47">
        <v>20673</v>
      </c>
      <c r="G24" s="47">
        <v>3936</v>
      </c>
      <c r="H24" s="47">
        <v>22948</v>
      </c>
      <c r="I24" s="47">
        <v>10756</v>
      </c>
      <c r="J24" s="47">
        <v>9990</v>
      </c>
      <c r="K24" s="47">
        <v>178502</v>
      </c>
      <c r="L24" s="47">
        <v>25740</v>
      </c>
      <c r="M24" s="47">
        <v>12854</v>
      </c>
      <c r="N24" s="47">
        <v>4332</v>
      </c>
      <c r="O24" s="47">
        <v>20033</v>
      </c>
      <c r="P24" s="47">
        <v>16</v>
      </c>
      <c r="Q24" s="47">
        <v>52196</v>
      </c>
      <c r="R24" s="47"/>
      <c r="S24" s="45">
        <v>7.1352392391563217</v>
      </c>
      <c r="T24" s="45">
        <v>1.3585015065698873</v>
      </c>
      <c r="U24" s="45">
        <v>7.9204503487717917</v>
      </c>
      <c r="V24" s="45">
        <v>3.7124090967138486</v>
      </c>
      <c r="W24" s="45">
        <v>3.4480259274982652</v>
      </c>
      <c r="X24" s="45">
        <v>61.609561973002549</v>
      </c>
      <c r="Y24" s="45">
        <v>8.8841028402207556</v>
      </c>
      <c r="Z24" s="45">
        <v>4.4365290562625326</v>
      </c>
      <c r="AA24" s="45">
        <v>1.4951800118040526</v>
      </c>
      <c r="AB24" s="45">
        <v>6.9143446852425186</v>
      </c>
      <c r="AC24" s="45">
        <v>5.5223638478450699E-3</v>
      </c>
      <c r="AD24" s="45">
        <v>18.015331462632581</v>
      </c>
      <c r="AF24" s="17">
        <v>49</v>
      </c>
      <c r="AG24" s="17" t="s">
        <v>316</v>
      </c>
      <c r="AH24" s="49" t="s">
        <v>355</v>
      </c>
    </row>
    <row r="25" spans="1:34">
      <c r="A25" s="49" t="s">
        <v>12</v>
      </c>
      <c r="B25" s="47">
        <v>11748</v>
      </c>
      <c r="C25" s="47">
        <v>11632</v>
      </c>
      <c r="D25" s="47">
        <v>-116</v>
      </c>
      <c r="E25" s="45">
        <v>-0.98740211099761499</v>
      </c>
      <c r="F25" s="47">
        <v>623</v>
      </c>
      <c r="G25" s="47">
        <v>124</v>
      </c>
      <c r="H25" s="47">
        <v>789</v>
      </c>
      <c r="I25" s="47">
        <v>435</v>
      </c>
      <c r="J25" s="47">
        <v>385</v>
      </c>
      <c r="K25" s="47">
        <v>6032</v>
      </c>
      <c r="L25" s="47">
        <v>1810</v>
      </c>
      <c r="M25" s="47">
        <v>991</v>
      </c>
      <c r="N25" s="47">
        <v>443</v>
      </c>
      <c r="O25" s="47">
        <v>25</v>
      </c>
      <c r="P25" s="47">
        <v>0</v>
      </c>
      <c r="Q25" s="47">
        <v>379</v>
      </c>
      <c r="R25" s="47"/>
      <c r="S25" s="45">
        <v>5.3559147180192568</v>
      </c>
      <c r="T25" s="45">
        <v>1.0660247592847318</v>
      </c>
      <c r="U25" s="45">
        <v>6.7830123796423658</v>
      </c>
      <c r="V25" s="45">
        <v>3.7396836313617605</v>
      </c>
      <c r="W25" s="45">
        <v>3.3098349381017882</v>
      </c>
      <c r="X25" s="45">
        <v>51.856946354883085</v>
      </c>
      <c r="Y25" s="45">
        <v>15.560522696011002</v>
      </c>
      <c r="Z25" s="45">
        <v>8.5196011004126539</v>
      </c>
      <c r="AA25" s="45">
        <v>3.8084594222833563</v>
      </c>
      <c r="AB25" s="45">
        <v>0.21492434662998625</v>
      </c>
      <c r="AC25" s="45">
        <v>0</v>
      </c>
      <c r="AD25" s="45">
        <v>3.2582530949105917</v>
      </c>
      <c r="AF25" s="17">
        <v>50</v>
      </c>
      <c r="AG25" s="17" t="s">
        <v>321</v>
      </c>
      <c r="AH25" s="49" t="s">
        <v>12</v>
      </c>
    </row>
    <row r="26" spans="1:34">
      <c r="A26" s="49" t="s">
        <v>13</v>
      </c>
      <c r="B26" s="47">
        <v>9454</v>
      </c>
      <c r="C26" s="47">
        <v>9402</v>
      </c>
      <c r="D26" s="47">
        <v>-52</v>
      </c>
      <c r="E26" s="45">
        <v>-0.55003173259995375</v>
      </c>
      <c r="F26" s="47">
        <v>550</v>
      </c>
      <c r="G26" s="47">
        <v>106</v>
      </c>
      <c r="H26" s="47">
        <v>728</v>
      </c>
      <c r="I26" s="47">
        <v>354</v>
      </c>
      <c r="J26" s="47">
        <v>305</v>
      </c>
      <c r="K26" s="47">
        <v>4923</v>
      </c>
      <c r="L26" s="47">
        <v>1464</v>
      </c>
      <c r="M26" s="47">
        <v>718</v>
      </c>
      <c r="N26" s="47">
        <v>254</v>
      </c>
      <c r="O26" s="47">
        <v>33</v>
      </c>
      <c r="P26" s="47">
        <v>0</v>
      </c>
      <c r="Q26" s="47">
        <v>320</v>
      </c>
      <c r="R26" s="47"/>
      <c r="S26" s="45">
        <v>5.8498191874069345</v>
      </c>
      <c r="T26" s="45">
        <v>1.1274196979366091</v>
      </c>
      <c r="U26" s="45">
        <v>7.7430333971495431</v>
      </c>
      <c r="V26" s="45">
        <v>3.7651563497128269</v>
      </c>
      <c r="W26" s="45">
        <v>3.2439906402893</v>
      </c>
      <c r="X26" s="45">
        <v>52.361199744735167</v>
      </c>
      <c r="Y26" s="45">
        <v>15.57115507338864</v>
      </c>
      <c r="Z26" s="45">
        <v>7.636673048287598</v>
      </c>
      <c r="AA26" s="45">
        <v>2.7015528610933841</v>
      </c>
      <c r="AB26" s="45">
        <v>0.35098915124441604</v>
      </c>
      <c r="AC26" s="45">
        <v>0</v>
      </c>
      <c r="AD26" s="45">
        <v>3.4035311635822163</v>
      </c>
      <c r="AF26" s="17">
        <v>51</v>
      </c>
      <c r="AG26" s="17" t="s">
        <v>321</v>
      </c>
      <c r="AH26" s="49" t="s">
        <v>356</v>
      </c>
    </row>
    <row r="27" spans="1:34">
      <c r="A27" s="49" t="s">
        <v>14</v>
      </c>
      <c r="B27" s="47">
        <v>2473</v>
      </c>
      <c r="C27" s="47">
        <v>2425</v>
      </c>
      <c r="D27" s="47">
        <v>-48</v>
      </c>
      <c r="E27" s="45">
        <v>-1.940962393853618</v>
      </c>
      <c r="F27" s="47">
        <v>122</v>
      </c>
      <c r="G27" s="47">
        <v>36</v>
      </c>
      <c r="H27" s="47">
        <v>186</v>
      </c>
      <c r="I27" s="47">
        <v>76</v>
      </c>
      <c r="J27" s="47">
        <v>91</v>
      </c>
      <c r="K27" s="47">
        <v>1221</v>
      </c>
      <c r="L27" s="47">
        <v>366</v>
      </c>
      <c r="M27" s="47">
        <v>221</v>
      </c>
      <c r="N27" s="47">
        <v>106</v>
      </c>
      <c r="O27" s="47">
        <v>49</v>
      </c>
      <c r="P27" s="47">
        <v>0</v>
      </c>
      <c r="Q27" s="47">
        <v>79</v>
      </c>
      <c r="R27" s="47"/>
      <c r="S27" s="45">
        <v>5.0309278350515463</v>
      </c>
      <c r="T27" s="45">
        <v>1.4845360824742269</v>
      </c>
      <c r="U27" s="45">
        <v>7.6701030927835046</v>
      </c>
      <c r="V27" s="45">
        <v>3.134020618556701</v>
      </c>
      <c r="W27" s="45">
        <v>3.7525773195876284</v>
      </c>
      <c r="X27" s="45">
        <v>50.350515463917525</v>
      </c>
      <c r="Y27" s="45">
        <v>15.092783505154639</v>
      </c>
      <c r="Z27" s="45">
        <v>9.1134020618556697</v>
      </c>
      <c r="AA27" s="45">
        <v>4.3711340206185572</v>
      </c>
      <c r="AB27" s="45">
        <v>2.0206185567010309</v>
      </c>
      <c r="AC27" s="45">
        <v>0</v>
      </c>
      <c r="AD27" s="45">
        <v>3.2577319587628861</v>
      </c>
      <c r="AF27" s="17">
        <v>52</v>
      </c>
      <c r="AG27" s="17" t="s">
        <v>313</v>
      </c>
      <c r="AH27" s="49" t="s">
        <v>14</v>
      </c>
    </row>
    <row r="28" spans="1:34">
      <c r="A28" s="49" t="s">
        <v>15</v>
      </c>
      <c r="B28" s="47">
        <v>17028</v>
      </c>
      <c r="C28" s="47">
        <v>16901</v>
      </c>
      <c r="D28" s="47">
        <v>-127</v>
      </c>
      <c r="E28" s="45">
        <v>-0.74583039699318565</v>
      </c>
      <c r="F28" s="47">
        <v>694</v>
      </c>
      <c r="G28" s="47">
        <v>148</v>
      </c>
      <c r="H28" s="47">
        <v>903</v>
      </c>
      <c r="I28" s="47">
        <v>489</v>
      </c>
      <c r="J28" s="47">
        <v>519</v>
      </c>
      <c r="K28" s="47">
        <v>8928</v>
      </c>
      <c r="L28" s="47">
        <v>2949</v>
      </c>
      <c r="M28" s="47">
        <v>1610</v>
      </c>
      <c r="N28" s="47">
        <v>661</v>
      </c>
      <c r="O28" s="47">
        <v>42</v>
      </c>
      <c r="P28" s="47">
        <v>0</v>
      </c>
      <c r="Q28" s="47">
        <v>891</v>
      </c>
      <c r="R28" s="47"/>
      <c r="S28" s="45">
        <v>4.1062659014259513</v>
      </c>
      <c r="T28" s="45">
        <v>0.87568782912253706</v>
      </c>
      <c r="U28" s="45">
        <v>5.3428791195787229</v>
      </c>
      <c r="V28" s="45">
        <v>2.8933199218981125</v>
      </c>
      <c r="W28" s="45">
        <v>3.0708242115851134</v>
      </c>
      <c r="X28" s="45">
        <v>52.825276610851425</v>
      </c>
      <c r="Y28" s="45">
        <v>17.448671676232173</v>
      </c>
      <c r="Z28" s="45">
        <v>9.526063546535708</v>
      </c>
      <c r="AA28" s="45">
        <v>3.9110111827702498</v>
      </c>
      <c r="AB28" s="45">
        <v>0.24850600556180108</v>
      </c>
      <c r="AC28" s="45">
        <v>0</v>
      </c>
      <c r="AD28" s="45">
        <v>5.2718774037039227</v>
      </c>
      <c r="AF28" s="17">
        <v>61</v>
      </c>
      <c r="AG28" s="17" t="s">
        <v>322</v>
      </c>
      <c r="AH28" s="49" t="s">
        <v>15</v>
      </c>
    </row>
    <row r="29" spans="1:34">
      <c r="A29" s="49" t="s">
        <v>16</v>
      </c>
      <c r="B29" s="47">
        <v>7147</v>
      </c>
      <c r="C29" s="47">
        <v>7010</v>
      </c>
      <c r="D29" s="47">
        <v>-137</v>
      </c>
      <c r="E29" s="45">
        <v>-1.9168882048411939</v>
      </c>
      <c r="F29" s="47">
        <v>461</v>
      </c>
      <c r="G29" s="47">
        <v>78</v>
      </c>
      <c r="H29" s="47">
        <v>561</v>
      </c>
      <c r="I29" s="47">
        <v>317</v>
      </c>
      <c r="J29" s="47">
        <v>293</v>
      </c>
      <c r="K29" s="47">
        <v>3587</v>
      </c>
      <c r="L29" s="47">
        <v>1008</v>
      </c>
      <c r="M29" s="47">
        <v>491</v>
      </c>
      <c r="N29" s="47">
        <v>214</v>
      </c>
      <c r="O29" s="47">
        <v>0</v>
      </c>
      <c r="P29" s="47">
        <v>0</v>
      </c>
      <c r="Q29" s="47">
        <v>105</v>
      </c>
      <c r="R29" s="47"/>
      <c r="S29" s="45">
        <v>6.5763195435092721</v>
      </c>
      <c r="T29" s="45">
        <v>1.1126961483594866</v>
      </c>
      <c r="U29" s="45">
        <v>8.0028530670470754</v>
      </c>
      <c r="V29" s="45">
        <v>4.522111269614836</v>
      </c>
      <c r="W29" s="45">
        <v>4.1797432239657626</v>
      </c>
      <c r="X29" s="45">
        <v>51.169757489300991</v>
      </c>
      <c r="Y29" s="45">
        <v>14.379457917261055</v>
      </c>
      <c r="Z29" s="45">
        <v>7.0042796005706132</v>
      </c>
      <c r="AA29" s="45">
        <v>3.0527817403708988</v>
      </c>
      <c r="AB29" s="45">
        <v>0</v>
      </c>
      <c r="AC29" s="45">
        <v>0</v>
      </c>
      <c r="AD29" s="45">
        <v>1.4978601997146932</v>
      </c>
      <c r="AF29" s="17">
        <v>69</v>
      </c>
      <c r="AG29" s="17" t="s">
        <v>314</v>
      </c>
      <c r="AH29" s="49" t="s">
        <v>16</v>
      </c>
    </row>
    <row r="30" spans="1:34">
      <c r="A30" s="49" t="s">
        <v>17</v>
      </c>
      <c r="B30" s="47">
        <v>6854</v>
      </c>
      <c r="C30" s="47">
        <v>6758</v>
      </c>
      <c r="D30" s="47">
        <v>-96</v>
      </c>
      <c r="E30" s="45">
        <v>-1.4006419608987408</v>
      </c>
      <c r="F30" s="47">
        <v>481</v>
      </c>
      <c r="G30" s="47">
        <v>99</v>
      </c>
      <c r="H30" s="47">
        <v>596</v>
      </c>
      <c r="I30" s="47">
        <v>301</v>
      </c>
      <c r="J30" s="47">
        <v>289</v>
      </c>
      <c r="K30" s="47">
        <v>3424</v>
      </c>
      <c r="L30" s="47">
        <v>919</v>
      </c>
      <c r="M30" s="47">
        <v>446</v>
      </c>
      <c r="N30" s="47">
        <v>203</v>
      </c>
      <c r="O30" s="47">
        <v>0</v>
      </c>
      <c r="P30" s="47">
        <v>0</v>
      </c>
      <c r="Q30" s="47">
        <v>94</v>
      </c>
      <c r="R30" s="47"/>
      <c r="S30" s="45">
        <v>7.1174903817697546</v>
      </c>
      <c r="T30" s="45">
        <v>1.4649304527966855</v>
      </c>
      <c r="U30" s="45">
        <v>8.8191772713820651</v>
      </c>
      <c r="V30" s="45">
        <v>4.4539804675939623</v>
      </c>
      <c r="W30" s="45">
        <v>4.2764131399822434</v>
      </c>
      <c r="X30" s="45">
        <v>50.665877478543955</v>
      </c>
      <c r="Y30" s="45">
        <v>13.598697839597515</v>
      </c>
      <c r="Z30" s="45">
        <v>6.5995856762355727</v>
      </c>
      <c r="AA30" s="45">
        <v>3.003847292098254</v>
      </c>
      <c r="AB30" s="45">
        <v>0</v>
      </c>
      <c r="AC30" s="45">
        <v>0</v>
      </c>
      <c r="AD30" s="45">
        <v>1.3909440662918022</v>
      </c>
      <c r="AF30" s="17">
        <v>71</v>
      </c>
      <c r="AG30" s="17" t="s">
        <v>314</v>
      </c>
      <c r="AH30" s="49" t="s">
        <v>17</v>
      </c>
    </row>
    <row r="31" spans="1:34">
      <c r="A31" s="49" t="s">
        <v>18</v>
      </c>
      <c r="B31" s="47">
        <v>974</v>
      </c>
      <c r="C31" s="47">
        <v>959</v>
      </c>
      <c r="D31" s="47">
        <v>-15</v>
      </c>
      <c r="E31" s="45">
        <v>-1.5400410677618104</v>
      </c>
      <c r="F31" s="47">
        <v>48</v>
      </c>
      <c r="G31" s="47">
        <v>10</v>
      </c>
      <c r="H31" s="47">
        <v>53</v>
      </c>
      <c r="I31" s="47">
        <v>26</v>
      </c>
      <c r="J31" s="47">
        <v>20</v>
      </c>
      <c r="K31" s="47">
        <v>436</v>
      </c>
      <c r="L31" s="47">
        <v>210</v>
      </c>
      <c r="M31" s="47">
        <v>126</v>
      </c>
      <c r="N31" s="47">
        <v>30</v>
      </c>
      <c r="O31" s="47">
        <v>0</v>
      </c>
      <c r="P31" s="47">
        <v>0</v>
      </c>
      <c r="Q31" s="47">
        <v>14</v>
      </c>
      <c r="R31" s="47"/>
      <c r="S31" s="45">
        <v>5.005213764337852</v>
      </c>
      <c r="T31" s="45">
        <v>1.0427528675703857</v>
      </c>
      <c r="U31" s="45">
        <v>5.5265901981230448</v>
      </c>
      <c r="V31" s="45">
        <v>2.7111574556830034</v>
      </c>
      <c r="W31" s="45">
        <v>2.0855057351407713</v>
      </c>
      <c r="X31" s="45">
        <v>45.464025026068825</v>
      </c>
      <c r="Y31" s="45">
        <v>21.897810218978105</v>
      </c>
      <c r="Z31" s="45">
        <v>13.138686131386862</v>
      </c>
      <c r="AA31" s="45">
        <v>3.1282586027111576</v>
      </c>
      <c r="AB31" s="45">
        <v>0</v>
      </c>
      <c r="AC31" s="45">
        <v>0</v>
      </c>
      <c r="AD31" s="45">
        <v>1.4598540145985401</v>
      </c>
      <c r="AF31" s="17">
        <v>72</v>
      </c>
      <c r="AG31" s="17" t="s">
        <v>314</v>
      </c>
      <c r="AH31" s="49" t="s">
        <v>357</v>
      </c>
    </row>
    <row r="32" spans="1:34">
      <c r="A32" s="49" t="s">
        <v>19</v>
      </c>
      <c r="B32" s="47">
        <v>1165</v>
      </c>
      <c r="C32" s="47">
        <v>1127</v>
      </c>
      <c r="D32" s="47">
        <v>-38</v>
      </c>
      <c r="E32" s="45">
        <v>-3.2618025751072977</v>
      </c>
      <c r="F32" s="47">
        <v>56</v>
      </c>
      <c r="G32" s="47">
        <v>8</v>
      </c>
      <c r="H32" s="47">
        <v>64</v>
      </c>
      <c r="I32" s="47">
        <v>36</v>
      </c>
      <c r="J32" s="47">
        <v>33</v>
      </c>
      <c r="K32" s="47">
        <v>551</v>
      </c>
      <c r="L32" s="47">
        <v>196</v>
      </c>
      <c r="M32" s="47">
        <v>125</v>
      </c>
      <c r="N32" s="47">
        <v>58</v>
      </c>
      <c r="O32" s="47">
        <v>0</v>
      </c>
      <c r="P32" s="47">
        <v>0</v>
      </c>
      <c r="Q32" s="47">
        <v>36</v>
      </c>
      <c r="R32" s="47"/>
      <c r="S32" s="45">
        <v>4.9689440993788816</v>
      </c>
      <c r="T32" s="45">
        <v>0.70984915705412599</v>
      </c>
      <c r="U32" s="45">
        <v>5.6787932564330079</v>
      </c>
      <c r="V32" s="45">
        <v>3.1943212067435667</v>
      </c>
      <c r="W32" s="45">
        <v>2.9281277728482697</v>
      </c>
      <c r="X32" s="45">
        <v>48.890860692102926</v>
      </c>
      <c r="Y32" s="45">
        <v>17.391304347826086</v>
      </c>
      <c r="Z32" s="45">
        <v>11.091393078970718</v>
      </c>
      <c r="AA32" s="45">
        <v>5.1464063886424132</v>
      </c>
      <c r="AB32" s="45">
        <v>0</v>
      </c>
      <c r="AC32" s="45">
        <v>0</v>
      </c>
      <c r="AD32" s="45">
        <v>3.1943212067435667</v>
      </c>
      <c r="AF32" s="17">
        <v>74</v>
      </c>
      <c r="AG32" s="17" t="s">
        <v>323</v>
      </c>
      <c r="AH32" s="49" t="s">
        <v>358</v>
      </c>
    </row>
    <row r="33" spans="1:34">
      <c r="A33" s="49" t="s">
        <v>20</v>
      </c>
      <c r="B33" s="47">
        <v>20286</v>
      </c>
      <c r="C33" s="47">
        <v>20111</v>
      </c>
      <c r="D33" s="47">
        <v>-175</v>
      </c>
      <c r="E33" s="45">
        <v>-0.86266390614216926</v>
      </c>
      <c r="F33" s="47">
        <v>851</v>
      </c>
      <c r="G33" s="47">
        <v>179</v>
      </c>
      <c r="H33" s="47">
        <v>1210</v>
      </c>
      <c r="I33" s="47">
        <v>602</v>
      </c>
      <c r="J33" s="47">
        <v>639</v>
      </c>
      <c r="K33" s="47">
        <v>10718</v>
      </c>
      <c r="L33" s="47">
        <v>3279</v>
      </c>
      <c r="M33" s="47">
        <v>1849</v>
      </c>
      <c r="N33" s="47">
        <v>784</v>
      </c>
      <c r="O33" s="47">
        <v>65</v>
      </c>
      <c r="P33" s="47">
        <v>0</v>
      </c>
      <c r="Q33" s="47">
        <v>1256</v>
      </c>
      <c r="R33" s="47"/>
      <c r="S33" s="45">
        <v>4.2315150912435984</v>
      </c>
      <c r="T33" s="45">
        <v>0.89006016607826566</v>
      </c>
      <c r="U33" s="45">
        <v>6.016607826562578</v>
      </c>
      <c r="V33" s="45">
        <v>2.9933867037939437</v>
      </c>
      <c r="W33" s="45">
        <v>3.1773656208045349</v>
      </c>
      <c r="X33" s="45">
        <v>53.294217095122079</v>
      </c>
      <c r="Y33" s="45">
        <v>16.304509969668342</v>
      </c>
      <c r="Z33" s="45">
        <v>9.193973447367112</v>
      </c>
      <c r="AA33" s="45">
        <v>3.8983640793595544</v>
      </c>
      <c r="AB33" s="45">
        <v>0.3232062055591467</v>
      </c>
      <c r="AC33" s="45">
        <v>0</v>
      </c>
      <c r="AD33" s="45">
        <v>6.2453383720352047</v>
      </c>
      <c r="AF33" s="17">
        <v>75</v>
      </c>
      <c r="AG33" s="17" t="s">
        <v>324</v>
      </c>
      <c r="AH33" s="49" t="s">
        <v>359</v>
      </c>
    </row>
    <row r="34" spans="1:34">
      <c r="A34" s="49" t="s">
        <v>21</v>
      </c>
      <c r="B34" s="47">
        <v>4939</v>
      </c>
      <c r="C34" s="47">
        <v>4875</v>
      </c>
      <c r="D34" s="47">
        <v>-64</v>
      </c>
      <c r="E34" s="45">
        <v>-1.2958088681919389</v>
      </c>
      <c r="F34" s="47">
        <v>202</v>
      </c>
      <c r="G34" s="47">
        <v>66</v>
      </c>
      <c r="H34" s="47">
        <v>342</v>
      </c>
      <c r="I34" s="47">
        <v>146</v>
      </c>
      <c r="J34" s="47">
        <v>146</v>
      </c>
      <c r="K34" s="47">
        <v>2462</v>
      </c>
      <c r="L34" s="47">
        <v>823</v>
      </c>
      <c r="M34" s="47">
        <v>456</v>
      </c>
      <c r="N34" s="47">
        <v>232</v>
      </c>
      <c r="O34" s="47">
        <v>10</v>
      </c>
      <c r="P34" s="47">
        <v>0</v>
      </c>
      <c r="Q34" s="47">
        <v>71</v>
      </c>
      <c r="R34" s="47"/>
      <c r="S34" s="45">
        <v>4.143589743589744</v>
      </c>
      <c r="T34" s="45">
        <v>1.3538461538461539</v>
      </c>
      <c r="U34" s="45">
        <v>7.0153846153846153</v>
      </c>
      <c r="V34" s="45">
        <v>2.9948717948717949</v>
      </c>
      <c r="W34" s="45">
        <v>2.9948717948717949</v>
      </c>
      <c r="X34" s="45">
        <v>50.502564102564108</v>
      </c>
      <c r="Y34" s="45">
        <v>16.882051282051282</v>
      </c>
      <c r="Z34" s="45">
        <v>9.3538461538461544</v>
      </c>
      <c r="AA34" s="45">
        <v>4.7589743589743589</v>
      </c>
      <c r="AB34" s="45">
        <v>0.20512820512820512</v>
      </c>
      <c r="AC34" s="45">
        <v>0</v>
      </c>
      <c r="AD34" s="45">
        <v>1.4564102564102563</v>
      </c>
      <c r="AF34" s="17">
        <v>77</v>
      </c>
      <c r="AG34" s="17" t="s">
        <v>325</v>
      </c>
      <c r="AH34" s="49" t="s">
        <v>21</v>
      </c>
    </row>
    <row r="35" spans="1:34">
      <c r="A35" s="49" t="s">
        <v>22</v>
      </c>
      <c r="B35" s="47">
        <v>8379</v>
      </c>
      <c r="C35" s="47">
        <v>8199</v>
      </c>
      <c r="D35" s="47">
        <v>-180</v>
      </c>
      <c r="E35" s="45">
        <v>-2.1482277121374849</v>
      </c>
      <c r="F35" s="47">
        <v>314</v>
      </c>
      <c r="G35" s="47">
        <v>59</v>
      </c>
      <c r="H35" s="47">
        <v>492</v>
      </c>
      <c r="I35" s="47">
        <v>245</v>
      </c>
      <c r="J35" s="47">
        <v>235</v>
      </c>
      <c r="K35" s="47">
        <v>4207</v>
      </c>
      <c r="L35" s="47">
        <v>1555</v>
      </c>
      <c r="M35" s="47">
        <v>865</v>
      </c>
      <c r="N35" s="47">
        <v>227</v>
      </c>
      <c r="O35" s="47">
        <v>3512</v>
      </c>
      <c r="P35" s="47">
        <v>0</v>
      </c>
      <c r="Q35" s="47">
        <v>367</v>
      </c>
      <c r="R35" s="47"/>
      <c r="S35" s="45">
        <v>3.8297353335772653</v>
      </c>
      <c r="T35" s="45">
        <v>0.71959995121356257</v>
      </c>
      <c r="U35" s="45">
        <v>6.0007317965605562</v>
      </c>
      <c r="V35" s="45">
        <v>2.9881692889376756</v>
      </c>
      <c r="W35" s="45">
        <v>2.8662031955116478</v>
      </c>
      <c r="X35" s="45">
        <v>51.311135504329798</v>
      </c>
      <c r="Y35" s="45">
        <v>18.965727527747287</v>
      </c>
      <c r="Z35" s="45">
        <v>10.550067081351385</v>
      </c>
      <c r="AA35" s="45">
        <v>2.7686303207708254</v>
      </c>
      <c r="AB35" s="45">
        <v>42.834492011220881</v>
      </c>
      <c r="AC35" s="45">
        <v>0</v>
      </c>
      <c r="AD35" s="45">
        <v>4.4761556287352118</v>
      </c>
      <c r="AF35" s="17">
        <v>78</v>
      </c>
      <c r="AG35" s="17" t="s">
        <v>316</v>
      </c>
      <c r="AH35" s="49" t="s">
        <v>360</v>
      </c>
    </row>
    <row r="36" spans="1:34">
      <c r="A36" s="49" t="s">
        <v>23</v>
      </c>
      <c r="B36" s="47">
        <v>7018</v>
      </c>
      <c r="C36" s="47">
        <v>6931</v>
      </c>
      <c r="D36" s="47">
        <v>-87</v>
      </c>
      <c r="E36" s="45">
        <v>-1.2396694214875992</v>
      </c>
      <c r="F36" s="47">
        <v>333</v>
      </c>
      <c r="G36" s="47">
        <v>75</v>
      </c>
      <c r="H36" s="47">
        <v>397</v>
      </c>
      <c r="I36" s="47">
        <v>216</v>
      </c>
      <c r="J36" s="47">
        <v>228</v>
      </c>
      <c r="K36" s="47">
        <v>3467</v>
      </c>
      <c r="L36" s="47">
        <v>1239</v>
      </c>
      <c r="M36" s="47">
        <v>701</v>
      </c>
      <c r="N36" s="47">
        <v>275</v>
      </c>
      <c r="O36" s="47">
        <v>12</v>
      </c>
      <c r="P36" s="47">
        <v>0</v>
      </c>
      <c r="Q36" s="47">
        <v>226</v>
      </c>
      <c r="R36" s="47"/>
      <c r="S36" s="45">
        <v>4.8045015149329098</v>
      </c>
      <c r="T36" s="45">
        <v>1.0820949357957004</v>
      </c>
      <c r="U36" s="45">
        <v>5.7278891934785747</v>
      </c>
      <c r="V36" s="45">
        <v>3.1164334150916173</v>
      </c>
      <c r="W36" s="45">
        <v>3.2895686048189292</v>
      </c>
      <c r="X36" s="45">
        <v>50.02164189871592</v>
      </c>
      <c r="Y36" s="45">
        <v>17.87620833934497</v>
      </c>
      <c r="Z36" s="45">
        <v>10.11398066657048</v>
      </c>
      <c r="AA36" s="45">
        <v>3.9676814312509014</v>
      </c>
      <c r="AB36" s="45">
        <v>0.17313518972731207</v>
      </c>
      <c r="AC36" s="45">
        <v>0</v>
      </c>
      <c r="AD36" s="45">
        <v>3.2607127398643776</v>
      </c>
      <c r="AF36" s="17">
        <v>79</v>
      </c>
      <c r="AG36" s="17" t="s">
        <v>321</v>
      </c>
      <c r="AH36" s="49" t="s">
        <v>23</v>
      </c>
    </row>
    <row r="37" spans="1:34">
      <c r="A37" s="49" t="s">
        <v>24</v>
      </c>
      <c r="B37" s="47">
        <v>2780</v>
      </c>
      <c r="C37" s="47">
        <v>2697</v>
      </c>
      <c r="D37" s="47">
        <v>-83</v>
      </c>
      <c r="E37" s="45">
        <v>-2.9856115107913639</v>
      </c>
      <c r="F37" s="47">
        <v>88</v>
      </c>
      <c r="G37" s="47">
        <v>17</v>
      </c>
      <c r="H37" s="47">
        <v>96</v>
      </c>
      <c r="I37" s="47">
        <v>71</v>
      </c>
      <c r="J37" s="47">
        <v>56</v>
      </c>
      <c r="K37" s="47">
        <v>1314</v>
      </c>
      <c r="L37" s="47">
        <v>584</v>
      </c>
      <c r="M37" s="47">
        <v>321</v>
      </c>
      <c r="N37" s="47">
        <v>150</v>
      </c>
      <c r="O37" s="47">
        <v>0</v>
      </c>
      <c r="P37" s="47">
        <v>0</v>
      </c>
      <c r="Q37" s="47">
        <v>70</v>
      </c>
      <c r="R37" s="47"/>
      <c r="S37" s="45">
        <v>3.2628846866889134</v>
      </c>
      <c r="T37" s="45">
        <v>0.63032999629217645</v>
      </c>
      <c r="U37" s="45">
        <v>3.5595105672969964</v>
      </c>
      <c r="V37" s="45">
        <v>2.632554690396737</v>
      </c>
      <c r="W37" s="45">
        <v>2.0763811642565813</v>
      </c>
      <c r="X37" s="45">
        <v>48.720800889877644</v>
      </c>
      <c r="Y37" s="45">
        <v>21.653689284390062</v>
      </c>
      <c r="Z37" s="45">
        <v>11.902113459399333</v>
      </c>
      <c r="AA37" s="45">
        <v>5.5617352614015569</v>
      </c>
      <c r="AB37" s="45">
        <v>0</v>
      </c>
      <c r="AC37" s="45">
        <v>0</v>
      </c>
      <c r="AD37" s="45">
        <v>2.5954764553207266</v>
      </c>
      <c r="AF37" s="17">
        <v>81</v>
      </c>
      <c r="AG37" s="17" t="s">
        <v>315</v>
      </c>
      <c r="AH37" s="49" t="s">
        <v>361</v>
      </c>
    </row>
    <row r="38" spans="1:34">
      <c r="A38" s="49" t="s">
        <v>25</v>
      </c>
      <c r="B38" s="47">
        <v>9475</v>
      </c>
      <c r="C38" s="47">
        <v>9422</v>
      </c>
      <c r="D38" s="47">
        <v>-53</v>
      </c>
      <c r="E38" s="45">
        <v>-0.55936675461741858</v>
      </c>
      <c r="F38" s="47">
        <v>571</v>
      </c>
      <c r="G38" s="47">
        <v>112</v>
      </c>
      <c r="H38" s="47">
        <v>739</v>
      </c>
      <c r="I38" s="47">
        <v>389</v>
      </c>
      <c r="J38" s="47">
        <v>313</v>
      </c>
      <c r="K38" s="47">
        <v>5159</v>
      </c>
      <c r="L38" s="47">
        <v>1300</v>
      </c>
      <c r="M38" s="47">
        <v>638</v>
      </c>
      <c r="N38" s="47">
        <v>201</v>
      </c>
      <c r="O38" s="47">
        <v>38</v>
      </c>
      <c r="P38" s="47">
        <v>0</v>
      </c>
      <c r="Q38" s="47">
        <v>182</v>
      </c>
      <c r="R38" s="47"/>
      <c r="S38" s="45">
        <v>6.0602844406707703</v>
      </c>
      <c r="T38" s="45">
        <v>1.1887072808320951</v>
      </c>
      <c r="U38" s="45">
        <v>7.8433453619189129</v>
      </c>
      <c r="V38" s="45">
        <v>4.1286351093186155</v>
      </c>
      <c r="W38" s="45">
        <v>3.3220123116111231</v>
      </c>
      <c r="X38" s="45">
        <v>54.754829123328385</v>
      </c>
      <c r="Y38" s="45">
        <v>13.797495223943962</v>
      </c>
      <c r="Z38" s="45">
        <v>6.7713861175971131</v>
      </c>
      <c r="AA38" s="45">
        <v>2.1333050307790278</v>
      </c>
      <c r="AB38" s="45">
        <v>0.40331139885374662</v>
      </c>
      <c r="AC38" s="45">
        <v>0</v>
      </c>
      <c r="AD38" s="45">
        <v>1.9316493313521546</v>
      </c>
      <c r="AF38" s="17">
        <v>82</v>
      </c>
      <c r="AG38" s="17" t="s">
        <v>322</v>
      </c>
      <c r="AH38" s="49" t="s">
        <v>25</v>
      </c>
    </row>
    <row r="39" spans="1:34">
      <c r="A39" s="49" t="s">
        <v>26</v>
      </c>
      <c r="B39" s="47">
        <v>8417</v>
      </c>
      <c r="C39" s="47">
        <v>8260</v>
      </c>
      <c r="D39" s="47">
        <v>-157</v>
      </c>
      <c r="E39" s="45">
        <v>-1.8652726624688087</v>
      </c>
      <c r="F39" s="47">
        <v>455</v>
      </c>
      <c r="G39" s="47">
        <v>105</v>
      </c>
      <c r="H39" s="47">
        <v>684</v>
      </c>
      <c r="I39" s="47">
        <v>331</v>
      </c>
      <c r="J39" s="47">
        <v>282</v>
      </c>
      <c r="K39" s="47">
        <v>4596</v>
      </c>
      <c r="L39" s="47">
        <v>1110</v>
      </c>
      <c r="M39" s="47">
        <v>476</v>
      </c>
      <c r="N39" s="47">
        <v>221</v>
      </c>
      <c r="O39" s="47">
        <v>35</v>
      </c>
      <c r="P39" s="47">
        <v>0</v>
      </c>
      <c r="Q39" s="47">
        <v>237</v>
      </c>
      <c r="R39" s="47"/>
      <c r="S39" s="45">
        <v>5.508474576271186</v>
      </c>
      <c r="T39" s="45">
        <v>1.2711864406779663</v>
      </c>
      <c r="U39" s="45">
        <v>8.2808716707021794</v>
      </c>
      <c r="V39" s="45">
        <v>4.0072639225181597</v>
      </c>
      <c r="W39" s="45">
        <v>3.4140435835351091</v>
      </c>
      <c r="X39" s="45">
        <v>55.641646489104112</v>
      </c>
      <c r="Y39" s="45">
        <v>13.438256658595641</v>
      </c>
      <c r="Z39" s="45">
        <v>5.7627118644067794</v>
      </c>
      <c r="AA39" s="45">
        <v>2.6755447941888622</v>
      </c>
      <c r="AB39" s="45">
        <v>0.42372881355932202</v>
      </c>
      <c r="AC39" s="45">
        <v>0</v>
      </c>
      <c r="AD39" s="45">
        <v>2.8692493946731235</v>
      </c>
      <c r="AF39" s="17">
        <v>86</v>
      </c>
      <c r="AG39" s="17" t="s">
        <v>322</v>
      </c>
      <c r="AH39" s="49" t="s">
        <v>26</v>
      </c>
    </row>
    <row r="40" spans="1:34">
      <c r="A40" s="49" t="s">
        <v>27</v>
      </c>
      <c r="B40" s="47">
        <v>3329</v>
      </c>
      <c r="C40" s="47">
        <v>3254</v>
      </c>
      <c r="D40" s="47">
        <v>-75</v>
      </c>
      <c r="E40" s="45">
        <v>-2.2529288074496834</v>
      </c>
      <c r="F40" s="47">
        <v>98</v>
      </c>
      <c r="G40" s="47">
        <v>22</v>
      </c>
      <c r="H40" s="47">
        <v>162</v>
      </c>
      <c r="I40" s="47">
        <v>87</v>
      </c>
      <c r="J40" s="47">
        <v>94</v>
      </c>
      <c r="K40" s="47">
        <v>1531</v>
      </c>
      <c r="L40" s="47">
        <v>682</v>
      </c>
      <c r="M40" s="47">
        <v>399</v>
      </c>
      <c r="N40" s="47">
        <v>179</v>
      </c>
      <c r="O40" s="47">
        <v>0</v>
      </c>
      <c r="P40" s="47">
        <v>0</v>
      </c>
      <c r="Q40" s="47">
        <v>87</v>
      </c>
      <c r="R40" s="47"/>
      <c r="S40" s="45">
        <v>3.0116779348494163</v>
      </c>
      <c r="T40" s="45">
        <v>0.67609096496619547</v>
      </c>
      <c r="U40" s="45">
        <v>4.9784880147510755</v>
      </c>
      <c r="V40" s="45">
        <v>2.6736324523663186</v>
      </c>
      <c r="W40" s="45">
        <v>2.8887523048555623</v>
      </c>
      <c r="X40" s="45">
        <v>47.049784880147513</v>
      </c>
      <c r="Y40" s="45">
        <v>20.958819913952059</v>
      </c>
      <c r="Z40" s="45">
        <v>12.261831591886908</v>
      </c>
      <c r="AA40" s="45">
        <v>5.500921942224954</v>
      </c>
      <c r="AB40" s="45">
        <v>0</v>
      </c>
      <c r="AC40" s="45">
        <v>0</v>
      </c>
      <c r="AD40" s="45">
        <v>2.6736324523663186</v>
      </c>
      <c r="AF40" s="17">
        <v>90</v>
      </c>
      <c r="AG40" s="17" t="s">
        <v>319</v>
      </c>
      <c r="AH40" s="49" t="s">
        <v>27</v>
      </c>
    </row>
    <row r="41" spans="1:34">
      <c r="A41" s="49" t="s">
        <v>28</v>
      </c>
      <c r="B41" s="47">
        <v>648042</v>
      </c>
      <c r="C41" s="47">
        <v>653835</v>
      </c>
      <c r="D41" s="47">
        <v>5793</v>
      </c>
      <c r="E41" s="45">
        <v>0.89392354199264723</v>
      </c>
      <c r="F41" s="47">
        <v>38654</v>
      </c>
      <c r="G41" s="47">
        <v>6627</v>
      </c>
      <c r="H41" s="47">
        <v>37098</v>
      </c>
      <c r="I41" s="47">
        <v>16559</v>
      </c>
      <c r="J41" s="47">
        <v>16286</v>
      </c>
      <c r="K41" s="47">
        <v>425993</v>
      </c>
      <c r="L41" s="47">
        <v>64429</v>
      </c>
      <c r="M41" s="47">
        <v>34294</v>
      </c>
      <c r="N41" s="47">
        <v>13895</v>
      </c>
      <c r="O41" s="47">
        <v>36665</v>
      </c>
      <c r="P41" s="47">
        <v>68</v>
      </c>
      <c r="Q41" s="47">
        <v>106059</v>
      </c>
      <c r="R41" s="47"/>
      <c r="S41" s="45">
        <v>5.9118890851667469</v>
      </c>
      <c r="T41" s="45">
        <v>1.0135584665856063</v>
      </c>
      <c r="U41" s="45">
        <v>5.6739085549106427</v>
      </c>
      <c r="V41" s="45">
        <v>2.532596144287167</v>
      </c>
      <c r="W41" s="45">
        <v>2.4908424908424909</v>
      </c>
      <c r="X41" s="45">
        <v>65.152982021458016</v>
      </c>
      <c r="Y41" s="45">
        <v>9.8540151567291439</v>
      </c>
      <c r="Z41" s="45">
        <v>5.2450541803360178</v>
      </c>
      <c r="AA41" s="45">
        <v>2.1251538996841712</v>
      </c>
      <c r="AB41" s="45">
        <v>5.6076838957841044</v>
      </c>
      <c r="AC41" s="45">
        <v>1.0400177414791193E-2</v>
      </c>
      <c r="AD41" s="45">
        <v>16.221064947578519</v>
      </c>
      <c r="AF41" s="17">
        <v>91</v>
      </c>
      <c r="AG41" s="17" t="s">
        <v>316</v>
      </c>
      <c r="AH41" s="49" t="s">
        <v>362</v>
      </c>
    </row>
    <row r="42" spans="1:34">
      <c r="A42" s="49" t="s">
        <v>29</v>
      </c>
      <c r="B42" s="47">
        <v>228166</v>
      </c>
      <c r="C42" s="47">
        <v>233775</v>
      </c>
      <c r="D42" s="47">
        <v>5609</v>
      </c>
      <c r="E42" s="45">
        <v>2.4582979059106114</v>
      </c>
      <c r="F42" s="47">
        <v>15943</v>
      </c>
      <c r="G42" s="47">
        <v>2767</v>
      </c>
      <c r="H42" s="47">
        <v>16554</v>
      </c>
      <c r="I42" s="47">
        <v>7867</v>
      </c>
      <c r="J42" s="47">
        <v>7511</v>
      </c>
      <c r="K42" s="47">
        <v>147140</v>
      </c>
      <c r="L42" s="47">
        <v>21791</v>
      </c>
      <c r="M42" s="47">
        <v>10961</v>
      </c>
      <c r="N42" s="47">
        <v>3241</v>
      </c>
      <c r="O42" s="47">
        <v>5575</v>
      </c>
      <c r="P42" s="47">
        <v>20</v>
      </c>
      <c r="Q42" s="47">
        <v>47276</v>
      </c>
      <c r="R42" s="47"/>
      <c r="S42" s="45">
        <v>6.8198053684097957</v>
      </c>
      <c r="T42" s="45">
        <v>1.1836167254839054</v>
      </c>
      <c r="U42" s="45">
        <v>7.0811677895412259</v>
      </c>
      <c r="V42" s="45">
        <v>3.3652015827184258</v>
      </c>
      <c r="W42" s="45">
        <v>3.2129184044487218</v>
      </c>
      <c r="X42" s="45">
        <v>62.94086193989947</v>
      </c>
      <c r="Y42" s="45">
        <v>9.321356004705379</v>
      </c>
      <c r="Z42" s="45">
        <v>4.6886963961073684</v>
      </c>
      <c r="AA42" s="45">
        <v>1.386375788685702</v>
      </c>
      <c r="AB42" s="45">
        <v>2.3847716821730298</v>
      </c>
      <c r="AC42" s="45">
        <v>8.5552347342530213E-3</v>
      </c>
      <c r="AD42" s="45">
        <v>20.222863864827293</v>
      </c>
      <c r="AF42" s="17">
        <v>92</v>
      </c>
      <c r="AG42" s="17" t="s">
        <v>316</v>
      </c>
      <c r="AH42" s="49" t="s">
        <v>363</v>
      </c>
    </row>
    <row r="43" spans="1:34">
      <c r="A43" s="49" t="s">
        <v>30</v>
      </c>
      <c r="B43" s="47">
        <v>2152</v>
      </c>
      <c r="C43" s="47">
        <v>2136</v>
      </c>
      <c r="D43" s="47">
        <v>-16</v>
      </c>
      <c r="E43" s="45">
        <v>-0.74349442379182396</v>
      </c>
      <c r="F43" s="47">
        <v>84</v>
      </c>
      <c r="G43" s="47">
        <v>15</v>
      </c>
      <c r="H43" s="47">
        <v>98</v>
      </c>
      <c r="I43" s="47">
        <v>50</v>
      </c>
      <c r="J43" s="47">
        <v>51</v>
      </c>
      <c r="K43" s="47">
        <v>1062</v>
      </c>
      <c r="L43" s="47">
        <v>440</v>
      </c>
      <c r="M43" s="47">
        <v>229</v>
      </c>
      <c r="N43" s="47">
        <v>107</v>
      </c>
      <c r="O43" s="47">
        <v>0</v>
      </c>
      <c r="P43" s="47">
        <v>0</v>
      </c>
      <c r="Q43" s="47">
        <v>41</v>
      </c>
      <c r="R43" s="47"/>
      <c r="S43" s="45">
        <v>3.9325842696629212</v>
      </c>
      <c r="T43" s="45">
        <v>0.70224719101123589</v>
      </c>
      <c r="U43" s="45">
        <v>4.5880149812734086</v>
      </c>
      <c r="V43" s="45">
        <v>2.3408239700374533</v>
      </c>
      <c r="W43" s="45">
        <v>2.387640449438202</v>
      </c>
      <c r="X43" s="45">
        <v>49.719101123595507</v>
      </c>
      <c r="Y43" s="45">
        <v>20.599250936329589</v>
      </c>
      <c r="Z43" s="45">
        <v>10.720973782771535</v>
      </c>
      <c r="AA43" s="45">
        <v>5.0093632958801493</v>
      </c>
      <c r="AB43" s="45">
        <v>0</v>
      </c>
      <c r="AC43" s="45">
        <v>0</v>
      </c>
      <c r="AD43" s="45">
        <v>1.9194756554307115</v>
      </c>
      <c r="AF43" s="17">
        <v>97</v>
      </c>
      <c r="AG43" s="17" t="s">
        <v>319</v>
      </c>
      <c r="AH43" s="49" t="s">
        <v>30</v>
      </c>
    </row>
    <row r="44" spans="1:34">
      <c r="A44" s="49" t="s">
        <v>31</v>
      </c>
      <c r="B44" s="47">
        <v>23602</v>
      </c>
      <c r="C44" s="47">
        <v>23410</v>
      </c>
      <c r="D44" s="47">
        <v>-192</v>
      </c>
      <c r="E44" s="45">
        <v>-0.81349038217100045</v>
      </c>
      <c r="F44" s="47">
        <v>1296</v>
      </c>
      <c r="G44" s="47">
        <v>286</v>
      </c>
      <c r="H44" s="47">
        <v>1827</v>
      </c>
      <c r="I44" s="47">
        <v>1027</v>
      </c>
      <c r="J44" s="47">
        <v>864</v>
      </c>
      <c r="K44" s="47">
        <v>12338</v>
      </c>
      <c r="L44" s="47">
        <v>3387</v>
      </c>
      <c r="M44" s="47">
        <v>1771</v>
      </c>
      <c r="N44" s="47">
        <v>614</v>
      </c>
      <c r="O44" s="47">
        <v>69</v>
      </c>
      <c r="P44" s="47">
        <v>0</v>
      </c>
      <c r="Q44" s="47">
        <v>635</v>
      </c>
      <c r="R44" s="47"/>
      <c r="S44" s="45">
        <v>5.536095685604443</v>
      </c>
      <c r="T44" s="45">
        <v>1.221700128150363</v>
      </c>
      <c r="U44" s="45">
        <v>7.8043571123451523</v>
      </c>
      <c r="V44" s="45">
        <v>4.3870140965399402</v>
      </c>
      <c r="W44" s="45">
        <v>3.6907304570696282</v>
      </c>
      <c r="X44" s="45">
        <v>52.703972661255868</v>
      </c>
      <c r="Y44" s="45">
        <v>14.468175993165314</v>
      </c>
      <c r="Z44" s="45">
        <v>7.5651431012387871</v>
      </c>
      <c r="AA44" s="45">
        <v>2.6228107646304997</v>
      </c>
      <c r="AB44" s="45">
        <v>0.29474583511319952</v>
      </c>
      <c r="AC44" s="45">
        <v>0</v>
      </c>
      <c r="AD44" s="45">
        <v>2.7125160187953865</v>
      </c>
      <c r="AF44" s="17">
        <v>98</v>
      </c>
      <c r="AG44" s="17" t="s">
        <v>315</v>
      </c>
      <c r="AH44" s="49" t="s">
        <v>31</v>
      </c>
    </row>
    <row r="45" spans="1:34">
      <c r="A45" s="49" t="s">
        <v>32</v>
      </c>
      <c r="B45" s="47">
        <v>1666</v>
      </c>
      <c r="C45" s="47">
        <v>1620</v>
      </c>
      <c r="D45" s="47">
        <v>-46</v>
      </c>
      <c r="E45" s="45">
        <v>-2.7611044417767072</v>
      </c>
      <c r="F45" s="47">
        <v>80</v>
      </c>
      <c r="G45" s="47">
        <v>15</v>
      </c>
      <c r="H45" s="47">
        <v>99</v>
      </c>
      <c r="I45" s="47">
        <v>46</v>
      </c>
      <c r="J45" s="47">
        <v>34</v>
      </c>
      <c r="K45" s="47">
        <v>871</v>
      </c>
      <c r="L45" s="47">
        <v>282</v>
      </c>
      <c r="M45" s="47">
        <v>131</v>
      </c>
      <c r="N45" s="47">
        <v>62</v>
      </c>
      <c r="O45" s="47">
        <v>0</v>
      </c>
      <c r="P45" s="47">
        <v>0</v>
      </c>
      <c r="Q45" s="47">
        <v>119</v>
      </c>
      <c r="R45" s="47"/>
      <c r="S45" s="45">
        <v>4.9382716049382713</v>
      </c>
      <c r="T45" s="45">
        <v>0.92592592592592582</v>
      </c>
      <c r="U45" s="45">
        <v>6.1111111111111107</v>
      </c>
      <c r="V45" s="45">
        <v>2.8395061728395063</v>
      </c>
      <c r="W45" s="45">
        <v>2.0987654320987654</v>
      </c>
      <c r="X45" s="45">
        <v>53.76543209876543</v>
      </c>
      <c r="Y45" s="45">
        <v>17.407407407407408</v>
      </c>
      <c r="Z45" s="45">
        <v>8.0864197530864192</v>
      </c>
      <c r="AA45" s="45">
        <v>3.8271604938271606</v>
      </c>
      <c r="AB45" s="45">
        <v>0</v>
      </c>
      <c r="AC45" s="45">
        <v>0</v>
      </c>
      <c r="AD45" s="45">
        <v>7.3456790123456797</v>
      </c>
      <c r="AF45" s="17">
        <v>99</v>
      </c>
      <c r="AG45" s="17" t="s">
        <v>321</v>
      </c>
      <c r="AH45" s="49" t="s">
        <v>32</v>
      </c>
    </row>
    <row r="46" spans="1:34">
      <c r="A46" s="49" t="s">
        <v>33</v>
      </c>
      <c r="B46" s="47">
        <v>10091</v>
      </c>
      <c r="C46" s="47">
        <v>10044</v>
      </c>
      <c r="D46" s="47">
        <v>-47</v>
      </c>
      <c r="E46" s="45">
        <v>-0.46576156971558369</v>
      </c>
      <c r="F46" s="47">
        <v>527</v>
      </c>
      <c r="G46" s="47">
        <v>90</v>
      </c>
      <c r="H46" s="47">
        <v>613</v>
      </c>
      <c r="I46" s="47">
        <v>313</v>
      </c>
      <c r="J46" s="47">
        <v>321</v>
      </c>
      <c r="K46" s="47">
        <v>5260</v>
      </c>
      <c r="L46" s="47">
        <v>1614</v>
      </c>
      <c r="M46" s="47">
        <v>920</v>
      </c>
      <c r="N46" s="47">
        <v>386</v>
      </c>
      <c r="O46" s="47">
        <v>19</v>
      </c>
      <c r="P46" s="47">
        <v>0</v>
      </c>
      <c r="Q46" s="47">
        <v>394</v>
      </c>
      <c r="R46" s="47"/>
      <c r="S46" s="45">
        <v>5.2469135802469129</v>
      </c>
      <c r="T46" s="45">
        <v>0.8960573476702508</v>
      </c>
      <c r="U46" s="45">
        <v>6.1031461569095979</v>
      </c>
      <c r="V46" s="45">
        <v>3.1162883313420946</v>
      </c>
      <c r="W46" s="45">
        <v>3.1959378733572281</v>
      </c>
      <c r="X46" s="45">
        <v>52.369573874950213</v>
      </c>
      <c r="Y46" s="45">
        <v>16.069295101553166</v>
      </c>
      <c r="Z46" s="45">
        <v>9.1596973317403414</v>
      </c>
      <c r="AA46" s="45">
        <v>3.8430904022301871</v>
      </c>
      <c r="AB46" s="45">
        <v>0.18916766228594184</v>
      </c>
      <c r="AC46" s="45">
        <v>0</v>
      </c>
      <c r="AD46" s="45">
        <v>3.922739944245321</v>
      </c>
      <c r="AF46" s="17">
        <v>102</v>
      </c>
      <c r="AG46" s="17" t="s">
        <v>321</v>
      </c>
      <c r="AH46" s="49" t="s">
        <v>364</v>
      </c>
    </row>
    <row r="47" spans="1:34">
      <c r="A47" s="49" t="s">
        <v>34</v>
      </c>
      <c r="B47" s="47">
        <v>2235</v>
      </c>
      <c r="C47" s="47">
        <v>2184</v>
      </c>
      <c r="D47" s="47">
        <v>-51</v>
      </c>
      <c r="E47" s="45">
        <v>-2.2818791946308759</v>
      </c>
      <c r="F47" s="47">
        <v>91</v>
      </c>
      <c r="G47" s="47">
        <v>22</v>
      </c>
      <c r="H47" s="47">
        <v>145</v>
      </c>
      <c r="I47" s="47">
        <v>79</v>
      </c>
      <c r="J47" s="47">
        <v>72</v>
      </c>
      <c r="K47" s="47">
        <v>1154</v>
      </c>
      <c r="L47" s="47">
        <v>376</v>
      </c>
      <c r="M47" s="47">
        <v>157</v>
      </c>
      <c r="N47" s="47">
        <v>88</v>
      </c>
      <c r="O47" s="47">
        <v>0</v>
      </c>
      <c r="P47" s="47">
        <v>0</v>
      </c>
      <c r="Q47" s="47">
        <v>37</v>
      </c>
      <c r="R47" s="47"/>
      <c r="S47" s="45">
        <v>4.1666666666666661</v>
      </c>
      <c r="T47" s="45">
        <v>1.0073260073260073</v>
      </c>
      <c r="U47" s="45">
        <v>6.6391941391941396</v>
      </c>
      <c r="V47" s="45">
        <v>3.6172161172161177</v>
      </c>
      <c r="W47" s="45">
        <v>3.296703296703297</v>
      </c>
      <c r="X47" s="45">
        <v>52.838827838827839</v>
      </c>
      <c r="Y47" s="45">
        <v>17.216117216117215</v>
      </c>
      <c r="Z47" s="45">
        <v>7.188644688644688</v>
      </c>
      <c r="AA47" s="45">
        <v>4.0293040293040292</v>
      </c>
      <c r="AB47" s="45">
        <v>0</v>
      </c>
      <c r="AC47" s="45">
        <v>0</v>
      </c>
      <c r="AD47" s="45">
        <v>1.6941391941391941</v>
      </c>
      <c r="AF47" s="17">
        <v>103</v>
      </c>
      <c r="AG47" s="17" t="s">
        <v>322</v>
      </c>
      <c r="AH47" s="49" t="s">
        <v>34</v>
      </c>
    </row>
    <row r="48" spans="1:34">
      <c r="A48" s="49" t="s">
        <v>35</v>
      </c>
      <c r="B48" s="47">
        <v>2287</v>
      </c>
      <c r="C48" s="47">
        <v>2271</v>
      </c>
      <c r="D48" s="47">
        <v>-16</v>
      </c>
      <c r="E48" s="45">
        <v>-0.69960647135985932</v>
      </c>
      <c r="F48" s="47">
        <v>74</v>
      </c>
      <c r="G48" s="47">
        <v>15</v>
      </c>
      <c r="H48" s="47">
        <v>85</v>
      </c>
      <c r="I48" s="47">
        <v>46</v>
      </c>
      <c r="J48" s="47">
        <v>62</v>
      </c>
      <c r="K48" s="47">
        <v>1065</v>
      </c>
      <c r="L48" s="47">
        <v>512</v>
      </c>
      <c r="M48" s="47">
        <v>303</v>
      </c>
      <c r="N48" s="47">
        <v>109</v>
      </c>
      <c r="O48" s="47">
        <v>0</v>
      </c>
      <c r="P48" s="47">
        <v>0</v>
      </c>
      <c r="Q48" s="47">
        <v>36</v>
      </c>
      <c r="R48" s="47"/>
      <c r="S48" s="45">
        <v>3.2584764420959931</v>
      </c>
      <c r="T48" s="45">
        <v>0.66050198150594452</v>
      </c>
      <c r="U48" s="45">
        <v>3.742844561867019</v>
      </c>
      <c r="V48" s="45">
        <v>2.0255394099515631</v>
      </c>
      <c r="W48" s="45">
        <v>2.7300748568912372</v>
      </c>
      <c r="X48" s="45">
        <v>46.895640686922064</v>
      </c>
      <c r="Y48" s="45">
        <v>22.545134302069574</v>
      </c>
      <c r="Z48" s="45">
        <v>13.342140026420079</v>
      </c>
      <c r="AA48" s="45">
        <v>4.7996477322765303</v>
      </c>
      <c r="AB48" s="45">
        <v>0</v>
      </c>
      <c r="AC48" s="45">
        <v>0</v>
      </c>
      <c r="AD48" s="45">
        <v>1.5852047556142668</v>
      </c>
      <c r="AF48" s="17">
        <v>105</v>
      </c>
      <c r="AG48" s="17" t="s">
        <v>326</v>
      </c>
      <c r="AH48" s="49" t="s">
        <v>35</v>
      </c>
    </row>
    <row r="49" spans="1:34">
      <c r="A49" s="49" t="s">
        <v>36</v>
      </c>
      <c r="B49" s="47">
        <v>46504</v>
      </c>
      <c r="C49" s="47">
        <v>46470</v>
      </c>
      <c r="D49" s="47">
        <v>-34</v>
      </c>
      <c r="E49" s="45">
        <v>-7.3111990366414581E-2</v>
      </c>
      <c r="F49" s="47">
        <v>2427</v>
      </c>
      <c r="G49" s="47">
        <v>486</v>
      </c>
      <c r="H49" s="47">
        <v>3176</v>
      </c>
      <c r="I49" s="47">
        <v>1635</v>
      </c>
      <c r="J49" s="47">
        <v>1579</v>
      </c>
      <c r="K49" s="47">
        <v>26857</v>
      </c>
      <c r="L49" s="47">
        <v>5969</v>
      </c>
      <c r="M49" s="47">
        <v>3092</v>
      </c>
      <c r="N49" s="47">
        <v>1249</v>
      </c>
      <c r="O49" s="47">
        <v>419</v>
      </c>
      <c r="P49" s="47">
        <v>0</v>
      </c>
      <c r="Q49" s="47">
        <v>2835</v>
      </c>
      <c r="R49" s="47"/>
      <c r="S49" s="45">
        <v>5.2227243382827631</v>
      </c>
      <c r="T49" s="45">
        <v>1.0458360232408006</v>
      </c>
      <c r="U49" s="45">
        <v>6.8345168926188942</v>
      </c>
      <c r="V49" s="45">
        <v>3.5183989670755325</v>
      </c>
      <c r="W49" s="45">
        <v>3.3978911125457283</v>
      </c>
      <c r="X49" s="45">
        <v>57.794275876909836</v>
      </c>
      <c r="Y49" s="45">
        <v>12.844846137292878</v>
      </c>
      <c r="Z49" s="45">
        <v>6.6537551108241875</v>
      </c>
      <c r="AA49" s="45">
        <v>2.6877555412093823</v>
      </c>
      <c r="AB49" s="45">
        <v>0.90165698299978481</v>
      </c>
      <c r="AC49" s="45">
        <v>0</v>
      </c>
      <c r="AD49" s="45">
        <v>6.1007101355713367</v>
      </c>
      <c r="AF49" s="17">
        <v>106</v>
      </c>
      <c r="AG49" s="17" t="s">
        <v>316</v>
      </c>
      <c r="AH49" s="49" t="s">
        <v>365</v>
      </c>
    </row>
    <row r="50" spans="1:34">
      <c r="A50" s="49" t="s">
        <v>37</v>
      </c>
      <c r="B50" s="47">
        <v>10510</v>
      </c>
      <c r="C50" s="47">
        <v>10404</v>
      </c>
      <c r="D50" s="47">
        <v>-106</v>
      </c>
      <c r="E50" s="45">
        <v>-1.0085632730732597</v>
      </c>
      <c r="F50" s="47">
        <v>652</v>
      </c>
      <c r="G50" s="47">
        <v>123</v>
      </c>
      <c r="H50" s="47">
        <v>765</v>
      </c>
      <c r="I50" s="47">
        <v>383</v>
      </c>
      <c r="J50" s="47">
        <v>404</v>
      </c>
      <c r="K50" s="47">
        <v>5585</v>
      </c>
      <c r="L50" s="47">
        <v>1443</v>
      </c>
      <c r="M50" s="47">
        <v>743</v>
      </c>
      <c r="N50" s="47">
        <v>306</v>
      </c>
      <c r="O50" s="47">
        <v>14</v>
      </c>
      <c r="P50" s="47">
        <v>0</v>
      </c>
      <c r="Q50" s="47">
        <v>187</v>
      </c>
      <c r="R50" s="47"/>
      <c r="S50" s="45">
        <v>6.2668204536716647</v>
      </c>
      <c r="T50" s="45">
        <v>1.182237600922722</v>
      </c>
      <c r="U50" s="45">
        <v>7.3529411764705888</v>
      </c>
      <c r="V50" s="45">
        <v>3.6812764321414839</v>
      </c>
      <c r="W50" s="45">
        <v>3.8831218762014612</v>
      </c>
      <c r="X50" s="45">
        <v>53.681276432141487</v>
      </c>
      <c r="Y50" s="45">
        <v>13.869665513264129</v>
      </c>
      <c r="Z50" s="45">
        <v>7.1414840445982311</v>
      </c>
      <c r="AA50" s="45">
        <v>2.9411764705882351</v>
      </c>
      <c r="AB50" s="45">
        <v>0.13456362937331795</v>
      </c>
      <c r="AC50" s="45">
        <v>0</v>
      </c>
      <c r="AD50" s="45">
        <v>1.7973856209150325</v>
      </c>
      <c r="AF50" s="17">
        <v>108</v>
      </c>
      <c r="AG50" s="17" t="s">
        <v>318</v>
      </c>
      <c r="AH50" s="49" t="s">
        <v>366</v>
      </c>
    </row>
    <row r="51" spans="1:34">
      <c r="A51" s="49" t="s">
        <v>38</v>
      </c>
      <c r="B51" s="47">
        <v>67532</v>
      </c>
      <c r="C51" s="47">
        <v>67633</v>
      </c>
      <c r="D51" s="47">
        <v>101</v>
      </c>
      <c r="E51" s="45">
        <v>0.14955872771427181</v>
      </c>
      <c r="F51" s="47">
        <v>3527</v>
      </c>
      <c r="G51" s="47">
        <v>696</v>
      </c>
      <c r="H51" s="47">
        <v>4292</v>
      </c>
      <c r="I51" s="47">
        <v>2172</v>
      </c>
      <c r="J51" s="47">
        <v>2108</v>
      </c>
      <c r="K51" s="47">
        <v>37425</v>
      </c>
      <c r="L51" s="47">
        <v>9794</v>
      </c>
      <c r="M51" s="47">
        <v>5348</v>
      </c>
      <c r="N51" s="47">
        <v>2271</v>
      </c>
      <c r="O51" s="47">
        <v>259</v>
      </c>
      <c r="P51" s="47">
        <v>0</v>
      </c>
      <c r="Q51" s="47">
        <v>3467</v>
      </c>
      <c r="R51" s="47"/>
      <c r="S51" s="45">
        <v>5.2149098812709775</v>
      </c>
      <c r="T51" s="45">
        <v>1.0290834356009642</v>
      </c>
      <c r="U51" s="45">
        <v>6.3460145195392776</v>
      </c>
      <c r="V51" s="45">
        <v>3.2114500317892154</v>
      </c>
      <c r="W51" s="45">
        <v>3.1168216698948736</v>
      </c>
      <c r="X51" s="45">
        <v>55.335413185870806</v>
      </c>
      <c r="Y51" s="45">
        <v>14.481096506143452</v>
      </c>
      <c r="Z51" s="45">
        <v>7.9073824907959125</v>
      </c>
      <c r="AA51" s="45">
        <v>3.3578282790945249</v>
      </c>
      <c r="AB51" s="45">
        <v>0.38294915204116337</v>
      </c>
      <c r="AC51" s="45">
        <v>0</v>
      </c>
      <c r="AD51" s="45">
        <v>5.1261957919950323</v>
      </c>
      <c r="AF51" s="17">
        <v>109</v>
      </c>
      <c r="AG51" s="17" t="s">
        <v>322</v>
      </c>
      <c r="AH51" s="49" t="s">
        <v>367</v>
      </c>
    </row>
    <row r="52" spans="1:34">
      <c r="A52" s="49" t="s">
        <v>39</v>
      </c>
      <c r="B52" s="47">
        <v>18889</v>
      </c>
      <c r="C52" s="47">
        <v>18667</v>
      </c>
      <c r="D52" s="47">
        <v>-222</v>
      </c>
      <c r="E52" s="45">
        <v>-1.1752872041929208</v>
      </c>
      <c r="F52" s="47">
        <v>682</v>
      </c>
      <c r="G52" s="47">
        <v>125</v>
      </c>
      <c r="H52" s="47">
        <v>958</v>
      </c>
      <c r="I52" s="47">
        <v>533</v>
      </c>
      <c r="J52" s="47">
        <v>550</v>
      </c>
      <c r="K52" s="47">
        <v>9450</v>
      </c>
      <c r="L52" s="47">
        <v>3589</v>
      </c>
      <c r="M52" s="47">
        <v>2028</v>
      </c>
      <c r="N52" s="47">
        <v>752</v>
      </c>
      <c r="O52" s="47">
        <v>41</v>
      </c>
      <c r="P52" s="47">
        <v>0</v>
      </c>
      <c r="Q52" s="47">
        <v>693</v>
      </c>
      <c r="R52" s="47"/>
      <c r="S52" s="45">
        <v>3.6535061873895112</v>
      </c>
      <c r="T52" s="45">
        <v>0.66963089944822407</v>
      </c>
      <c r="U52" s="45">
        <v>5.1320512133711897</v>
      </c>
      <c r="V52" s="45">
        <v>2.8553061552472276</v>
      </c>
      <c r="W52" s="45">
        <v>2.9463759575721862</v>
      </c>
      <c r="X52" s="45">
        <v>50.624095998285746</v>
      </c>
      <c r="Y52" s="45">
        <v>19.226442384957412</v>
      </c>
      <c r="Z52" s="45">
        <v>10.864091712647989</v>
      </c>
      <c r="AA52" s="45">
        <v>4.0284994910805167</v>
      </c>
      <c r="AB52" s="45">
        <v>0.21963893501901749</v>
      </c>
      <c r="AC52" s="45">
        <v>0</v>
      </c>
      <c r="AD52" s="45">
        <v>3.7124337065409545</v>
      </c>
      <c r="AF52" s="17">
        <v>111</v>
      </c>
      <c r="AG52" s="17" t="s">
        <v>315</v>
      </c>
      <c r="AH52" s="49" t="s">
        <v>39</v>
      </c>
    </row>
    <row r="53" spans="1:34">
      <c r="A53" s="49" t="s">
        <v>40</v>
      </c>
      <c r="B53" s="47">
        <v>9862</v>
      </c>
      <c r="C53" s="47">
        <v>9844</v>
      </c>
      <c r="D53" s="47">
        <v>-18</v>
      </c>
      <c r="E53" s="45">
        <v>-0.18251875887244084</v>
      </c>
      <c r="F53" s="47">
        <v>783</v>
      </c>
      <c r="G53" s="47">
        <v>160</v>
      </c>
      <c r="H53" s="47">
        <v>963</v>
      </c>
      <c r="I53" s="47">
        <v>475</v>
      </c>
      <c r="J53" s="47">
        <v>412</v>
      </c>
      <c r="K53" s="47">
        <v>5009</v>
      </c>
      <c r="L53" s="47">
        <v>1164</v>
      </c>
      <c r="M53" s="47">
        <v>602</v>
      </c>
      <c r="N53" s="47">
        <v>276</v>
      </c>
      <c r="O53" s="47">
        <v>14</v>
      </c>
      <c r="P53" s="47">
        <v>0</v>
      </c>
      <c r="Q53" s="47">
        <v>70</v>
      </c>
      <c r="R53" s="47"/>
      <c r="S53" s="45">
        <v>7.9540837058106471</v>
      </c>
      <c r="T53" s="45">
        <v>1.6253555465258025</v>
      </c>
      <c r="U53" s="45">
        <v>9.7826086956521738</v>
      </c>
      <c r="V53" s="45">
        <v>4.8252742787484761</v>
      </c>
      <c r="W53" s="45">
        <v>4.1852905323039415</v>
      </c>
      <c r="X53" s="45">
        <v>50.883787078423403</v>
      </c>
      <c r="Y53" s="45">
        <v>11.824461600975212</v>
      </c>
      <c r="Z53" s="45">
        <v>6.1154002438033315</v>
      </c>
      <c r="AA53" s="45">
        <v>2.8037383177570092</v>
      </c>
      <c r="AB53" s="45">
        <v>0.14221861032100772</v>
      </c>
      <c r="AC53" s="45">
        <v>0</v>
      </c>
      <c r="AD53" s="45">
        <v>0.71109305160503866</v>
      </c>
      <c r="AF53" s="17">
        <v>139</v>
      </c>
      <c r="AG53" s="17" t="s">
        <v>314</v>
      </c>
      <c r="AH53" s="49" t="s">
        <v>368</v>
      </c>
    </row>
    <row r="54" spans="1:34">
      <c r="A54" s="49" t="s">
        <v>41</v>
      </c>
      <c r="B54" s="47">
        <v>21472</v>
      </c>
      <c r="C54" s="47">
        <v>21368</v>
      </c>
      <c r="D54" s="47">
        <v>-104</v>
      </c>
      <c r="E54" s="45">
        <v>-0.48435171385990961</v>
      </c>
      <c r="F54" s="47">
        <v>1160</v>
      </c>
      <c r="G54" s="47">
        <v>243</v>
      </c>
      <c r="H54" s="47">
        <v>1414</v>
      </c>
      <c r="I54" s="47">
        <v>676</v>
      </c>
      <c r="J54" s="47">
        <v>672</v>
      </c>
      <c r="K54" s="47">
        <v>11581</v>
      </c>
      <c r="L54" s="47">
        <v>3298</v>
      </c>
      <c r="M54" s="47">
        <v>1584</v>
      </c>
      <c r="N54" s="47">
        <v>740</v>
      </c>
      <c r="O54" s="47">
        <v>0</v>
      </c>
      <c r="P54" s="47">
        <v>0</v>
      </c>
      <c r="Q54" s="47">
        <v>608</v>
      </c>
      <c r="R54" s="47"/>
      <c r="S54" s="45">
        <v>5.4286783976038935</v>
      </c>
      <c r="T54" s="45">
        <v>1.1372145263946087</v>
      </c>
      <c r="U54" s="45">
        <v>6.6173717708723325</v>
      </c>
      <c r="V54" s="45">
        <v>3.1636091351553723</v>
      </c>
      <c r="W54" s="45">
        <v>3.1448895544739801</v>
      </c>
      <c r="X54" s="45">
        <v>54.197865967802315</v>
      </c>
      <c r="Y54" s="45">
        <v>15.43429427180831</v>
      </c>
      <c r="Z54" s="45">
        <v>7.4129539498315244</v>
      </c>
      <c r="AA54" s="45">
        <v>3.4631224260576561</v>
      </c>
      <c r="AB54" s="45">
        <v>0</v>
      </c>
      <c r="AC54" s="45">
        <v>0</v>
      </c>
      <c r="AD54" s="45">
        <v>2.8453762635716959</v>
      </c>
      <c r="AF54" s="17">
        <v>140</v>
      </c>
      <c r="AG54" s="17" t="s">
        <v>327</v>
      </c>
      <c r="AH54" s="49" t="s">
        <v>369</v>
      </c>
    </row>
    <row r="55" spans="1:34">
      <c r="A55" s="49" t="s">
        <v>42</v>
      </c>
      <c r="B55" s="47">
        <v>6765</v>
      </c>
      <c r="C55" s="47">
        <v>6711</v>
      </c>
      <c r="D55" s="47">
        <v>-54</v>
      </c>
      <c r="E55" s="45">
        <v>-0.79822616407981828</v>
      </c>
      <c r="F55" s="47">
        <v>346</v>
      </c>
      <c r="G55" s="47">
        <v>75</v>
      </c>
      <c r="H55" s="47">
        <v>393</v>
      </c>
      <c r="I55" s="47">
        <v>226</v>
      </c>
      <c r="J55" s="47">
        <v>180</v>
      </c>
      <c r="K55" s="47">
        <v>3446</v>
      </c>
      <c r="L55" s="47">
        <v>1129</v>
      </c>
      <c r="M55" s="47">
        <v>631</v>
      </c>
      <c r="N55" s="47">
        <v>285</v>
      </c>
      <c r="O55" s="47">
        <v>14</v>
      </c>
      <c r="P55" s="47">
        <v>0</v>
      </c>
      <c r="Q55" s="47">
        <v>127</v>
      </c>
      <c r="R55" s="47"/>
      <c r="S55" s="45">
        <v>5.1557144985844134</v>
      </c>
      <c r="T55" s="45">
        <v>1.1175681716584711</v>
      </c>
      <c r="U55" s="45">
        <v>5.8560572194903893</v>
      </c>
      <c r="V55" s="45">
        <v>3.3676054239308599</v>
      </c>
      <c r="W55" s="45">
        <v>2.6821636119803309</v>
      </c>
      <c r="X55" s="45">
        <v>51.348532260467891</v>
      </c>
      <c r="Y55" s="45">
        <v>16.823126210698852</v>
      </c>
      <c r="Z55" s="45">
        <v>9.4024735508866044</v>
      </c>
      <c r="AA55" s="45">
        <v>4.2467590523021901</v>
      </c>
      <c r="AB55" s="45">
        <v>0.20861272537624795</v>
      </c>
      <c r="AC55" s="45">
        <v>0</v>
      </c>
      <c r="AD55" s="45">
        <v>1.8924154373416779</v>
      </c>
      <c r="AF55" s="17">
        <v>142</v>
      </c>
      <c r="AG55" s="17" t="s">
        <v>324</v>
      </c>
      <c r="AH55" s="49" t="s">
        <v>370</v>
      </c>
    </row>
    <row r="56" spans="1:34">
      <c r="A56" s="49" t="s">
        <v>43</v>
      </c>
      <c r="B56" s="47">
        <v>7003</v>
      </c>
      <c r="C56" s="47">
        <v>6942</v>
      </c>
      <c r="D56" s="47">
        <v>-61</v>
      </c>
      <c r="E56" s="45">
        <v>-0.87105526203056227</v>
      </c>
      <c r="F56" s="47">
        <v>327</v>
      </c>
      <c r="G56" s="47">
        <v>72</v>
      </c>
      <c r="H56" s="47">
        <v>441</v>
      </c>
      <c r="I56" s="47">
        <v>208</v>
      </c>
      <c r="J56" s="47">
        <v>196</v>
      </c>
      <c r="K56" s="47">
        <v>3525</v>
      </c>
      <c r="L56" s="47">
        <v>1242</v>
      </c>
      <c r="M56" s="47">
        <v>673</v>
      </c>
      <c r="N56" s="47">
        <v>258</v>
      </c>
      <c r="O56" s="47">
        <v>17</v>
      </c>
      <c r="P56" s="47">
        <v>0</v>
      </c>
      <c r="Q56" s="47">
        <v>131</v>
      </c>
      <c r="R56" s="47"/>
      <c r="S56" s="45">
        <v>4.7104580812445978</v>
      </c>
      <c r="T56" s="45">
        <v>1.0371650821089022</v>
      </c>
      <c r="U56" s="45">
        <v>6.3526361279170276</v>
      </c>
      <c r="V56" s="45">
        <v>2.9962546816479403</v>
      </c>
      <c r="W56" s="45">
        <v>2.8233938346297895</v>
      </c>
      <c r="X56" s="45">
        <v>50.777873811581678</v>
      </c>
      <c r="Y56" s="45">
        <v>17.891097666378567</v>
      </c>
      <c r="Z56" s="45">
        <v>9.6946125036012667</v>
      </c>
      <c r="AA56" s="45">
        <v>3.7165082108902334</v>
      </c>
      <c r="AB56" s="45">
        <v>0.24488619994237973</v>
      </c>
      <c r="AC56" s="45">
        <v>0</v>
      </c>
      <c r="AD56" s="45">
        <v>1.8870642466148086</v>
      </c>
      <c r="AF56" s="17">
        <v>143</v>
      </c>
      <c r="AG56" s="17" t="s">
        <v>318</v>
      </c>
      <c r="AH56" s="49" t="s">
        <v>371</v>
      </c>
    </row>
    <row r="57" spans="1:34">
      <c r="A57" s="49" t="s">
        <v>44</v>
      </c>
      <c r="B57" s="47">
        <v>12187</v>
      </c>
      <c r="C57" s="47">
        <v>12269</v>
      </c>
      <c r="D57" s="47">
        <v>82</v>
      </c>
      <c r="E57" s="45">
        <v>0.67284811684582557</v>
      </c>
      <c r="F57" s="47">
        <v>874</v>
      </c>
      <c r="G57" s="47">
        <v>164</v>
      </c>
      <c r="H57" s="47">
        <v>1057</v>
      </c>
      <c r="I57" s="47">
        <v>469</v>
      </c>
      <c r="J57" s="47">
        <v>464</v>
      </c>
      <c r="K57" s="47">
        <v>6552</v>
      </c>
      <c r="L57" s="47">
        <v>1568</v>
      </c>
      <c r="M57" s="47">
        <v>709</v>
      </c>
      <c r="N57" s="47">
        <v>412</v>
      </c>
      <c r="O57" s="47">
        <v>26</v>
      </c>
      <c r="P57" s="47">
        <v>0</v>
      </c>
      <c r="Q57" s="47">
        <v>144</v>
      </c>
      <c r="R57" s="47"/>
      <c r="S57" s="45">
        <v>7.1236449588393507</v>
      </c>
      <c r="T57" s="45">
        <v>1.3367022577227157</v>
      </c>
      <c r="U57" s="45">
        <v>8.6152090634933582</v>
      </c>
      <c r="V57" s="45">
        <v>3.822642432146059</v>
      </c>
      <c r="W57" s="45">
        <v>3.7818893145325618</v>
      </c>
      <c r="X57" s="45">
        <v>53.402885320727037</v>
      </c>
      <c r="Y57" s="45">
        <v>12.780177683592795</v>
      </c>
      <c r="Z57" s="45">
        <v>5.7787920775939359</v>
      </c>
      <c r="AA57" s="45">
        <v>3.358056891352188</v>
      </c>
      <c r="AB57" s="45">
        <v>0.21191621159018667</v>
      </c>
      <c r="AC57" s="45">
        <v>0</v>
      </c>
      <c r="AD57" s="45">
        <v>1.173689787268726</v>
      </c>
      <c r="AF57" s="17">
        <v>145</v>
      </c>
      <c r="AG57" s="17" t="s">
        <v>313</v>
      </c>
      <c r="AH57" s="49" t="s">
        <v>44</v>
      </c>
    </row>
    <row r="58" spans="1:34">
      <c r="A58" s="49" t="s">
        <v>45</v>
      </c>
      <c r="B58" s="47">
        <v>4973</v>
      </c>
      <c r="C58" s="47">
        <v>4857</v>
      </c>
      <c r="D58" s="47">
        <v>-116</v>
      </c>
      <c r="E58" s="45">
        <v>-2.3325960184998995</v>
      </c>
      <c r="F58" s="47">
        <v>143</v>
      </c>
      <c r="G58" s="47">
        <v>31</v>
      </c>
      <c r="H58" s="47">
        <v>204</v>
      </c>
      <c r="I58" s="47">
        <v>109</v>
      </c>
      <c r="J58" s="47">
        <v>106</v>
      </c>
      <c r="K58" s="47">
        <v>2346</v>
      </c>
      <c r="L58" s="47">
        <v>1053</v>
      </c>
      <c r="M58" s="47">
        <v>579</v>
      </c>
      <c r="N58" s="47">
        <v>286</v>
      </c>
      <c r="O58" s="47">
        <v>0</v>
      </c>
      <c r="P58" s="47">
        <v>0</v>
      </c>
      <c r="Q58" s="47">
        <v>168</v>
      </c>
      <c r="R58" s="47"/>
      <c r="S58" s="45">
        <v>2.9442042413012146</v>
      </c>
      <c r="T58" s="45">
        <v>0.63825406629606751</v>
      </c>
      <c r="U58" s="45">
        <v>4.2001235330450895</v>
      </c>
      <c r="V58" s="45">
        <v>2.2441836524603667</v>
      </c>
      <c r="W58" s="45">
        <v>2.1824171299155855</v>
      </c>
      <c r="X58" s="45">
        <v>48.301420630018534</v>
      </c>
      <c r="Y58" s="45">
        <v>21.680049413218036</v>
      </c>
      <c r="Z58" s="45">
        <v>11.920938851142679</v>
      </c>
      <c r="AA58" s="45">
        <v>5.8884084826024292</v>
      </c>
      <c r="AB58" s="45">
        <v>0</v>
      </c>
      <c r="AC58" s="45">
        <v>0</v>
      </c>
      <c r="AD58" s="45">
        <v>3.4589252625077207</v>
      </c>
      <c r="AF58" s="17">
        <v>146</v>
      </c>
      <c r="AG58" s="17" t="s">
        <v>328</v>
      </c>
      <c r="AH58" s="49" t="s">
        <v>372</v>
      </c>
    </row>
    <row r="59" spans="1:34">
      <c r="A59" s="49" t="s">
        <v>46</v>
      </c>
      <c r="B59" s="47">
        <v>6930</v>
      </c>
      <c r="C59" s="47">
        <v>6907</v>
      </c>
      <c r="D59" s="47">
        <v>-23</v>
      </c>
      <c r="E59" s="45">
        <v>-0.33189033189032768</v>
      </c>
      <c r="F59" s="47">
        <v>294</v>
      </c>
      <c r="G59" s="47">
        <v>65</v>
      </c>
      <c r="H59" s="47">
        <v>378</v>
      </c>
      <c r="I59" s="47">
        <v>180</v>
      </c>
      <c r="J59" s="47">
        <v>175</v>
      </c>
      <c r="K59" s="47">
        <v>4021</v>
      </c>
      <c r="L59" s="47">
        <v>1089</v>
      </c>
      <c r="M59" s="47">
        <v>518</v>
      </c>
      <c r="N59" s="47">
        <v>187</v>
      </c>
      <c r="O59" s="47">
        <v>24</v>
      </c>
      <c r="P59" s="47">
        <v>468</v>
      </c>
      <c r="Q59" s="47">
        <v>223</v>
      </c>
      <c r="R59" s="47"/>
      <c r="S59" s="45">
        <v>4.2565513247430147</v>
      </c>
      <c r="T59" s="45">
        <v>0.9410742724771971</v>
      </c>
      <c r="U59" s="45">
        <v>5.4727088460981612</v>
      </c>
      <c r="V59" s="45">
        <v>2.6060518314753147</v>
      </c>
      <c r="W59" s="45">
        <v>2.533661502823223</v>
      </c>
      <c r="X59" s="45">
        <v>58.216302302012444</v>
      </c>
      <c r="Y59" s="45">
        <v>15.766613580425656</v>
      </c>
      <c r="Z59" s="45">
        <v>7.49963804835674</v>
      </c>
      <c r="AA59" s="45">
        <v>2.7073982915882437</v>
      </c>
      <c r="AB59" s="45">
        <v>0.34747357753004199</v>
      </c>
      <c r="AC59" s="45">
        <v>6.7757347618358192</v>
      </c>
      <c r="AD59" s="45">
        <v>3.2286086578833069</v>
      </c>
      <c r="AF59" s="17">
        <v>148</v>
      </c>
      <c r="AG59" s="17" t="s">
        <v>320</v>
      </c>
      <c r="AH59" s="49" t="s">
        <v>373</v>
      </c>
    </row>
    <row r="60" spans="1:34">
      <c r="A60" s="49" t="s">
        <v>47</v>
      </c>
      <c r="B60" s="47">
        <v>5403</v>
      </c>
      <c r="C60" s="47">
        <v>5386</v>
      </c>
      <c r="D60" s="47">
        <v>-17</v>
      </c>
      <c r="E60" s="45">
        <v>-0.31464001480658865</v>
      </c>
      <c r="F60" s="47">
        <v>246</v>
      </c>
      <c r="G60" s="47">
        <v>65</v>
      </c>
      <c r="H60" s="47">
        <v>400</v>
      </c>
      <c r="I60" s="47">
        <v>217</v>
      </c>
      <c r="J60" s="47">
        <v>187</v>
      </c>
      <c r="K60" s="47">
        <v>2896</v>
      </c>
      <c r="L60" s="47">
        <v>799</v>
      </c>
      <c r="M60" s="47">
        <v>413</v>
      </c>
      <c r="N60" s="47">
        <v>163</v>
      </c>
      <c r="O60" s="47">
        <v>2813</v>
      </c>
      <c r="P60" s="47">
        <v>0</v>
      </c>
      <c r="Q60" s="47">
        <v>223</v>
      </c>
      <c r="R60" s="47"/>
      <c r="S60" s="45">
        <v>4.5673969550686966</v>
      </c>
      <c r="T60" s="45">
        <v>1.2068325287783142</v>
      </c>
      <c r="U60" s="45">
        <v>7.4266617155588559</v>
      </c>
      <c r="V60" s="45">
        <v>4.028963980690679</v>
      </c>
      <c r="W60" s="45">
        <v>3.4719643520237655</v>
      </c>
      <c r="X60" s="45">
        <v>53.769030820646122</v>
      </c>
      <c r="Y60" s="45">
        <v>14.834756776828813</v>
      </c>
      <c r="Z60" s="45">
        <v>7.6680282213145183</v>
      </c>
      <c r="AA60" s="45">
        <v>3.0263646490902336</v>
      </c>
      <c r="AB60" s="45">
        <v>52.227998514667661</v>
      </c>
      <c r="AC60" s="45">
        <v>0</v>
      </c>
      <c r="AD60" s="45">
        <v>4.1403639064240627</v>
      </c>
      <c r="AF60" s="17">
        <v>149</v>
      </c>
      <c r="AG60" s="17" t="s">
        <v>316</v>
      </c>
      <c r="AH60" s="49" t="s">
        <v>374</v>
      </c>
    </row>
    <row r="61" spans="1:34">
      <c r="A61" s="49" t="s">
        <v>48</v>
      </c>
      <c r="B61" s="47">
        <v>1976</v>
      </c>
      <c r="C61" s="47">
        <v>1951</v>
      </c>
      <c r="D61" s="47">
        <v>-25</v>
      </c>
      <c r="E61" s="45">
        <v>-1.2651821862348145</v>
      </c>
      <c r="F61" s="47">
        <v>78</v>
      </c>
      <c r="G61" s="47">
        <v>12</v>
      </c>
      <c r="H61" s="47">
        <v>99</v>
      </c>
      <c r="I61" s="47">
        <v>58</v>
      </c>
      <c r="J61" s="47">
        <v>71</v>
      </c>
      <c r="K61" s="47">
        <v>995</v>
      </c>
      <c r="L61" s="47">
        <v>352</v>
      </c>
      <c r="M61" s="47">
        <v>179</v>
      </c>
      <c r="N61" s="47">
        <v>107</v>
      </c>
      <c r="O61" s="47">
        <v>19</v>
      </c>
      <c r="P61" s="47">
        <v>0</v>
      </c>
      <c r="Q61" s="47">
        <v>68</v>
      </c>
      <c r="R61" s="47"/>
      <c r="S61" s="45">
        <v>3.9979497693490518</v>
      </c>
      <c r="T61" s="45">
        <v>0.61506919528446957</v>
      </c>
      <c r="U61" s="45">
        <v>5.0743208610968731</v>
      </c>
      <c r="V61" s="45">
        <v>2.9728344438749361</v>
      </c>
      <c r="W61" s="45">
        <v>3.6391594054331113</v>
      </c>
      <c r="X61" s="45">
        <v>50.999487442337269</v>
      </c>
      <c r="Y61" s="45">
        <v>18.042029728344438</v>
      </c>
      <c r="Z61" s="45">
        <v>9.1747821629933366</v>
      </c>
      <c r="AA61" s="45">
        <v>5.4843669912865201</v>
      </c>
      <c r="AB61" s="45">
        <v>0.97385955920041012</v>
      </c>
      <c r="AC61" s="45">
        <v>0</v>
      </c>
      <c r="AD61" s="45">
        <v>3.4853921066119939</v>
      </c>
      <c r="AF61" s="17">
        <v>151</v>
      </c>
      <c r="AG61" s="17" t="s">
        <v>313</v>
      </c>
      <c r="AH61" s="49" t="s">
        <v>375</v>
      </c>
    </row>
    <row r="62" spans="1:34">
      <c r="A62" s="49" t="s">
        <v>49</v>
      </c>
      <c r="B62" s="47">
        <v>4601</v>
      </c>
      <c r="C62" s="47">
        <v>4522</v>
      </c>
      <c r="D62" s="47">
        <v>-79</v>
      </c>
      <c r="E62" s="45">
        <v>-1.717018039556617</v>
      </c>
      <c r="F62" s="47">
        <v>238</v>
      </c>
      <c r="G62" s="47">
        <v>50</v>
      </c>
      <c r="H62" s="47">
        <v>335</v>
      </c>
      <c r="I62" s="47">
        <v>197</v>
      </c>
      <c r="J62" s="47">
        <v>158</v>
      </c>
      <c r="K62" s="47">
        <v>2278</v>
      </c>
      <c r="L62" s="47">
        <v>679</v>
      </c>
      <c r="M62" s="47">
        <v>394</v>
      </c>
      <c r="N62" s="47">
        <v>193</v>
      </c>
      <c r="O62" s="47">
        <v>35</v>
      </c>
      <c r="P62" s="47">
        <v>0</v>
      </c>
      <c r="Q62" s="47">
        <v>44</v>
      </c>
      <c r="R62" s="47"/>
      <c r="S62" s="45">
        <v>5.2631578947368416</v>
      </c>
      <c r="T62" s="45">
        <v>1.1057054400707651</v>
      </c>
      <c r="U62" s="45">
        <v>7.4082264484741271</v>
      </c>
      <c r="V62" s="45">
        <v>4.3564794338788149</v>
      </c>
      <c r="W62" s="45">
        <v>3.4940291906236181</v>
      </c>
      <c r="X62" s="45">
        <v>50.375939849624061</v>
      </c>
      <c r="Y62" s="45">
        <v>15.015479876160992</v>
      </c>
      <c r="Z62" s="45">
        <v>8.7129588677576297</v>
      </c>
      <c r="AA62" s="45">
        <v>4.2680229986731533</v>
      </c>
      <c r="AB62" s="45">
        <v>0.77399380804953566</v>
      </c>
      <c r="AC62" s="45">
        <v>0</v>
      </c>
      <c r="AD62" s="45">
        <v>0.97302078726227337</v>
      </c>
      <c r="AF62" s="17">
        <v>152</v>
      </c>
      <c r="AG62" s="17" t="s">
        <v>329</v>
      </c>
      <c r="AH62" s="49" t="s">
        <v>376</v>
      </c>
    </row>
    <row r="63" spans="1:34">
      <c r="A63" s="49" t="s">
        <v>50</v>
      </c>
      <c r="B63" s="47">
        <v>26932</v>
      </c>
      <c r="C63" s="47">
        <v>26508</v>
      </c>
      <c r="D63" s="47">
        <v>-424</v>
      </c>
      <c r="E63" s="45">
        <v>-1.5743353631367918</v>
      </c>
      <c r="F63" s="47">
        <v>1091</v>
      </c>
      <c r="G63" s="47">
        <v>220</v>
      </c>
      <c r="H63" s="47">
        <v>1421</v>
      </c>
      <c r="I63" s="47">
        <v>817</v>
      </c>
      <c r="J63" s="47">
        <v>776</v>
      </c>
      <c r="K63" s="47">
        <v>14103</v>
      </c>
      <c r="L63" s="47">
        <v>4326</v>
      </c>
      <c r="M63" s="47">
        <v>2697</v>
      </c>
      <c r="N63" s="47">
        <v>1057</v>
      </c>
      <c r="O63" s="47">
        <v>37</v>
      </c>
      <c r="P63" s="47">
        <v>0</v>
      </c>
      <c r="Q63" s="47">
        <v>1670</v>
      </c>
      <c r="R63" s="47"/>
      <c r="S63" s="45">
        <v>4.1157386449373767</v>
      </c>
      <c r="T63" s="45">
        <v>0.8299381318847141</v>
      </c>
      <c r="U63" s="45">
        <v>5.3606458427644483</v>
      </c>
      <c r="V63" s="45">
        <v>3.0820884261355062</v>
      </c>
      <c r="W63" s="45">
        <v>2.9274181379206277</v>
      </c>
      <c r="X63" s="45">
        <v>53.20280669986419</v>
      </c>
      <c r="Y63" s="45">
        <v>16.319601629696695</v>
      </c>
      <c r="Z63" s="45">
        <v>10.17428700769579</v>
      </c>
      <c r="AA63" s="45">
        <v>3.9874754791006488</v>
      </c>
      <c r="AB63" s="45">
        <v>0.13958050399879282</v>
      </c>
      <c r="AC63" s="45">
        <v>0</v>
      </c>
      <c r="AD63" s="45">
        <v>6.2999849102157839</v>
      </c>
      <c r="AF63" s="17">
        <v>153</v>
      </c>
      <c r="AG63" s="17" t="s">
        <v>330</v>
      </c>
      <c r="AH63" s="49" t="s">
        <v>50</v>
      </c>
    </row>
    <row r="64" spans="1:34">
      <c r="A64" s="49" t="s">
        <v>51</v>
      </c>
      <c r="B64" s="47">
        <v>16447</v>
      </c>
      <c r="C64" s="47">
        <v>16413</v>
      </c>
      <c r="D64" s="47">
        <v>-34</v>
      </c>
      <c r="E64" s="45">
        <v>-0.20672463063172719</v>
      </c>
      <c r="F64" s="47">
        <v>912</v>
      </c>
      <c r="G64" s="47">
        <v>165</v>
      </c>
      <c r="H64" s="47">
        <v>1209</v>
      </c>
      <c r="I64" s="47">
        <v>606</v>
      </c>
      <c r="J64" s="47">
        <v>582</v>
      </c>
      <c r="K64" s="47">
        <v>8955</v>
      </c>
      <c r="L64" s="47">
        <v>2273</v>
      </c>
      <c r="M64" s="47">
        <v>1271</v>
      </c>
      <c r="N64" s="47">
        <v>440</v>
      </c>
      <c r="O64" s="47">
        <v>67</v>
      </c>
      <c r="P64" s="47">
        <v>0</v>
      </c>
      <c r="Q64" s="47">
        <v>480</v>
      </c>
      <c r="R64" s="47"/>
      <c r="S64" s="45">
        <v>5.5565710107841344</v>
      </c>
      <c r="T64" s="45">
        <v>1.0053006762931822</v>
      </c>
      <c r="U64" s="45">
        <v>7.3661122281118621</v>
      </c>
      <c r="V64" s="45">
        <v>3.692195211113142</v>
      </c>
      <c r="W64" s="45">
        <v>3.54596965819777</v>
      </c>
      <c r="X64" s="45">
        <v>54.560409431548166</v>
      </c>
      <c r="Y64" s="45">
        <v>13.848778407360019</v>
      </c>
      <c r="Z64" s="45">
        <v>7.7438615731432403</v>
      </c>
      <c r="AA64" s="45">
        <v>2.6808018034484857</v>
      </c>
      <c r="AB64" s="45">
        <v>0.40821300188874671</v>
      </c>
      <c r="AC64" s="45">
        <v>0</v>
      </c>
      <c r="AD64" s="45">
        <v>2.9245110583074392</v>
      </c>
      <c r="AF64" s="17">
        <v>165</v>
      </c>
      <c r="AG64" s="17" t="s">
        <v>322</v>
      </c>
      <c r="AH64" s="49" t="s">
        <v>51</v>
      </c>
    </row>
    <row r="65" spans="1:34">
      <c r="A65" s="49" t="s">
        <v>52</v>
      </c>
      <c r="B65" s="47">
        <v>76551</v>
      </c>
      <c r="C65" s="47">
        <v>76850</v>
      </c>
      <c r="D65" s="47">
        <v>299</v>
      </c>
      <c r="E65" s="45">
        <v>0.39058928034905183</v>
      </c>
      <c r="F65" s="47">
        <v>3895</v>
      </c>
      <c r="G65" s="47">
        <v>706</v>
      </c>
      <c r="H65" s="47">
        <v>4411</v>
      </c>
      <c r="I65" s="47">
        <v>2183</v>
      </c>
      <c r="J65" s="47">
        <v>2401</v>
      </c>
      <c r="K65" s="47">
        <v>46401</v>
      </c>
      <c r="L65" s="47">
        <v>9783</v>
      </c>
      <c r="M65" s="47">
        <v>5040</v>
      </c>
      <c r="N65" s="47">
        <v>2030</v>
      </c>
      <c r="O65" s="47">
        <v>62</v>
      </c>
      <c r="P65" s="47">
        <v>0</v>
      </c>
      <c r="Q65" s="47">
        <v>3794</v>
      </c>
      <c r="R65" s="47"/>
      <c r="S65" s="45">
        <v>5.0683148991541964</v>
      </c>
      <c r="T65" s="45">
        <v>0.91867273910214708</v>
      </c>
      <c r="U65" s="45">
        <v>5.7397527651268705</v>
      </c>
      <c r="V65" s="45">
        <v>2.8405985686402082</v>
      </c>
      <c r="W65" s="45">
        <v>3.1242680546519193</v>
      </c>
      <c r="X65" s="45">
        <v>60.378659726740402</v>
      </c>
      <c r="Y65" s="45">
        <v>12.729993493819128</v>
      </c>
      <c r="Z65" s="45">
        <v>6.5582303188028632</v>
      </c>
      <c r="AA65" s="45">
        <v>2.6415094339622645</v>
      </c>
      <c r="AB65" s="45">
        <v>8.0676642810670135E-2</v>
      </c>
      <c r="AC65" s="45">
        <v>0</v>
      </c>
      <c r="AD65" s="45">
        <v>4.936890045543266</v>
      </c>
      <c r="AF65" s="17">
        <v>167</v>
      </c>
      <c r="AG65" s="17" t="s">
        <v>328</v>
      </c>
      <c r="AH65" s="49" t="s">
        <v>52</v>
      </c>
    </row>
    <row r="66" spans="1:34">
      <c r="A66" s="49" t="s">
        <v>53</v>
      </c>
      <c r="B66" s="47">
        <v>5195</v>
      </c>
      <c r="C66" s="47">
        <v>5133</v>
      </c>
      <c r="D66" s="47">
        <v>-62</v>
      </c>
      <c r="E66" s="45">
        <v>-1.1934552454282987</v>
      </c>
      <c r="F66" s="47">
        <v>239</v>
      </c>
      <c r="G66" s="47">
        <v>46</v>
      </c>
      <c r="H66" s="47">
        <v>356</v>
      </c>
      <c r="I66" s="47">
        <v>205</v>
      </c>
      <c r="J66" s="47">
        <v>201</v>
      </c>
      <c r="K66" s="47">
        <v>2724</v>
      </c>
      <c r="L66" s="47">
        <v>815</v>
      </c>
      <c r="M66" s="47">
        <v>374</v>
      </c>
      <c r="N66" s="47">
        <v>173</v>
      </c>
      <c r="O66" s="47">
        <v>21</v>
      </c>
      <c r="P66" s="47">
        <v>0</v>
      </c>
      <c r="Q66" s="47">
        <v>118</v>
      </c>
      <c r="R66" s="47"/>
      <c r="S66" s="45">
        <v>4.6561465030196763</v>
      </c>
      <c r="T66" s="45">
        <v>0.89616208844730172</v>
      </c>
      <c r="U66" s="45">
        <v>6.935515293200857</v>
      </c>
      <c r="V66" s="45">
        <v>3.993765828949932</v>
      </c>
      <c r="W66" s="45">
        <v>3.9158386908240792</v>
      </c>
      <c r="X66" s="45">
        <v>53.068381063705438</v>
      </c>
      <c r="Y66" s="45">
        <v>15.877654393142413</v>
      </c>
      <c r="Z66" s="45">
        <v>7.2861874147671921</v>
      </c>
      <c r="AA66" s="45">
        <v>3.3703487239431134</v>
      </c>
      <c r="AB66" s="45">
        <v>0.40911747516072472</v>
      </c>
      <c r="AC66" s="45">
        <v>0</v>
      </c>
      <c r="AD66" s="45">
        <v>2.2988505747126435</v>
      </c>
      <c r="AF66" s="17">
        <v>169</v>
      </c>
      <c r="AG66" s="17" t="s">
        <v>322</v>
      </c>
      <c r="AH66" s="49" t="s">
        <v>377</v>
      </c>
    </row>
    <row r="67" spans="1:34">
      <c r="A67" s="49" t="s">
        <v>54</v>
      </c>
      <c r="B67" s="47">
        <v>4812</v>
      </c>
      <c r="C67" s="47">
        <v>4767</v>
      </c>
      <c r="D67" s="47">
        <v>-45</v>
      </c>
      <c r="E67" s="45">
        <v>-0.93516209476308676</v>
      </c>
      <c r="F67" s="47">
        <v>220</v>
      </c>
      <c r="G67" s="47">
        <v>40</v>
      </c>
      <c r="H67" s="47">
        <v>300</v>
      </c>
      <c r="I67" s="47">
        <v>160</v>
      </c>
      <c r="J67" s="47">
        <v>138</v>
      </c>
      <c r="K67" s="47">
        <v>2493</v>
      </c>
      <c r="L67" s="47">
        <v>825</v>
      </c>
      <c r="M67" s="47">
        <v>431</v>
      </c>
      <c r="N67" s="47">
        <v>160</v>
      </c>
      <c r="O67" s="47">
        <v>20</v>
      </c>
      <c r="P67" s="47">
        <v>0</v>
      </c>
      <c r="Q67" s="47">
        <v>153</v>
      </c>
      <c r="R67" s="47"/>
      <c r="S67" s="45">
        <v>4.6150618837843504</v>
      </c>
      <c r="T67" s="45">
        <v>0.83910216068806376</v>
      </c>
      <c r="U67" s="45">
        <v>6.293266205160478</v>
      </c>
      <c r="V67" s="45">
        <v>3.356408642752255</v>
      </c>
      <c r="W67" s="45">
        <v>2.89490245437382</v>
      </c>
      <c r="X67" s="45">
        <v>52.297042164883578</v>
      </c>
      <c r="Y67" s="45">
        <v>17.306482064191314</v>
      </c>
      <c r="Z67" s="45">
        <v>9.041325781413887</v>
      </c>
      <c r="AA67" s="45">
        <v>3.356408642752255</v>
      </c>
      <c r="AB67" s="45">
        <v>0.41955108034403188</v>
      </c>
      <c r="AC67" s="45">
        <v>0</v>
      </c>
      <c r="AD67" s="45">
        <v>3.2095657646318436</v>
      </c>
      <c r="AF67" s="17">
        <v>171</v>
      </c>
      <c r="AG67" s="17" t="s">
        <v>319</v>
      </c>
      <c r="AH67" s="49" t="s">
        <v>378</v>
      </c>
    </row>
    <row r="68" spans="1:34">
      <c r="A68" s="49" t="s">
        <v>55</v>
      </c>
      <c r="B68" s="47">
        <v>4467</v>
      </c>
      <c r="C68" s="47">
        <v>4377</v>
      </c>
      <c r="D68" s="47">
        <v>-90</v>
      </c>
      <c r="E68" s="45">
        <v>-2.0147750167897938</v>
      </c>
      <c r="F68" s="47">
        <v>139</v>
      </c>
      <c r="G68" s="47">
        <v>31</v>
      </c>
      <c r="H68" s="47">
        <v>217</v>
      </c>
      <c r="I68" s="47">
        <v>131</v>
      </c>
      <c r="J68" s="47">
        <v>100</v>
      </c>
      <c r="K68" s="47">
        <v>2079</v>
      </c>
      <c r="L68" s="47">
        <v>915</v>
      </c>
      <c r="M68" s="47">
        <v>537</v>
      </c>
      <c r="N68" s="47">
        <v>228</v>
      </c>
      <c r="O68" s="47">
        <v>0</v>
      </c>
      <c r="P68" s="47">
        <v>0</v>
      </c>
      <c r="Q68" s="47">
        <v>87</v>
      </c>
      <c r="R68" s="47"/>
      <c r="S68" s="45">
        <v>3.1756911126342242</v>
      </c>
      <c r="T68" s="45">
        <v>0.7082476582133882</v>
      </c>
      <c r="U68" s="45">
        <v>4.9577336074937177</v>
      </c>
      <c r="V68" s="45">
        <v>2.9929175234178662</v>
      </c>
      <c r="W68" s="45">
        <v>2.2846698652044779</v>
      </c>
      <c r="X68" s="45">
        <v>47.498286497601093</v>
      </c>
      <c r="Y68" s="45">
        <v>20.904729266620972</v>
      </c>
      <c r="Z68" s="45">
        <v>12.268677176148046</v>
      </c>
      <c r="AA68" s="45">
        <v>5.2090472926662104</v>
      </c>
      <c r="AB68" s="45">
        <v>0</v>
      </c>
      <c r="AC68" s="45">
        <v>0</v>
      </c>
      <c r="AD68" s="45">
        <v>1.9876627827278959</v>
      </c>
      <c r="AF68" s="17">
        <v>172</v>
      </c>
      <c r="AG68" s="17" t="s">
        <v>325</v>
      </c>
      <c r="AH68" s="49" t="s">
        <v>55</v>
      </c>
    </row>
    <row r="69" spans="1:34">
      <c r="A69" s="49" t="s">
        <v>56</v>
      </c>
      <c r="B69" s="47">
        <v>4709</v>
      </c>
      <c r="C69" s="47">
        <v>4606</v>
      </c>
      <c r="D69" s="47">
        <v>-103</v>
      </c>
      <c r="E69" s="45">
        <v>-2.1873009131450405</v>
      </c>
      <c r="F69" s="47">
        <v>146</v>
      </c>
      <c r="G69" s="47">
        <v>28</v>
      </c>
      <c r="H69" s="47">
        <v>212</v>
      </c>
      <c r="I69" s="47">
        <v>136</v>
      </c>
      <c r="J69" s="47">
        <v>114</v>
      </c>
      <c r="K69" s="47">
        <v>2281</v>
      </c>
      <c r="L69" s="47">
        <v>948</v>
      </c>
      <c r="M69" s="47">
        <v>517</v>
      </c>
      <c r="N69" s="47">
        <v>224</v>
      </c>
      <c r="O69" s="47">
        <v>0</v>
      </c>
      <c r="P69" s="47">
        <v>0</v>
      </c>
      <c r="Q69" s="47">
        <v>94</v>
      </c>
      <c r="R69" s="47"/>
      <c r="S69" s="45">
        <v>3.1697785497177597</v>
      </c>
      <c r="T69" s="45">
        <v>0.60790273556231</v>
      </c>
      <c r="U69" s="45">
        <v>4.6026921406860621</v>
      </c>
      <c r="V69" s="45">
        <v>2.9526704298740771</v>
      </c>
      <c r="W69" s="45">
        <v>2.4750325662179766</v>
      </c>
      <c r="X69" s="45">
        <v>49.522362136343901</v>
      </c>
      <c r="Y69" s="45">
        <v>20.581849761181068</v>
      </c>
      <c r="Z69" s="45">
        <v>11.224489795918368</v>
      </c>
      <c r="AA69" s="45">
        <v>4.86322188449848</v>
      </c>
      <c r="AB69" s="45">
        <v>0</v>
      </c>
      <c r="AC69" s="45">
        <v>0</v>
      </c>
      <c r="AD69" s="45">
        <v>2.0408163265306123</v>
      </c>
      <c r="AF69" s="17">
        <v>176</v>
      </c>
      <c r="AG69" s="17" t="s">
        <v>328</v>
      </c>
      <c r="AH69" s="49" t="s">
        <v>379</v>
      </c>
    </row>
    <row r="70" spans="1:34">
      <c r="A70" s="49" t="s">
        <v>57</v>
      </c>
      <c r="B70" s="47">
        <v>1884</v>
      </c>
      <c r="C70" s="47">
        <v>1844</v>
      </c>
      <c r="D70" s="47">
        <v>-40</v>
      </c>
      <c r="E70" s="45">
        <v>-2.1231422505307851</v>
      </c>
      <c r="F70" s="47">
        <v>78</v>
      </c>
      <c r="G70" s="47">
        <v>17</v>
      </c>
      <c r="H70" s="47">
        <v>125</v>
      </c>
      <c r="I70" s="47">
        <v>66</v>
      </c>
      <c r="J70" s="47">
        <v>62</v>
      </c>
      <c r="K70" s="47">
        <v>913</v>
      </c>
      <c r="L70" s="47">
        <v>332</v>
      </c>
      <c r="M70" s="47">
        <v>179</v>
      </c>
      <c r="N70" s="47">
        <v>72</v>
      </c>
      <c r="O70" s="47">
        <v>0</v>
      </c>
      <c r="P70" s="47">
        <v>0</v>
      </c>
      <c r="Q70" s="47">
        <v>15</v>
      </c>
      <c r="R70" s="47"/>
      <c r="S70" s="45">
        <v>4.2299349240780906</v>
      </c>
      <c r="T70" s="45">
        <v>0.92190889370932749</v>
      </c>
      <c r="U70" s="45">
        <v>6.7787418655097618</v>
      </c>
      <c r="V70" s="45">
        <v>3.5791757049891544</v>
      </c>
      <c r="W70" s="45">
        <v>3.3622559652928414</v>
      </c>
      <c r="X70" s="45">
        <v>49.511930585683295</v>
      </c>
      <c r="Y70" s="45">
        <v>18.004338394793926</v>
      </c>
      <c r="Z70" s="45">
        <v>9.7071583514099782</v>
      </c>
      <c r="AA70" s="45">
        <v>3.9045553145336225</v>
      </c>
      <c r="AB70" s="45">
        <v>0</v>
      </c>
      <c r="AC70" s="45">
        <v>0</v>
      </c>
      <c r="AD70" s="45">
        <v>0.81344902386117135</v>
      </c>
      <c r="AF70" s="17">
        <v>177</v>
      </c>
      <c r="AG70" s="17" t="s">
        <v>318</v>
      </c>
      <c r="AH70" s="49" t="s">
        <v>57</v>
      </c>
    </row>
    <row r="71" spans="1:34">
      <c r="A71" s="49" t="s">
        <v>58</v>
      </c>
      <c r="B71" s="47">
        <v>6225</v>
      </c>
      <c r="C71" s="47">
        <v>6116</v>
      </c>
      <c r="D71" s="47">
        <v>-109</v>
      </c>
      <c r="E71" s="45">
        <v>-1.7510040160642615</v>
      </c>
      <c r="F71" s="47">
        <v>243</v>
      </c>
      <c r="G71" s="47">
        <v>44</v>
      </c>
      <c r="H71" s="47">
        <v>309</v>
      </c>
      <c r="I71" s="47">
        <v>187</v>
      </c>
      <c r="J71" s="47">
        <v>176</v>
      </c>
      <c r="K71" s="47">
        <v>3001</v>
      </c>
      <c r="L71" s="47">
        <v>1129</v>
      </c>
      <c r="M71" s="47">
        <v>732</v>
      </c>
      <c r="N71" s="47">
        <v>295</v>
      </c>
      <c r="O71" s="47">
        <v>19</v>
      </c>
      <c r="P71" s="47">
        <v>0</v>
      </c>
      <c r="Q71" s="47">
        <v>157</v>
      </c>
      <c r="R71" s="47"/>
      <c r="S71" s="45">
        <v>3.9731850882930022</v>
      </c>
      <c r="T71" s="45">
        <v>0.71942446043165476</v>
      </c>
      <c r="U71" s="45">
        <v>5.0523217789404846</v>
      </c>
      <c r="V71" s="45">
        <v>3.0575539568345325</v>
      </c>
      <c r="W71" s="45">
        <v>2.877697841726619</v>
      </c>
      <c r="X71" s="45">
        <v>49.068018312622627</v>
      </c>
      <c r="Y71" s="45">
        <v>18.459777632439504</v>
      </c>
      <c r="Z71" s="45">
        <v>11.96860693263571</v>
      </c>
      <c r="AA71" s="45">
        <v>4.8234139960758666</v>
      </c>
      <c r="AB71" s="45">
        <v>0.3106605624591236</v>
      </c>
      <c r="AC71" s="45">
        <v>0</v>
      </c>
      <c r="AD71" s="45">
        <v>2.5670372792674949</v>
      </c>
      <c r="AF71" s="17">
        <v>178</v>
      </c>
      <c r="AG71" s="17" t="s">
        <v>319</v>
      </c>
      <c r="AH71" s="49" t="s">
        <v>58</v>
      </c>
    </row>
    <row r="72" spans="1:34">
      <c r="A72" s="49" t="s">
        <v>59</v>
      </c>
      <c r="B72" s="47">
        <v>141305</v>
      </c>
      <c r="C72" s="47">
        <v>142400</v>
      </c>
      <c r="D72" s="47">
        <v>1095</v>
      </c>
      <c r="E72" s="45">
        <v>0.77491950037154034</v>
      </c>
      <c r="F72" s="47">
        <v>8140</v>
      </c>
      <c r="G72" s="47">
        <v>1472</v>
      </c>
      <c r="H72" s="47">
        <v>9256</v>
      </c>
      <c r="I72" s="47">
        <v>4384</v>
      </c>
      <c r="J72" s="47">
        <v>4486</v>
      </c>
      <c r="K72" s="47">
        <v>88582</v>
      </c>
      <c r="L72" s="47">
        <v>15246</v>
      </c>
      <c r="M72" s="47">
        <v>7792</v>
      </c>
      <c r="N72" s="47">
        <v>3042</v>
      </c>
      <c r="O72" s="47">
        <v>293</v>
      </c>
      <c r="P72" s="47">
        <v>14</v>
      </c>
      <c r="Q72" s="47">
        <v>7453</v>
      </c>
      <c r="R72" s="47"/>
      <c r="S72" s="45">
        <v>5.7162921348314608</v>
      </c>
      <c r="T72" s="45">
        <v>1.0337078651685392</v>
      </c>
      <c r="U72" s="45">
        <v>6.5</v>
      </c>
      <c r="V72" s="45">
        <v>3.0786516853932584</v>
      </c>
      <c r="W72" s="45">
        <v>3.1502808988764044</v>
      </c>
      <c r="X72" s="45">
        <v>62.206460674157306</v>
      </c>
      <c r="Y72" s="45">
        <v>10.706460674157302</v>
      </c>
      <c r="Z72" s="45">
        <v>5.4719101123595504</v>
      </c>
      <c r="AA72" s="45">
        <v>2.13623595505618</v>
      </c>
      <c r="AB72" s="45">
        <v>0.20575842696629212</v>
      </c>
      <c r="AC72" s="45">
        <v>9.8314606741573031E-3</v>
      </c>
      <c r="AD72" s="45">
        <v>5.2338483146067416</v>
      </c>
      <c r="AF72" s="17">
        <v>179</v>
      </c>
      <c r="AG72" s="17" t="s">
        <v>325</v>
      </c>
      <c r="AH72" s="49" t="s">
        <v>59</v>
      </c>
    </row>
    <row r="73" spans="1:34">
      <c r="A73" s="49" t="s">
        <v>60</v>
      </c>
      <c r="B73" s="47">
        <v>1809</v>
      </c>
      <c r="C73" s="47">
        <v>1739</v>
      </c>
      <c r="D73" s="47">
        <v>-70</v>
      </c>
      <c r="E73" s="45">
        <v>-3.8695411829740234</v>
      </c>
      <c r="F73" s="47">
        <v>86</v>
      </c>
      <c r="G73" s="47">
        <v>22</v>
      </c>
      <c r="H73" s="47">
        <v>106</v>
      </c>
      <c r="I73" s="47">
        <v>57</v>
      </c>
      <c r="J73" s="47">
        <v>50</v>
      </c>
      <c r="K73" s="47">
        <v>882</v>
      </c>
      <c r="L73" s="47">
        <v>311</v>
      </c>
      <c r="M73" s="47">
        <v>148</v>
      </c>
      <c r="N73" s="47">
        <v>77</v>
      </c>
      <c r="O73" s="47">
        <v>0</v>
      </c>
      <c r="P73" s="47">
        <v>0</v>
      </c>
      <c r="Q73" s="47">
        <v>33</v>
      </c>
      <c r="R73" s="47"/>
      <c r="S73" s="45">
        <v>4.9453709028177109</v>
      </c>
      <c r="T73" s="45">
        <v>1.2650948821161587</v>
      </c>
      <c r="U73" s="45">
        <v>6.0954571592869469</v>
      </c>
      <c r="V73" s="45">
        <v>3.2777458309373202</v>
      </c>
      <c r="W73" s="45">
        <v>2.8752156411730878</v>
      </c>
      <c r="X73" s="45">
        <v>50.718803910293275</v>
      </c>
      <c r="Y73" s="45">
        <v>17.883841288096608</v>
      </c>
      <c r="Z73" s="45">
        <v>8.5106382978723403</v>
      </c>
      <c r="AA73" s="45">
        <v>4.4278320874065553</v>
      </c>
      <c r="AB73" s="45">
        <v>0</v>
      </c>
      <c r="AC73" s="45">
        <v>0</v>
      </c>
      <c r="AD73" s="45">
        <v>1.8976423231742381</v>
      </c>
      <c r="AF73" s="17">
        <v>181</v>
      </c>
      <c r="AG73" s="17" t="s">
        <v>321</v>
      </c>
      <c r="AH73" s="49" t="s">
        <v>60</v>
      </c>
    </row>
    <row r="74" spans="1:34">
      <c r="A74" s="49" t="s">
        <v>61</v>
      </c>
      <c r="B74" s="47">
        <v>20607</v>
      </c>
      <c r="C74" s="47">
        <v>20182</v>
      </c>
      <c r="D74" s="47">
        <v>-425</v>
      </c>
      <c r="E74" s="45">
        <v>-2.0624059785509741</v>
      </c>
      <c r="F74" s="47">
        <v>784</v>
      </c>
      <c r="G74" s="47">
        <v>164</v>
      </c>
      <c r="H74" s="47">
        <v>1248</v>
      </c>
      <c r="I74" s="47">
        <v>625</v>
      </c>
      <c r="J74" s="47">
        <v>655</v>
      </c>
      <c r="K74" s="47">
        <v>10376</v>
      </c>
      <c r="L74" s="47">
        <v>3534</v>
      </c>
      <c r="M74" s="47">
        <v>2004</v>
      </c>
      <c r="N74" s="47">
        <v>792</v>
      </c>
      <c r="O74" s="47">
        <v>32</v>
      </c>
      <c r="P74" s="47">
        <v>0</v>
      </c>
      <c r="Q74" s="47">
        <v>427</v>
      </c>
      <c r="R74" s="47"/>
      <c r="S74" s="45">
        <v>3.8846496878406502</v>
      </c>
      <c r="T74" s="45">
        <v>0.81260529184421759</v>
      </c>
      <c r="U74" s="45">
        <v>6.1837280745218512</v>
      </c>
      <c r="V74" s="45">
        <v>3.0968189475770491</v>
      </c>
      <c r="W74" s="45">
        <v>3.2454662570607473</v>
      </c>
      <c r="X74" s="45">
        <v>51.412149440095135</v>
      </c>
      <c r="Y74" s="45">
        <v>17.510653057179663</v>
      </c>
      <c r="Z74" s="45">
        <v>9.9296402735110494</v>
      </c>
      <c r="AA74" s="45">
        <v>3.924288970369636</v>
      </c>
      <c r="AB74" s="45">
        <v>0.15855713011594491</v>
      </c>
      <c r="AC74" s="45">
        <v>0</v>
      </c>
      <c r="AD74" s="45">
        <v>2.1157467049846397</v>
      </c>
      <c r="AF74" s="17">
        <v>182</v>
      </c>
      <c r="AG74" s="17" t="s">
        <v>325</v>
      </c>
      <c r="AH74" s="49" t="s">
        <v>61</v>
      </c>
    </row>
    <row r="75" spans="1:34">
      <c r="A75" s="49" t="s">
        <v>62</v>
      </c>
      <c r="B75" s="47">
        <v>43410</v>
      </c>
      <c r="C75" s="47">
        <v>43711</v>
      </c>
      <c r="D75" s="47">
        <v>301</v>
      </c>
      <c r="E75" s="45">
        <v>0.69338862013361702</v>
      </c>
      <c r="F75" s="47">
        <v>2781</v>
      </c>
      <c r="G75" s="47">
        <v>535</v>
      </c>
      <c r="H75" s="47">
        <v>3141</v>
      </c>
      <c r="I75" s="47">
        <v>1513</v>
      </c>
      <c r="J75" s="47">
        <v>1450</v>
      </c>
      <c r="K75" s="47">
        <v>26260</v>
      </c>
      <c r="L75" s="47">
        <v>5112</v>
      </c>
      <c r="M75" s="47">
        <v>2227</v>
      </c>
      <c r="N75" s="47">
        <v>692</v>
      </c>
      <c r="O75" s="47">
        <v>447</v>
      </c>
      <c r="P75" s="47">
        <v>0</v>
      </c>
      <c r="Q75" s="47">
        <v>2589</v>
      </c>
      <c r="R75" s="47"/>
      <c r="S75" s="45">
        <v>6.3622429136830538</v>
      </c>
      <c r="T75" s="45">
        <v>1.2239482052572579</v>
      </c>
      <c r="U75" s="45">
        <v>7.1858342293701822</v>
      </c>
      <c r="V75" s="45">
        <v>3.4613712795406189</v>
      </c>
      <c r="W75" s="45">
        <v>3.3172427992953715</v>
      </c>
      <c r="X75" s="45">
        <v>60.076410972066526</v>
      </c>
      <c r="Y75" s="45">
        <v>11.694996682757202</v>
      </c>
      <c r="Z75" s="45">
        <v>5.0948273889867535</v>
      </c>
      <c r="AA75" s="45">
        <v>1.5831255290430328</v>
      </c>
      <c r="AB75" s="45">
        <v>1.022625883644849</v>
      </c>
      <c r="AC75" s="45">
        <v>0</v>
      </c>
      <c r="AD75" s="45">
        <v>5.9229942119832533</v>
      </c>
      <c r="AF75" s="17">
        <v>186</v>
      </c>
      <c r="AG75" s="17" t="s">
        <v>316</v>
      </c>
      <c r="AH75" s="49" t="s">
        <v>380</v>
      </c>
    </row>
    <row r="76" spans="1:34">
      <c r="A76" s="49" t="s">
        <v>63</v>
      </c>
      <c r="B76" s="47">
        <v>33458</v>
      </c>
      <c r="C76" s="47">
        <v>33937</v>
      </c>
      <c r="D76" s="47">
        <v>479</v>
      </c>
      <c r="E76" s="45">
        <v>1.4316456452866388</v>
      </c>
      <c r="F76" s="47">
        <v>2356</v>
      </c>
      <c r="G76" s="47">
        <v>420</v>
      </c>
      <c r="H76" s="47">
        <v>2715</v>
      </c>
      <c r="I76" s="47">
        <v>1319</v>
      </c>
      <c r="J76" s="47">
        <v>1158</v>
      </c>
      <c r="K76" s="47">
        <v>18827</v>
      </c>
      <c r="L76" s="47">
        <v>4226</v>
      </c>
      <c r="M76" s="47">
        <v>2182</v>
      </c>
      <c r="N76" s="47">
        <v>734</v>
      </c>
      <c r="O76" s="47">
        <v>1523</v>
      </c>
      <c r="P76" s="47">
        <v>0</v>
      </c>
      <c r="Q76" s="47">
        <v>1731</v>
      </c>
      <c r="R76" s="47"/>
      <c r="S76" s="45">
        <v>6.9422753926393019</v>
      </c>
      <c r="T76" s="45">
        <v>1.2375872941037804</v>
      </c>
      <c r="U76" s="45">
        <v>8.0001178654565805</v>
      </c>
      <c r="V76" s="45">
        <v>3.8866134307687776</v>
      </c>
      <c r="W76" s="45">
        <v>3.4122049680289952</v>
      </c>
      <c r="X76" s="45">
        <v>55.476323776409231</v>
      </c>
      <c r="Y76" s="45">
        <v>12.452485487815657</v>
      </c>
      <c r="Z76" s="45">
        <v>6.4295606565105929</v>
      </c>
      <c r="AA76" s="45">
        <v>2.1628311282670833</v>
      </c>
      <c r="AB76" s="45">
        <v>4.4877272593334707</v>
      </c>
      <c r="AC76" s="45">
        <v>0</v>
      </c>
      <c r="AD76" s="45">
        <v>5.1006276335562957</v>
      </c>
      <c r="AF76" s="17">
        <v>202</v>
      </c>
      <c r="AG76" s="17" t="s">
        <v>317</v>
      </c>
      <c r="AH76" s="49" t="s">
        <v>381</v>
      </c>
    </row>
    <row r="77" spans="1:34">
      <c r="A77" s="49" t="s">
        <v>64</v>
      </c>
      <c r="B77" s="47">
        <v>2990</v>
      </c>
      <c r="C77" s="47">
        <v>2893</v>
      </c>
      <c r="D77" s="47">
        <v>-97</v>
      </c>
      <c r="E77" s="45">
        <v>-3.2441471571906355</v>
      </c>
      <c r="F77" s="47">
        <v>108</v>
      </c>
      <c r="G77" s="47">
        <v>23</v>
      </c>
      <c r="H77" s="47">
        <v>147</v>
      </c>
      <c r="I77" s="47">
        <v>90</v>
      </c>
      <c r="J77" s="47">
        <v>75</v>
      </c>
      <c r="K77" s="47">
        <v>1432</v>
      </c>
      <c r="L77" s="47">
        <v>546</v>
      </c>
      <c r="M77" s="47">
        <v>342</v>
      </c>
      <c r="N77" s="47">
        <v>130</v>
      </c>
      <c r="O77" s="47">
        <v>0</v>
      </c>
      <c r="P77" s="47">
        <v>0</v>
      </c>
      <c r="Q77" s="47">
        <v>52</v>
      </c>
      <c r="R77" s="47"/>
      <c r="S77" s="45">
        <v>3.733148980297269</v>
      </c>
      <c r="T77" s="45">
        <v>0.7950224680262703</v>
      </c>
      <c r="U77" s="45">
        <v>5.0812305565157274</v>
      </c>
      <c r="V77" s="45">
        <v>3.1109574835810578</v>
      </c>
      <c r="W77" s="45">
        <v>2.5924645696508817</v>
      </c>
      <c r="X77" s="45">
        <v>49.498790183200832</v>
      </c>
      <c r="Y77" s="45">
        <v>18.873142067058417</v>
      </c>
      <c r="Z77" s="45">
        <v>11.821638437608019</v>
      </c>
      <c r="AA77" s="45">
        <v>4.4936052540615279</v>
      </c>
      <c r="AB77" s="45">
        <v>0</v>
      </c>
      <c r="AC77" s="45">
        <v>0</v>
      </c>
      <c r="AD77" s="45">
        <v>1.7974421016246114</v>
      </c>
      <c r="AF77" s="17">
        <v>204</v>
      </c>
      <c r="AG77" s="17" t="s">
        <v>327</v>
      </c>
      <c r="AH77" s="49" t="s">
        <v>64</v>
      </c>
    </row>
    <row r="78" spans="1:34">
      <c r="A78" s="49" t="s">
        <v>65</v>
      </c>
      <c r="B78" s="47">
        <v>36973</v>
      </c>
      <c r="C78" s="47">
        <v>36709</v>
      </c>
      <c r="D78" s="47">
        <v>-264</v>
      </c>
      <c r="E78" s="45">
        <v>-0.71403456576420998</v>
      </c>
      <c r="F78" s="47">
        <v>2047</v>
      </c>
      <c r="G78" s="47">
        <v>398</v>
      </c>
      <c r="H78" s="47">
        <v>2552</v>
      </c>
      <c r="I78" s="47">
        <v>1198</v>
      </c>
      <c r="J78" s="47">
        <v>1210</v>
      </c>
      <c r="K78" s="47">
        <v>20732</v>
      </c>
      <c r="L78" s="47">
        <v>4945</v>
      </c>
      <c r="M78" s="47">
        <v>2589</v>
      </c>
      <c r="N78" s="47">
        <v>1038</v>
      </c>
      <c r="O78" s="47">
        <v>45</v>
      </c>
      <c r="P78" s="47">
        <v>0</v>
      </c>
      <c r="Q78" s="47">
        <v>1288</v>
      </c>
      <c r="R78" s="47"/>
      <c r="S78" s="45">
        <v>5.5762891933858176</v>
      </c>
      <c r="T78" s="45">
        <v>1.0842027840584052</v>
      </c>
      <c r="U78" s="45">
        <v>6.9519736304448507</v>
      </c>
      <c r="V78" s="45">
        <v>3.2635048625677627</v>
      </c>
      <c r="W78" s="45">
        <v>3.2961943937454032</v>
      </c>
      <c r="X78" s="45">
        <v>56.476613364569992</v>
      </c>
      <c r="Y78" s="45">
        <v>13.470810972785966</v>
      </c>
      <c r="Z78" s="45">
        <v>7.052766351575908</v>
      </c>
      <c r="AA78" s="45">
        <v>2.8276444468658912</v>
      </c>
      <c r="AB78" s="45">
        <v>0.12258574191615136</v>
      </c>
      <c r="AC78" s="45">
        <v>0</v>
      </c>
      <c r="AD78" s="45">
        <v>3.508676346400065</v>
      </c>
      <c r="AF78" s="17">
        <v>205</v>
      </c>
      <c r="AG78" s="17" t="s">
        <v>326</v>
      </c>
      <c r="AH78" s="49" t="s">
        <v>382</v>
      </c>
    </row>
    <row r="79" spans="1:34">
      <c r="A79" s="49" t="s">
        <v>66</v>
      </c>
      <c r="B79" s="47">
        <v>12387</v>
      </c>
      <c r="C79" s="47">
        <v>12373</v>
      </c>
      <c r="D79" s="47">
        <v>-14</v>
      </c>
      <c r="E79" s="45">
        <v>-0.11302171631548674</v>
      </c>
      <c r="F79" s="47">
        <v>786</v>
      </c>
      <c r="G79" s="47">
        <v>156</v>
      </c>
      <c r="H79" s="47">
        <v>991</v>
      </c>
      <c r="I79" s="47">
        <v>495</v>
      </c>
      <c r="J79" s="47">
        <v>449</v>
      </c>
      <c r="K79" s="47">
        <v>6346</v>
      </c>
      <c r="L79" s="47">
        <v>1804</v>
      </c>
      <c r="M79" s="47">
        <v>961</v>
      </c>
      <c r="N79" s="47">
        <v>385</v>
      </c>
      <c r="O79" s="47">
        <v>57</v>
      </c>
      <c r="P79" s="47">
        <v>0</v>
      </c>
      <c r="Q79" s="47">
        <v>311</v>
      </c>
      <c r="R79" s="47"/>
      <c r="S79" s="45">
        <v>6.3525418249414045</v>
      </c>
      <c r="T79" s="45">
        <v>1.2608098278509658</v>
      </c>
      <c r="U79" s="45">
        <v>8.0093752525660715</v>
      </c>
      <c r="V79" s="45">
        <v>4.0006465691424875</v>
      </c>
      <c r="W79" s="45">
        <v>3.6288693122120748</v>
      </c>
      <c r="X79" s="45">
        <v>51.289097227834802</v>
      </c>
      <c r="Y79" s="45">
        <v>14.580134163097066</v>
      </c>
      <c r="Z79" s="45">
        <v>7.766911824133194</v>
      </c>
      <c r="AA79" s="45">
        <v>3.1116139982219346</v>
      </c>
      <c r="AB79" s="45">
        <v>0.46068051402246829</v>
      </c>
      <c r="AC79" s="45">
        <v>0</v>
      </c>
      <c r="AD79" s="45">
        <v>2.5135375414208356</v>
      </c>
      <c r="AF79" s="17">
        <v>208</v>
      </c>
      <c r="AG79" s="17" t="s">
        <v>314</v>
      </c>
      <c r="AH79" s="49" t="s">
        <v>66</v>
      </c>
    </row>
    <row r="80" spans="1:34">
      <c r="A80" s="49" t="s">
        <v>67</v>
      </c>
      <c r="B80" s="47">
        <v>31676</v>
      </c>
      <c r="C80" s="47">
        <v>31868</v>
      </c>
      <c r="D80" s="47">
        <v>192</v>
      </c>
      <c r="E80" s="45">
        <v>0.60613713852759599</v>
      </c>
      <c r="F80" s="47">
        <v>2132</v>
      </c>
      <c r="G80" s="47">
        <v>425</v>
      </c>
      <c r="H80" s="47">
        <v>2679</v>
      </c>
      <c r="I80" s="47">
        <v>1347</v>
      </c>
      <c r="J80" s="47">
        <v>1170</v>
      </c>
      <c r="K80" s="47">
        <v>17575</v>
      </c>
      <c r="L80" s="47">
        <v>3775</v>
      </c>
      <c r="M80" s="47">
        <v>2076</v>
      </c>
      <c r="N80" s="47">
        <v>689</v>
      </c>
      <c r="O80" s="47">
        <v>77</v>
      </c>
      <c r="P80" s="47">
        <v>0</v>
      </c>
      <c r="Q80" s="47">
        <v>781</v>
      </c>
      <c r="R80" s="47"/>
      <c r="S80" s="45">
        <v>6.6900966486757873</v>
      </c>
      <c r="T80" s="45">
        <v>1.3336262081084473</v>
      </c>
      <c r="U80" s="45">
        <v>8.4065520271118377</v>
      </c>
      <c r="V80" s="45">
        <v>4.2268105936990086</v>
      </c>
      <c r="W80" s="45">
        <v>3.6713945023220784</v>
      </c>
      <c r="X80" s="45">
        <v>55.149366135308142</v>
      </c>
      <c r="Y80" s="45">
        <v>11.84573867202209</v>
      </c>
      <c r="Z80" s="45">
        <v>6.5143717836073813</v>
      </c>
      <c r="AA80" s="45">
        <v>2.162043429145224</v>
      </c>
      <c r="AB80" s="45">
        <v>0.24162168946905987</v>
      </c>
      <c r="AC80" s="45">
        <v>0</v>
      </c>
      <c r="AD80" s="45">
        <v>2.4507342789004642</v>
      </c>
      <c r="AF80" s="17">
        <v>211</v>
      </c>
      <c r="AG80" s="17" t="s">
        <v>318</v>
      </c>
      <c r="AH80" s="49" t="s">
        <v>67</v>
      </c>
    </row>
    <row r="81" spans="1:34">
      <c r="A81" s="49" t="s">
        <v>68</v>
      </c>
      <c r="B81" s="47">
        <v>5452</v>
      </c>
      <c r="C81" s="47">
        <v>5356</v>
      </c>
      <c r="D81" s="47">
        <v>-96</v>
      </c>
      <c r="E81" s="45">
        <v>-1.7608217168011753</v>
      </c>
      <c r="F81" s="47">
        <v>202</v>
      </c>
      <c r="G81" s="47">
        <v>41</v>
      </c>
      <c r="H81" s="47">
        <v>297</v>
      </c>
      <c r="I81" s="47">
        <v>146</v>
      </c>
      <c r="J81" s="47">
        <v>126</v>
      </c>
      <c r="K81" s="47">
        <v>2589</v>
      </c>
      <c r="L81" s="47">
        <v>1077</v>
      </c>
      <c r="M81" s="47">
        <v>625</v>
      </c>
      <c r="N81" s="47">
        <v>253</v>
      </c>
      <c r="O81" s="47">
        <v>0</v>
      </c>
      <c r="P81" s="47">
        <v>0</v>
      </c>
      <c r="Q81" s="47">
        <v>72</v>
      </c>
      <c r="R81" s="47"/>
      <c r="S81" s="45">
        <v>3.7714712471994023</v>
      </c>
      <c r="T81" s="45">
        <v>0.76549663928304701</v>
      </c>
      <c r="U81" s="45">
        <v>5.5451829723674386</v>
      </c>
      <c r="V81" s="45">
        <v>2.7259148618371922</v>
      </c>
      <c r="W81" s="45">
        <v>2.3525018670649738</v>
      </c>
      <c r="X81" s="45">
        <v>48.338312173263631</v>
      </c>
      <c r="Y81" s="45">
        <v>20.108289768483946</v>
      </c>
      <c r="Z81" s="45">
        <v>11.669156086631814</v>
      </c>
      <c r="AA81" s="45">
        <v>4.7236743838685582</v>
      </c>
      <c r="AB81" s="45">
        <v>0</v>
      </c>
      <c r="AC81" s="45">
        <v>0</v>
      </c>
      <c r="AD81" s="45">
        <v>1.344286781179985</v>
      </c>
      <c r="AF81" s="17">
        <v>213</v>
      </c>
      <c r="AG81" s="17" t="s">
        <v>319</v>
      </c>
      <c r="AH81" s="49" t="s">
        <v>68</v>
      </c>
    </row>
    <row r="82" spans="1:34">
      <c r="A82" s="49" t="s">
        <v>69</v>
      </c>
      <c r="B82" s="47">
        <v>11471</v>
      </c>
      <c r="C82" s="47">
        <v>11286</v>
      </c>
      <c r="D82" s="47">
        <v>-185</v>
      </c>
      <c r="E82" s="45">
        <v>-1.6127626187777855</v>
      </c>
      <c r="F82" s="47">
        <v>606</v>
      </c>
      <c r="G82" s="47">
        <v>107</v>
      </c>
      <c r="H82" s="47">
        <v>689</v>
      </c>
      <c r="I82" s="47">
        <v>365</v>
      </c>
      <c r="J82" s="47">
        <v>347</v>
      </c>
      <c r="K82" s="47">
        <v>6094</v>
      </c>
      <c r="L82" s="47">
        <v>1810</v>
      </c>
      <c r="M82" s="47">
        <v>912</v>
      </c>
      <c r="N82" s="47">
        <v>356</v>
      </c>
      <c r="O82" s="47">
        <v>11</v>
      </c>
      <c r="P82" s="47">
        <v>0</v>
      </c>
      <c r="Q82" s="47">
        <v>341</v>
      </c>
      <c r="R82" s="47"/>
      <c r="S82" s="45">
        <v>5.3694843168527377</v>
      </c>
      <c r="T82" s="45">
        <v>0.94807726386673763</v>
      </c>
      <c r="U82" s="45">
        <v>6.1049087364876842</v>
      </c>
      <c r="V82" s="45">
        <v>3.2340953393584977</v>
      </c>
      <c r="W82" s="45">
        <v>3.0746057061846535</v>
      </c>
      <c r="X82" s="45">
        <v>53.996101364522417</v>
      </c>
      <c r="Y82" s="45">
        <v>16.037568669147618</v>
      </c>
      <c r="Z82" s="45">
        <v>8.0808080808080813</v>
      </c>
      <c r="AA82" s="45">
        <v>3.1543505227715753</v>
      </c>
      <c r="AB82" s="45">
        <v>9.7465886939571145E-2</v>
      </c>
      <c r="AC82" s="45">
        <v>0</v>
      </c>
      <c r="AD82" s="45">
        <v>3.0214424951267054</v>
      </c>
      <c r="AF82" s="17">
        <v>214</v>
      </c>
      <c r="AG82" s="17" t="s">
        <v>321</v>
      </c>
      <c r="AH82" s="49" t="s">
        <v>69</v>
      </c>
    </row>
    <row r="83" spans="1:34">
      <c r="A83" s="49" t="s">
        <v>70</v>
      </c>
      <c r="B83" s="47">
        <v>1353</v>
      </c>
      <c r="C83" s="47">
        <v>1339</v>
      </c>
      <c r="D83" s="47">
        <v>-14</v>
      </c>
      <c r="E83" s="45">
        <v>-1.0347376201034764</v>
      </c>
      <c r="F83" s="47">
        <v>47</v>
      </c>
      <c r="G83" s="47">
        <v>13</v>
      </c>
      <c r="H83" s="47">
        <v>74</v>
      </c>
      <c r="I83" s="47">
        <v>56</v>
      </c>
      <c r="J83" s="47">
        <v>41</v>
      </c>
      <c r="K83" s="47">
        <v>631</v>
      </c>
      <c r="L83" s="47">
        <v>256</v>
      </c>
      <c r="M83" s="47">
        <v>145</v>
      </c>
      <c r="N83" s="47">
        <v>76</v>
      </c>
      <c r="O83" s="47">
        <v>0</v>
      </c>
      <c r="P83" s="47">
        <v>0</v>
      </c>
      <c r="Q83" s="47">
        <v>25</v>
      </c>
      <c r="R83" s="47"/>
      <c r="S83" s="45">
        <v>3.51008215085885</v>
      </c>
      <c r="T83" s="45">
        <v>0.97087378640776689</v>
      </c>
      <c r="U83" s="45">
        <v>5.5265123226288271</v>
      </c>
      <c r="V83" s="45">
        <v>4.182225541448843</v>
      </c>
      <c r="W83" s="45">
        <v>3.061986557132188</v>
      </c>
      <c r="X83" s="45">
        <v>47.124719940253925</v>
      </c>
      <c r="Y83" s="45">
        <v>19.118745332337568</v>
      </c>
      <c r="Z83" s="45">
        <v>10.828976848394325</v>
      </c>
      <c r="AA83" s="45">
        <v>5.675877520537715</v>
      </c>
      <c r="AB83" s="45">
        <v>0</v>
      </c>
      <c r="AC83" s="45">
        <v>0</v>
      </c>
      <c r="AD83" s="45">
        <v>1.8670649738610903</v>
      </c>
      <c r="AF83" s="17">
        <v>216</v>
      </c>
      <c r="AG83" s="17" t="s">
        <v>325</v>
      </c>
      <c r="AH83" s="49" t="s">
        <v>70</v>
      </c>
    </row>
    <row r="84" spans="1:34">
      <c r="A84" s="49" t="s">
        <v>71</v>
      </c>
      <c r="B84" s="47">
        <v>5502</v>
      </c>
      <c r="C84" s="47">
        <v>5464</v>
      </c>
      <c r="D84" s="47">
        <v>-38</v>
      </c>
      <c r="E84" s="45">
        <v>-0.69065794256634172</v>
      </c>
      <c r="F84" s="47">
        <v>387</v>
      </c>
      <c r="G84" s="47">
        <v>63</v>
      </c>
      <c r="H84" s="47">
        <v>414</v>
      </c>
      <c r="I84" s="47">
        <v>220</v>
      </c>
      <c r="J84" s="47">
        <v>224</v>
      </c>
      <c r="K84" s="47">
        <v>2868</v>
      </c>
      <c r="L84" s="47">
        <v>751</v>
      </c>
      <c r="M84" s="47">
        <v>369</v>
      </c>
      <c r="N84" s="47">
        <v>168</v>
      </c>
      <c r="O84" s="47">
        <v>24</v>
      </c>
      <c r="P84" s="47">
        <v>0</v>
      </c>
      <c r="Q84" s="47">
        <v>96</v>
      </c>
      <c r="R84" s="47"/>
      <c r="S84" s="45">
        <v>7.0827232796486088</v>
      </c>
      <c r="T84" s="45">
        <v>1.1530014641288433</v>
      </c>
      <c r="U84" s="45">
        <v>7.5768667642752554</v>
      </c>
      <c r="V84" s="45">
        <v>4.0263543191800881</v>
      </c>
      <c r="W84" s="45">
        <v>4.0995607613469982</v>
      </c>
      <c r="X84" s="45">
        <v>52.489019033674964</v>
      </c>
      <c r="Y84" s="45">
        <v>13.74450951683748</v>
      </c>
      <c r="Z84" s="45">
        <v>6.7532942898975117</v>
      </c>
      <c r="AA84" s="45">
        <v>3.0746705710102491</v>
      </c>
      <c r="AB84" s="45">
        <v>0.43923865300146414</v>
      </c>
      <c r="AC84" s="45">
        <v>0</v>
      </c>
      <c r="AD84" s="45">
        <v>1.7569546120058566</v>
      </c>
      <c r="AF84" s="17">
        <v>217</v>
      </c>
      <c r="AG84" s="17" t="s">
        <v>323</v>
      </c>
      <c r="AH84" s="49" t="s">
        <v>71</v>
      </c>
    </row>
    <row r="85" spans="1:34">
      <c r="A85" s="49" t="s">
        <v>72</v>
      </c>
      <c r="B85" s="47">
        <v>1274</v>
      </c>
      <c r="C85" s="47">
        <v>1245</v>
      </c>
      <c r="D85" s="47">
        <v>-29</v>
      </c>
      <c r="E85" s="45">
        <v>-2.2762951334379888</v>
      </c>
      <c r="F85" s="47">
        <v>49</v>
      </c>
      <c r="G85" s="47">
        <v>12</v>
      </c>
      <c r="H85" s="47">
        <v>57</v>
      </c>
      <c r="I85" s="47">
        <v>32</v>
      </c>
      <c r="J85" s="47">
        <v>30</v>
      </c>
      <c r="K85" s="47">
        <v>631</v>
      </c>
      <c r="L85" s="47">
        <v>214</v>
      </c>
      <c r="M85" s="47">
        <v>134</v>
      </c>
      <c r="N85" s="47">
        <v>86</v>
      </c>
      <c r="O85" s="47">
        <v>24</v>
      </c>
      <c r="P85" s="47">
        <v>0</v>
      </c>
      <c r="Q85" s="47">
        <v>0</v>
      </c>
      <c r="R85" s="47"/>
      <c r="S85" s="45">
        <v>3.9357429718875498</v>
      </c>
      <c r="T85" s="45">
        <v>0.96385542168674709</v>
      </c>
      <c r="U85" s="45">
        <v>4.5783132530120483</v>
      </c>
      <c r="V85" s="45">
        <v>2.570281124497992</v>
      </c>
      <c r="W85" s="45">
        <v>2.4096385542168677</v>
      </c>
      <c r="X85" s="45">
        <v>50.682730923694777</v>
      </c>
      <c r="Y85" s="45">
        <v>17.188755020080322</v>
      </c>
      <c r="Z85" s="45">
        <v>10.763052208835342</v>
      </c>
      <c r="AA85" s="45">
        <v>6.907630522088354</v>
      </c>
      <c r="AB85" s="45">
        <v>1.9277108433734942</v>
      </c>
      <c r="AC85" s="45">
        <v>0</v>
      </c>
      <c r="AD85" s="45">
        <v>0</v>
      </c>
      <c r="AF85" s="17">
        <v>218</v>
      </c>
      <c r="AG85" s="17" t="s">
        <v>313</v>
      </c>
      <c r="AH85" s="49" t="s">
        <v>383</v>
      </c>
    </row>
    <row r="86" spans="1:34">
      <c r="A86" s="49" t="s">
        <v>73</v>
      </c>
      <c r="B86" s="47">
        <v>8778</v>
      </c>
      <c r="C86" s="47">
        <v>8714</v>
      </c>
      <c r="D86" s="47">
        <v>-64</v>
      </c>
      <c r="E86" s="45">
        <v>-0.72909546593756813</v>
      </c>
      <c r="F86" s="47">
        <v>411</v>
      </c>
      <c r="G86" s="47">
        <v>95</v>
      </c>
      <c r="H86" s="47">
        <v>628</v>
      </c>
      <c r="I86" s="47">
        <v>329</v>
      </c>
      <c r="J86" s="47">
        <v>311</v>
      </c>
      <c r="K86" s="47">
        <v>4677</v>
      </c>
      <c r="L86" s="47">
        <v>1341</v>
      </c>
      <c r="M86" s="47">
        <v>615</v>
      </c>
      <c r="N86" s="47">
        <v>307</v>
      </c>
      <c r="O86" s="47">
        <v>69</v>
      </c>
      <c r="P86" s="47">
        <v>0</v>
      </c>
      <c r="Q86" s="47">
        <v>531</v>
      </c>
      <c r="R86" s="47"/>
      <c r="S86" s="45">
        <v>4.7165480835437226</v>
      </c>
      <c r="T86" s="45">
        <v>1.0901996786779893</v>
      </c>
      <c r="U86" s="45">
        <v>7.206793665366078</v>
      </c>
      <c r="V86" s="45">
        <v>3.7755336240532476</v>
      </c>
      <c r="W86" s="45">
        <v>3.568969474408997</v>
      </c>
      <c r="X86" s="45">
        <v>53.67225154923112</v>
      </c>
      <c r="Y86" s="45">
        <v>15.389029148496672</v>
      </c>
      <c r="Z86" s="45">
        <v>7.0576084461785635</v>
      </c>
      <c r="AA86" s="45">
        <v>3.523066330043608</v>
      </c>
      <c r="AB86" s="45">
        <v>0.79182924030296087</v>
      </c>
      <c r="AC86" s="45">
        <v>0</v>
      </c>
      <c r="AD86" s="45">
        <v>6.0936424145053936</v>
      </c>
      <c r="AF86" s="17">
        <v>224</v>
      </c>
      <c r="AG86" s="17" t="s">
        <v>316</v>
      </c>
      <c r="AH86" s="49" t="s">
        <v>384</v>
      </c>
    </row>
    <row r="87" spans="1:34">
      <c r="A87" s="49" t="s">
        <v>74</v>
      </c>
      <c r="B87" s="47">
        <v>4031</v>
      </c>
      <c r="C87" s="47">
        <v>3949</v>
      </c>
      <c r="D87" s="47">
        <v>-82</v>
      </c>
      <c r="E87" s="45">
        <v>-2.034234681220537</v>
      </c>
      <c r="F87" s="47">
        <v>156</v>
      </c>
      <c r="G87" s="47">
        <v>27</v>
      </c>
      <c r="H87" s="47">
        <v>226</v>
      </c>
      <c r="I87" s="47">
        <v>149</v>
      </c>
      <c r="J87" s="47">
        <v>127</v>
      </c>
      <c r="K87" s="47">
        <v>1928</v>
      </c>
      <c r="L87" s="47">
        <v>737</v>
      </c>
      <c r="M87" s="47">
        <v>426</v>
      </c>
      <c r="N87" s="47">
        <v>173</v>
      </c>
      <c r="O87" s="47">
        <v>0</v>
      </c>
      <c r="P87" s="47">
        <v>0</v>
      </c>
      <c r="Q87" s="47">
        <v>48</v>
      </c>
      <c r="R87" s="47"/>
      <c r="S87" s="45">
        <v>3.9503671815649533</v>
      </c>
      <c r="T87" s="45">
        <v>0.68371739680931887</v>
      </c>
      <c r="U87" s="45">
        <v>5.7229678399594839</v>
      </c>
      <c r="V87" s="45">
        <v>3.7731071157254998</v>
      </c>
      <c r="W87" s="45">
        <v>3.2160040516586474</v>
      </c>
      <c r="X87" s="45">
        <v>48.822486705495059</v>
      </c>
      <c r="Y87" s="45">
        <v>18.662952646239557</v>
      </c>
      <c r="Z87" s="45">
        <v>10.787541149658143</v>
      </c>
      <c r="AA87" s="45">
        <v>4.3808559128893396</v>
      </c>
      <c r="AB87" s="45">
        <v>0</v>
      </c>
      <c r="AC87" s="45">
        <v>0</v>
      </c>
      <c r="AD87" s="45">
        <v>1.215497594327678</v>
      </c>
      <c r="AF87" s="17">
        <v>226</v>
      </c>
      <c r="AG87" s="17" t="s">
        <v>325</v>
      </c>
      <c r="AH87" s="49" t="s">
        <v>74</v>
      </c>
    </row>
    <row r="88" spans="1:34">
      <c r="A88" s="49" t="s">
        <v>75</v>
      </c>
      <c r="B88" s="47">
        <v>2390</v>
      </c>
      <c r="C88" s="47">
        <v>2342</v>
      </c>
      <c r="D88" s="47">
        <v>-48</v>
      </c>
      <c r="E88" s="45">
        <v>-2.0083682008368187</v>
      </c>
      <c r="F88" s="47">
        <v>116</v>
      </c>
      <c r="G88" s="47">
        <v>22</v>
      </c>
      <c r="H88" s="47">
        <v>104</v>
      </c>
      <c r="I88" s="47">
        <v>74</v>
      </c>
      <c r="J88" s="47">
        <v>60</v>
      </c>
      <c r="K88" s="47">
        <v>1172</v>
      </c>
      <c r="L88" s="47">
        <v>435</v>
      </c>
      <c r="M88" s="47">
        <v>243</v>
      </c>
      <c r="N88" s="47">
        <v>116</v>
      </c>
      <c r="O88" s="47">
        <v>0</v>
      </c>
      <c r="P88" s="47">
        <v>0</v>
      </c>
      <c r="Q88" s="47">
        <v>61</v>
      </c>
      <c r="R88" s="47"/>
      <c r="S88" s="45">
        <v>4.9530315969257046</v>
      </c>
      <c r="T88" s="45">
        <v>0.93936806148590934</v>
      </c>
      <c r="U88" s="45">
        <v>4.4406490179333904</v>
      </c>
      <c r="V88" s="45">
        <v>3.1596925704526049</v>
      </c>
      <c r="W88" s="45">
        <v>2.5619128949615715</v>
      </c>
      <c r="X88" s="45">
        <v>50.042698548249362</v>
      </c>
      <c r="Y88" s="45">
        <v>18.573868488471394</v>
      </c>
      <c r="Z88" s="45">
        <v>10.375747224594365</v>
      </c>
      <c r="AA88" s="45">
        <v>4.9530315969257046</v>
      </c>
      <c r="AB88" s="45">
        <v>0</v>
      </c>
      <c r="AC88" s="45">
        <v>0</v>
      </c>
      <c r="AD88" s="45">
        <v>2.6046114432109309</v>
      </c>
      <c r="AF88" s="17">
        <v>230</v>
      </c>
      <c r="AG88" s="17" t="s">
        <v>321</v>
      </c>
      <c r="AH88" s="49" t="s">
        <v>75</v>
      </c>
    </row>
    <row r="89" spans="1:34">
      <c r="A89" s="49" t="s">
        <v>76</v>
      </c>
      <c r="B89" s="47">
        <v>1262</v>
      </c>
      <c r="C89" s="47">
        <v>1246</v>
      </c>
      <c r="D89" s="47">
        <v>-16</v>
      </c>
      <c r="E89" s="45">
        <v>-1.2678288431061779</v>
      </c>
      <c r="F89" s="47">
        <v>53</v>
      </c>
      <c r="G89" s="47">
        <v>5</v>
      </c>
      <c r="H89" s="47">
        <v>55</v>
      </c>
      <c r="I89" s="47">
        <v>31</v>
      </c>
      <c r="J89" s="47">
        <v>25</v>
      </c>
      <c r="K89" s="47">
        <v>556</v>
      </c>
      <c r="L89" s="47">
        <v>319</v>
      </c>
      <c r="M89" s="47">
        <v>165</v>
      </c>
      <c r="N89" s="47">
        <v>37</v>
      </c>
      <c r="O89" s="47">
        <v>360</v>
      </c>
      <c r="P89" s="47">
        <v>0</v>
      </c>
      <c r="Q89" s="47">
        <v>102</v>
      </c>
      <c r="R89" s="47"/>
      <c r="S89" s="45">
        <v>4.2536115569823441</v>
      </c>
      <c r="T89" s="45">
        <v>0.40128410914927765</v>
      </c>
      <c r="U89" s="45">
        <v>4.4141252006420544</v>
      </c>
      <c r="V89" s="45">
        <v>2.4879614767255216</v>
      </c>
      <c r="W89" s="45">
        <v>2.0064205457463884</v>
      </c>
      <c r="X89" s="45">
        <v>44.62279293739968</v>
      </c>
      <c r="Y89" s="45">
        <v>25.601926163723913</v>
      </c>
      <c r="Z89" s="45">
        <v>13.242375601926163</v>
      </c>
      <c r="AA89" s="45">
        <v>2.9695024077046552</v>
      </c>
      <c r="AB89" s="45">
        <v>28.892455858747994</v>
      </c>
      <c r="AC89" s="45">
        <v>0</v>
      </c>
      <c r="AD89" s="45">
        <v>8.1861958266452657</v>
      </c>
      <c r="AF89" s="17">
        <v>231</v>
      </c>
      <c r="AG89" s="17" t="s">
        <v>329</v>
      </c>
      <c r="AH89" s="49" t="s">
        <v>385</v>
      </c>
    </row>
    <row r="90" spans="1:34">
      <c r="A90" s="49" t="s">
        <v>77</v>
      </c>
      <c r="B90" s="47">
        <v>13375</v>
      </c>
      <c r="C90" s="47">
        <v>13184</v>
      </c>
      <c r="D90" s="47">
        <v>-191</v>
      </c>
      <c r="E90" s="45">
        <v>-1.4280373831775717</v>
      </c>
      <c r="F90" s="47">
        <v>740</v>
      </c>
      <c r="G90" s="47">
        <v>104</v>
      </c>
      <c r="H90" s="47">
        <v>908</v>
      </c>
      <c r="I90" s="47">
        <v>443</v>
      </c>
      <c r="J90" s="47">
        <v>469</v>
      </c>
      <c r="K90" s="47">
        <v>6942</v>
      </c>
      <c r="L90" s="47">
        <v>2104</v>
      </c>
      <c r="M90" s="47">
        <v>1019</v>
      </c>
      <c r="N90" s="47">
        <v>455</v>
      </c>
      <c r="O90" s="47">
        <v>37</v>
      </c>
      <c r="P90" s="47">
        <v>0</v>
      </c>
      <c r="Q90" s="47">
        <v>310</v>
      </c>
      <c r="R90" s="47"/>
      <c r="S90" s="45">
        <v>5.6128640776699035</v>
      </c>
      <c r="T90" s="45">
        <v>0.78883495145631066</v>
      </c>
      <c r="U90" s="45">
        <v>6.8871359223300965</v>
      </c>
      <c r="V90" s="45">
        <v>3.3601334951456314</v>
      </c>
      <c r="W90" s="45">
        <v>3.5573422330097091</v>
      </c>
      <c r="X90" s="45">
        <v>52.654733009708742</v>
      </c>
      <c r="Y90" s="45">
        <v>15.958737864077671</v>
      </c>
      <c r="Z90" s="45">
        <v>7.7290655339805818</v>
      </c>
      <c r="AA90" s="45">
        <v>3.4511529126213594</v>
      </c>
      <c r="AB90" s="45">
        <v>0.28064320388349517</v>
      </c>
      <c r="AC90" s="45">
        <v>0</v>
      </c>
      <c r="AD90" s="45">
        <v>2.3513349514563107</v>
      </c>
      <c r="AF90" s="17">
        <v>232</v>
      </c>
      <c r="AG90" s="17" t="s">
        <v>313</v>
      </c>
      <c r="AH90" s="49" t="s">
        <v>77</v>
      </c>
    </row>
    <row r="91" spans="1:34">
      <c r="A91" s="49" t="s">
        <v>78</v>
      </c>
      <c r="B91" s="47">
        <v>16022</v>
      </c>
      <c r="C91" s="47">
        <v>15726</v>
      </c>
      <c r="D91" s="47">
        <v>-296</v>
      </c>
      <c r="E91" s="45">
        <v>-1.8474597428535744</v>
      </c>
      <c r="F91" s="47">
        <v>785</v>
      </c>
      <c r="G91" s="47">
        <v>167</v>
      </c>
      <c r="H91" s="47">
        <v>1125</v>
      </c>
      <c r="I91" s="47">
        <v>622</v>
      </c>
      <c r="J91" s="47">
        <v>541</v>
      </c>
      <c r="K91" s="47">
        <v>7965</v>
      </c>
      <c r="L91" s="47">
        <v>2452</v>
      </c>
      <c r="M91" s="47">
        <v>1374</v>
      </c>
      <c r="N91" s="47">
        <v>695</v>
      </c>
      <c r="O91" s="47">
        <v>103</v>
      </c>
      <c r="P91" s="47">
        <v>0</v>
      </c>
      <c r="Q91" s="47">
        <v>460</v>
      </c>
      <c r="R91" s="47"/>
      <c r="S91" s="45">
        <v>4.9917334350756706</v>
      </c>
      <c r="T91" s="45">
        <v>1.0619356479715121</v>
      </c>
      <c r="U91" s="45">
        <v>7.1537581075925214</v>
      </c>
      <c r="V91" s="45">
        <v>3.9552333714867096</v>
      </c>
      <c r="W91" s="45">
        <v>3.4401627877400482</v>
      </c>
      <c r="X91" s="45">
        <v>50.648607401755051</v>
      </c>
      <c r="Y91" s="45">
        <v>15.592013226503878</v>
      </c>
      <c r="Z91" s="45">
        <v>8.7371232354063348</v>
      </c>
      <c r="AA91" s="45">
        <v>4.4194327864682688</v>
      </c>
      <c r="AB91" s="45">
        <v>0.65496629785069316</v>
      </c>
      <c r="AC91" s="45">
        <v>0</v>
      </c>
      <c r="AD91" s="45">
        <v>2.9250922039933869</v>
      </c>
      <c r="AF91" s="17">
        <v>233</v>
      </c>
      <c r="AG91" s="17" t="s">
        <v>313</v>
      </c>
      <c r="AH91" s="49" t="s">
        <v>78</v>
      </c>
    </row>
    <row r="92" spans="1:34">
      <c r="A92" s="49" t="s">
        <v>79</v>
      </c>
      <c r="B92" s="47">
        <v>9615</v>
      </c>
      <c r="C92" s="47">
        <v>9797</v>
      </c>
      <c r="D92" s="47">
        <v>182</v>
      </c>
      <c r="E92" s="45">
        <v>1.892875715028608</v>
      </c>
      <c r="F92" s="47">
        <v>513</v>
      </c>
      <c r="G92" s="47">
        <v>114</v>
      </c>
      <c r="H92" s="47">
        <v>841</v>
      </c>
      <c r="I92" s="47">
        <v>441</v>
      </c>
      <c r="J92" s="47">
        <v>471</v>
      </c>
      <c r="K92" s="47">
        <v>5277</v>
      </c>
      <c r="L92" s="47">
        <v>1055</v>
      </c>
      <c r="M92" s="47">
        <v>796</v>
      </c>
      <c r="N92" s="47">
        <v>289</v>
      </c>
      <c r="O92" s="47">
        <v>3197</v>
      </c>
      <c r="P92" s="47">
        <v>0</v>
      </c>
      <c r="Q92" s="47">
        <v>827</v>
      </c>
      <c r="R92" s="47"/>
      <c r="S92" s="45">
        <v>5.2362968255588438</v>
      </c>
      <c r="T92" s="45">
        <v>1.1636215167908543</v>
      </c>
      <c r="U92" s="45">
        <v>8.5842604879044604</v>
      </c>
      <c r="V92" s="45">
        <v>4.5013779728488315</v>
      </c>
      <c r="W92" s="45">
        <v>4.8075941614780033</v>
      </c>
      <c r="X92" s="45">
        <v>53.863427579871392</v>
      </c>
      <c r="Y92" s="45">
        <v>10.768602633459222</v>
      </c>
      <c r="Z92" s="45">
        <v>8.1249362049607026</v>
      </c>
      <c r="AA92" s="45">
        <v>2.9498826171276922</v>
      </c>
      <c r="AB92" s="45">
        <v>32.632438501582115</v>
      </c>
      <c r="AC92" s="45">
        <v>0</v>
      </c>
      <c r="AD92" s="45">
        <v>8.4413595998775133</v>
      </c>
      <c r="AF92" s="17">
        <v>235</v>
      </c>
      <c r="AG92" s="17" t="s">
        <v>316</v>
      </c>
      <c r="AH92" s="49" t="s">
        <v>386</v>
      </c>
    </row>
    <row r="93" spans="1:34">
      <c r="A93" s="49" t="s">
        <v>80</v>
      </c>
      <c r="B93" s="47">
        <v>4273</v>
      </c>
      <c r="C93" s="47">
        <v>4261</v>
      </c>
      <c r="D93" s="47">
        <v>-12</v>
      </c>
      <c r="E93" s="45">
        <v>-0.28083313831032131</v>
      </c>
      <c r="F93" s="47">
        <v>286</v>
      </c>
      <c r="G93" s="47">
        <v>70</v>
      </c>
      <c r="H93" s="47">
        <v>354</v>
      </c>
      <c r="I93" s="47">
        <v>156</v>
      </c>
      <c r="J93" s="47">
        <v>145</v>
      </c>
      <c r="K93" s="47">
        <v>2263</v>
      </c>
      <c r="L93" s="47">
        <v>550</v>
      </c>
      <c r="M93" s="47">
        <v>306</v>
      </c>
      <c r="N93" s="47">
        <v>131</v>
      </c>
      <c r="O93" s="47">
        <v>84</v>
      </c>
      <c r="P93" s="47">
        <v>0</v>
      </c>
      <c r="Q93" s="47">
        <v>91</v>
      </c>
      <c r="R93" s="47"/>
      <c r="S93" s="45">
        <v>6.712039427364469</v>
      </c>
      <c r="T93" s="45">
        <v>1.6428068528514435</v>
      </c>
      <c r="U93" s="45">
        <v>8.3079089415630136</v>
      </c>
      <c r="V93" s="45">
        <v>3.6611124149260736</v>
      </c>
      <c r="W93" s="45">
        <v>3.4029570523351325</v>
      </c>
      <c r="X93" s="45">
        <v>53.10959868575452</v>
      </c>
      <c r="Y93" s="45">
        <v>12.907768129547053</v>
      </c>
      <c r="Z93" s="45">
        <v>7.1814128138934521</v>
      </c>
      <c r="AA93" s="45">
        <v>3.0743956817648437</v>
      </c>
      <c r="AB93" s="45">
        <v>1.9713682234217318</v>
      </c>
      <c r="AC93" s="45">
        <v>0</v>
      </c>
      <c r="AD93" s="45">
        <v>2.1356489087068766</v>
      </c>
      <c r="AF93" s="17">
        <v>236</v>
      </c>
      <c r="AG93" s="17" t="s">
        <v>323</v>
      </c>
      <c r="AH93" s="49" t="s">
        <v>387</v>
      </c>
    </row>
    <row r="94" spans="1:34">
      <c r="A94" s="49" t="s">
        <v>81</v>
      </c>
      <c r="B94" s="47">
        <v>2244</v>
      </c>
      <c r="C94" s="47">
        <v>2202</v>
      </c>
      <c r="D94" s="47">
        <v>-42</v>
      </c>
      <c r="E94" s="45">
        <v>-1.8716577540106916</v>
      </c>
      <c r="F94" s="47">
        <v>89</v>
      </c>
      <c r="G94" s="47">
        <v>16</v>
      </c>
      <c r="H94" s="47">
        <v>104</v>
      </c>
      <c r="I94" s="47">
        <v>62</v>
      </c>
      <c r="J94" s="47">
        <v>51</v>
      </c>
      <c r="K94" s="47">
        <v>1075</v>
      </c>
      <c r="L94" s="47">
        <v>467</v>
      </c>
      <c r="M94" s="47">
        <v>229</v>
      </c>
      <c r="N94" s="47">
        <v>109</v>
      </c>
      <c r="O94" s="47">
        <v>0</v>
      </c>
      <c r="P94" s="47">
        <v>0</v>
      </c>
      <c r="Q94" s="47">
        <v>32</v>
      </c>
      <c r="R94" s="47"/>
      <c r="S94" s="45">
        <v>4.0417801998183469</v>
      </c>
      <c r="T94" s="45">
        <v>0.72661217075386009</v>
      </c>
      <c r="U94" s="45">
        <v>4.7229791099000904</v>
      </c>
      <c r="V94" s="45">
        <v>2.8156221616712078</v>
      </c>
      <c r="W94" s="45">
        <v>2.3160762942779289</v>
      </c>
      <c r="X94" s="45">
        <v>48.81925522252498</v>
      </c>
      <c r="Y94" s="45">
        <v>21.207992733878292</v>
      </c>
      <c r="Z94" s="45">
        <v>10.399636693914623</v>
      </c>
      <c r="AA94" s="45">
        <v>4.9500454132606722</v>
      </c>
      <c r="AB94" s="45">
        <v>0</v>
      </c>
      <c r="AC94" s="45">
        <v>0</v>
      </c>
      <c r="AD94" s="45">
        <v>1.4532243415077202</v>
      </c>
      <c r="AF94" s="17">
        <v>239</v>
      </c>
      <c r="AG94" s="17" t="s">
        <v>327</v>
      </c>
      <c r="AH94" s="49" t="s">
        <v>81</v>
      </c>
    </row>
    <row r="95" spans="1:34">
      <c r="A95" s="49" t="s">
        <v>82</v>
      </c>
      <c r="B95" s="47">
        <v>21021</v>
      </c>
      <c r="C95" s="47">
        <v>20707</v>
      </c>
      <c r="D95" s="47">
        <v>-314</v>
      </c>
      <c r="E95" s="45">
        <v>-1.493744350887205</v>
      </c>
      <c r="F95" s="47">
        <v>1022</v>
      </c>
      <c r="G95" s="47">
        <v>186</v>
      </c>
      <c r="H95" s="47">
        <v>1355</v>
      </c>
      <c r="I95" s="47">
        <v>629</v>
      </c>
      <c r="J95" s="47">
        <v>603</v>
      </c>
      <c r="K95" s="47">
        <v>11201</v>
      </c>
      <c r="L95" s="47">
        <v>3259</v>
      </c>
      <c r="M95" s="47">
        <v>1699</v>
      </c>
      <c r="N95" s="47">
        <v>753</v>
      </c>
      <c r="O95" s="47">
        <v>27</v>
      </c>
      <c r="P95" s="47">
        <v>0</v>
      </c>
      <c r="Q95" s="47">
        <v>926</v>
      </c>
      <c r="R95" s="47"/>
      <c r="S95" s="45">
        <v>4.935529048147969</v>
      </c>
      <c r="T95" s="45">
        <v>0.89824696962379869</v>
      </c>
      <c r="U95" s="45">
        <v>6.5436808808615439</v>
      </c>
      <c r="V95" s="45">
        <v>3.0376201284589754</v>
      </c>
      <c r="W95" s="45">
        <v>2.9120587241029603</v>
      </c>
      <c r="X95" s="45">
        <v>54.092818853527788</v>
      </c>
      <c r="Y95" s="45">
        <v>15.738639107548172</v>
      </c>
      <c r="Z95" s="45">
        <v>8.2049548461872792</v>
      </c>
      <c r="AA95" s="45">
        <v>3.6364514415415079</v>
      </c>
      <c r="AB95" s="45">
        <v>0.13039068913893853</v>
      </c>
      <c r="AC95" s="45">
        <v>0</v>
      </c>
      <c r="AD95" s="45">
        <v>4.4719177089872986</v>
      </c>
      <c r="AF95" s="17">
        <v>240</v>
      </c>
      <c r="AG95" s="17" t="s">
        <v>320</v>
      </c>
      <c r="AH95" s="49" t="s">
        <v>82</v>
      </c>
    </row>
    <row r="96" spans="1:34">
      <c r="A96" s="49" t="s">
        <v>83</v>
      </c>
      <c r="B96" s="47">
        <v>8147</v>
      </c>
      <c r="C96" s="47">
        <v>8079</v>
      </c>
      <c r="D96" s="47">
        <v>-68</v>
      </c>
      <c r="E96" s="45">
        <v>-0.83466306615932462</v>
      </c>
      <c r="F96" s="47">
        <v>470</v>
      </c>
      <c r="G96" s="47">
        <v>99</v>
      </c>
      <c r="H96" s="47">
        <v>609</v>
      </c>
      <c r="I96" s="47">
        <v>305</v>
      </c>
      <c r="J96" s="47">
        <v>276</v>
      </c>
      <c r="K96" s="47">
        <v>4302</v>
      </c>
      <c r="L96" s="47">
        <v>1264</v>
      </c>
      <c r="M96" s="47">
        <v>536</v>
      </c>
      <c r="N96" s="47">
        <v>218</v>
      </c>
      <c r="O96" s="47">
        <v>0</v>
      </c>
      <c r="P96" s="47">
        <v>0</v>
      </c>
      <c r="Q96" s="47">
        <v>73</v>
      </c>
      <c r="R96" s="47"/>
      <c r="S96" s="45">
        <v>5.8175516771877707</v>
      </c>
      <c r="T96" s="45">
        <v>1.2253991830672113</v>
      </c>
      <c r="U96" s="45">
        <v>7.5380616412922388</v>
      </c>
      <c r="V96" s="45">
        <v>3.7752197054090852</v>
      </c>
      <c r="W96" s="45">
        <v>3.4162643891570741</v>
      </c>
      <c r="X96" s="45">
        <v>53.249164500557001</v>
      </c>
      <c r="Y96" s="45">
        <v>15.645500680777324</v>
      </c>
      <c r="Z96" s="45">
        <v>6.6344844658992441</v>
      </c>
      <c r="AA96" s="45">
        <v>2.6983537566530513</v>
      </c>
      <c r="AB96" s="45">
        <v>0</v>
      </c>
      <c r="AC96" s="45">
        <v>0</v>
      </c>
      <c r="AD96" s="45">
        <v>0.9035771753929942</v>
      </c>
      <c r="AF96" s="17">
        <v>241</v>
      </c>
      <c r="AG96" s="17" t="s">
        <v>320</v>
      </c>
      <c r="AH96" s="49" t="s">
        <v>83</v>
      </c>
    </row>
    <row r="97" spans="1:34">
      <c r="A97" s="49" t="s">
        <v>84</v>
      </c>
      <c r="B97" s="47">
        <v>17923</v>
      </c>
      <c r="C97" s="47">
        <v>18355</v>
      </c>
      <c r="D97" s="47">
        <v>432</v>
      </c>
      <c r="E97" s="45">
        <v>2.4103107738659757</v>
      </c>
      <c r="F97" s="47">
        <v>1598</v>
      </c>
      <c r="G97" s="47">
        <v>282</v>
      </c>
      <c r="H97" s="47">
        <v>1914</v>
      </c>
      <c r="I97" s="47">
        <v>887</v>
      </c>
      <c r="J97" s="47">
        <v>784</v>
      </c>
      <c r="K97" s="47">
        <v>10043</v>
      </c>
      <c r="L97" s="47">
        <v>1689</v>
      </c>
      <c r="M97" s="47">
        <v>908</v>
      </c>
      <c r="N97" s="47">
        <v>250</v>
      </c>
      <c r="O97" s="47">
        <v>32</v>
      </c>
      <c r="P97" s="47">
        <v>0</v>
      </c>
      <c r="Q97" s="47">
        <v>227</v>
      </c>
      <c r="R97" s="47"/>
      <c r="S97" s="45">
        <v>8.7060746390629262</v>
      </c>
      <c r="T97" s="45">
        <v>1.5363661127758104</v>
      </c>
      <c r="U97" s="45">
        <v>10.427676382457097</v>
      </c>
      <c r="V97" s="45">
        <v>4.8324707164260419</v>
      </c>
      <c r="W97" s="45">
        <v>4.2713157177880685</v>
      </c>
      <c r="X97" s="45">
        <v>54.715336420593843</v>
      </c>
      <c r="Y97" s="45">
        <v>9.2018523563061834</v>
      </c>
      <c r="Z97" s="45">
        <v>4.9468809588667932</v>
      </c>
      <c r="AA97" s="45">
        <v>1.3620266957232361</v>
      </c>
      <c r="AB97" s="45">
        <v>0.17433941705257422</v>
      </c>
      <c r="AC97" s="45">
        <v>0</v>
      </c>
      <c r="AD97" s="45">
        <v>1.2367202397166983</v>
      </c>
      <c r="AF97" s="17">
        <v>244</v>
      </c>
      <c r="AG97" s="17" t="s">
        <v>314</v>
      </c>
      <c r="AH97" s="49" t="s">
        <v>84</v>
      </c>
    </row>
    <row r="98" spans="1:34">
      <c r="A98" s="49" t="s">
        <v>85</v>
      </c>
      <c r="B98" s="47">
        <v>36254</v>
      </c>
      <c r="C98" s="47">
        <v>36756</v>
      </c>
      <c r="D98" s="47">
        <v>502</v>
      </c>
      <c r="E98" s="45">
        <v>1.3846747945054361</v>
      </c>
      <c r="F98" s="47">
        <v>2201</v>
      </c>
      <c r="G98" s="47">
        <v>422</v>
      </c>
      <c r="H98" s="47">
        <v>2520</v>
      </c>
      <c r="I98" s="47">
        <v>1248</v>
      </c>
      <c r="J98" s="47">
        <v>1231</v>
      </c>
      <c r="K98" s="47">
        <v>21973</v>
      </c>
      <c r="L98" s="47">
        <v>4420</v>
      </c>
      <c r="M98" s="47">
        <v>2106</v>
      </c>
      <c r="N98" s="47">
        <v>635</v>
      </c>
      <c r="O98" s="47">
        <v>449</v>
      </c>
      <c r="P98" s="47">
        <v>0</v>
      </c>
      <c r="Q98" s="47">
        <v>4253</v>
      </c>
      <c r="R98" s="47"/>
      <c r="S98" s="45">
        <v>5.9881379910762869</v>
      </c>
      <c r="T98" s="45">
        <v>1.1481118728915007</v>
      </c>
      <c r="U98" s="45">
        <v>6.8560235063663075</v>
      </c>
      <c r="V98" s="45">
        <v>3.3953640222004569</v>
      </c>
      <c r="W98" s="45">
        <v>3.3491130699749703</v>
      </c>
      <c r="X98" s="45">
        <v>59.780716073566218</v>
      </c>
      <c r="Y98" s="45">
        <v>12.025247578626619</v>
      </c>
      <c r="Z98" s="45">
        <v>5.729676787463271</v>
      </c>
      <c r="AA98" s="45">
        <v>1.727609097834367</v>
      </c>
      <c r="AB98" s="45">
        <v>1.2215692676025685</v>
      </c>
      <c r="AC98" s="45">
        <v>0</v>
      </c>
      <c r="AD98" s="45">
        <v>11.570899989117422</v>
      </c>
      <c r="AF98" s="17">
        <v>245</v>
      </c>
      <c r="AG98" s="17" t="s">
        <v>316</v>
      </c>
      <c r="AH98" s="49" t="s">
        <v>388</v>
      </c>
    </row>
    <row r="99" spans="1:34">
      <c r="A99" s="49" t="s">
        <v>86</v>
      </c>
      <c r="B99" s="47">
        <v>9762</v>
      </c>
      <c r="C99" s="47">
        <v>9605</v>
      </c>
      <c r="D99" s="47">
        <v>-157</v>
      </c>
      <c r="E99" s="45">
        <v>-1.6082769924195883</v>
      </c>
      <c r="F99" s="47">
        <v>436</v>
      </c>
      <c r="G99" s="47">
        <v>93</v>
      </c>
      <c r="H99" s="47">
        <v>584</v>
      </c>
      <c r="I99" s="47">
        <v>280</v>
      </c>
      <c r="J99" s="47">
        <v>273</v>
      </c>
      <c r="K99" s="47">
        <v>4703</v>
      </c>
      <c r="L99" s="47">
        <v>1860</v>
      </c>
      <c r="M99" s="47">
        <v>961</v>
      </c>
      <c r="N99" s="47">
        <v>415</v>
      </c>
      <c r="O99" s="47">
        <v>16</v>
      </c>
      <c r="P99" s="47">
        <v>0</v>
      </c>
      <c r="Q99" s="47">
        <v>202</v>
      </c>
      <c r="R99" s="47"/>
      <c r="S99" s="45">
        <v>4.5393024466423739</v>
      </c>
      <c r="T99" s="45">
        <v>0.96824570536179078</v>
      </c>
      <c r="U99" s="45">
        <v>6.0801665799062992</v>
      </c>
      <c r="V99" s="45">
        <v>2.9151483602290473</v>
      </c>
      <c r="W99" s="45">
        <v>2.842269651223321</v>
      </c>
      <c r="X99" s="45">
        <v>48.964081207704318</v>
      </c>
      <c r="Y99" s="45">
        <v>19.364914107235816</v>
      </c>
      <c r="Z99" s="45">
        <v>10.005205622071838</v>
      </c>
      <c r="AA99" s="45">
        <v>4.3206663196251949</v>
      </c>
      <c r="AB99" s="45">
        <v>0.1665799062988027</v>
      </c>
      <c r="AC99" s="45">
        <v>0</v>
      </c>
      <c r="AD99" s="45">
        <v>2.1030713170223843</v>
      </c>
      <c r="AF99" s="17">
        <v>249</v>
      </c>
      <c r="AG99" s="17" t="s">
        <v>325</v>
      </c>
      <c r="AH99" s="49" t="s">
        <v>389</v>
      </c>
    </row>
    <row r="100" spans="1:34">
      <c r="A100" s="49" t="s">
        <v>87</v>
      </c>
      <c r="B100" s="47">
        <v>1910</v>
      </c>
      <c r="C100" s="47">
        <v>1865</v>
      </c>
      <c r="D100" s="47">
        <v>-45</v>
      </c>
      <c r="E100" s="45">
        <v>-2.3560209424083767</v>
      </c>
      <c r="F100" s="47">
        <v>73</v>
      </c>
      <c r="G100" s="47">
        <v>18</v>
      </c>
      <c r="H100" s="47">
        <v>117</v>
      </c>
      <c r="I100" s="47">
        <v>46</v>
      </c>
      <c r="J100" s="47">
        <v>60</v>
      </c>
      <c r="K100" s="47">
        <v>941</v>
      </c>
      <c r="L100" s="47">
        <v>334</v>
      </c>
      <c r="M100" s="47">
        <v>186</v>
      </c>
      <c r="N100" s="47">
        <v>90</v>
      </c>
      <c r="O100" s="47">
        <v>0</v>
      </c>
      <c r="P100" s="47">
        <v>0</v>
      </c>
      <c r="Q100" s="47">
        <v>28</v>
      </c>
      <c r="R100" s="47"/>
      <c r="S100" s="45">
        <v>3.9142091152815013</v>
      </c>
      <c r="T100" s="45">
        <v>0.96514745308311001</v>
      </c>
      <c r="U100" s="45">
        <v>6.2734584450402142</v>
      </c>
      <c r="V100" s="45">
        <v>2.4664879356568368</v>
      </c>
      <c r="W100" s="45">
        <v>3.2171581769436997</v>
      </c>
      <c r="X100" s="45">
        <v>50.455764075067023</v>
      </c>
      <c r="Y100" s="45">
        <v>17.908847184986595</v>
      </c>
      <c r="Z100" s="45">
        <v>9.9731903485254687</v>
      </c>
      <c r="AA100" s="45">
        <v>4.8257372654155493</v>
      </c>
      <c r="AB100" s="45">
        <v>0</v>
      </c>
      <c r="AC100" s="45">
        <v>0</v>
      </c>
      <c r="AD100" s="45">
        <v>1.5013404825737267</v>
      </c>
      <c r="AF100" s="17">
        <v>250</v>
      </c>
      <c r="AG100" s="17" t="s">
        <v>318</v>
      </c>
      <c r="AH100" s="49" t="s">
        <v>87</v>
      </c>
    </row>
    <row r="101" spans="1:34">
      <c r="A101" s="49" t="s">
        <v>88</v>
      </c>
      <c r="B101" s="47">
        <v>1615</v>
      </c>
      <c r="C101" s="47">
        <v>1620</v>
      </c>
      <c r="D101" s="47">
        <v>5</v>
      </c>
      <c r="E101" s="45">
        <v>0.30959752321981782</v>
      </c>
      <c r="F101" s="47">
        <v>119</v>
      </c>
      <c r="G101" s="47">
        <v>20</v>
      </c>
      <c r="H101" s="47">
        <v>111</v>
      </c>
      <c r="I101" s="47">
        <v>52</v>
      </c>
      <c r="J101" s="47">
        <v>50</v>
      </c>
      <c r="K101" s="47">
        <v>745</v>
      </c>
      <c r="L101" s="47">
        <v>296</v>
      </c>
      <c r="M101" s="47">
        <v>159</v>
      </c>
      <c r="N101" s="47">
        <v>68</v>
      </c>
      <c r="O101" s="47">
        <v>0</v>
      </c>
      <c r="P101" s="47">
        <v>0</v>
      </c>
      <c r="Q101" s="47">
        <v>11</v>
      </c>
      <c r="R101" s="47"/>
      <c r="S101" s="45">
        <v>7.3456790123456797</v>
      </c>
      <c r="T101" s="45">
        <v>1.2345679012345678</v>
      </c>
      <c r="U101" s="45">
        <v>6.8518518518518521</v>
      </c>
      <c r="V101" s="45">
        <v>3.2098765432098766</v>
      </c>
      <c r="W101" s="45">
        <v>3.0864197530864197</v>
      </c>
      <c r="X101" s="45">
        <v>45.987654320987652</v>
      </c>
      <c r="Y101" s="45">
        <v>18.271604938271604</v>
      </c>
      <c r="Z101" s="45">
        <v>9.8148148148148149</v>
      </c>
      <c r="AA101" s="45">
        <v>4.1975308641975309</v>
      </c>
      <c r="AB101" s="45">
        <v>0</v>
      </c>
      <c r="AC101" s="45">
        <v>0</v>
      </c>
      <c r="AD101" s="45">
        <v>0.67901234567901236</v>
      </c>
      <c r="AF101" s="17">
        <v>256</v>
      </c>
      <c r="AG101" s="17" t="s">
        <v>325</v>
      </c>
      <c r="AH101" s="49" t="s">
        <v>88</v>
      </c>
    </row>
    <row r="102" spans="1:34">
      <c r="A102" s="49" t="s">
        <v>89</v>
      </c>
      <c r="B102" s="47">
        <v>39262</v>
      </c>
      <c r="C102" s="47">
        <v>39586</v>
      </c>
      <c r="D102" s="47">
        <v>324</v>
      </c>
      <c r="E102" s="45">
        <v>0.8252254087922184</v>
      </c>
      <c r="F102" s="47">
        <v>2526</v>
      </c>
      <c r="G102" s="47">
        <v>514</v>
      </c>
      <c r="H102" s="47">
        <v>3523</v>
      </c>
      <c r="I102" s="47">
        <v>1761</v>
      </c>
      <c r="J102" s="47">
        <v>1674</v>
      </c>
      <c r="K102" s="47">
        <v>23059</v>
      </c>
      <c r="L102" s="47">
        <v>4115</v>
      </c>
      <c r="M102" s="47">
        <v>1914</v>
      </c>
      <c r="N102" s="47">
        <v>500</v>
      </c>
      <c r="O102" s="47">
        <v>6433</v>
      </c>
      <c r="P102" s="47">
        <v>0</v>
      </c>
      <c r="Q102" s="47">
        <v>3408</v>
      </c>
      <c r="R102" s="47"/>
      <c r="S102" s="45">
        <v>6.3810438033648262</v>
      </c>
      <c r="T102" s="45">
        <v>1.2984388420148536</v>
      </c>
      <c r="U102" s="45">
        <v>8.8996109735765181</v>
      </c>
      <c r="V102" s="45">
        <v>4.4485424139847423</v>
      </c>
      <c r="W102" s="45">
        <v>4.2287677461728892</v>
      </c>
      <c r="X102" s="45">
        <v>58.250391552569091</v>
      </c>
      <c r="Y102" s="45">
        <v>10.395089172939928</v>
      </c>
      <c r="Z102" s="45">
        <v>4.8350426918607585</v>
      </c>
      <c r="AA102" s="45">
        <v>1.2630728035163947</v>
      </c>
      <c r="AB102" s="45">
        <v>16.250694690041932</v>
      </c>
      <c r="AC102" s="45">
        <v>0</v>
      </c>
      <c r="AD102" s="45">
        <v>8.6091042287677464</v>
      </c>
      <c r="AF102" s="17">
        <v>257</v>
      </c>
      <c r="AG102" s="17" t="s">
        <v>316</v>
      </c>
      <c r="AH102" s="49" t="s">
        <v>390</v>
      </c>
    </row>
    <row r="103" spans="1:34">
      <c r="A103" s="49" t="s">
        <v>90</v>
      </c>
      <c r="B103" s="47">
        <v>10358</v>
      </c>
      <c r="C103" s="47">
        <v>10136</v>
      </c>
      <c r="D103" s="47">
        <v>-222</v>
      </c>
      <c r="E103" s="45">
        <v>-2.1432709017184748</v>
      </c>
      <c r="F103" s="47">
        <v>381</v>
      </c>
      <c r="G103" s="47">
        <v>82</v>
      </c>
      <c r="H103" s="47">
        <v>512</v>
      </c>
      <c r="I103" s="47">
        <v>276</v>
      </c>
      <c r="J103" s="47">
        <v>286</v>
      </c>
      <c r="K103" s="47">
        <v>4987</v>
      </c>
      <c r="L103" s="47">
        <v>2012</v>
      </c>
      <c r="M103" s="47">
        <v>1130</v>
      </c>
      <c r="N103" s="47">
        <v>470</v>
      </c>
      <c r="O103" s="47">
        <v>0</v>
      </c>
      <c r="P103" s="47">
        <v>0</v>
      </c>
      <c r="Q103" s="47">
        <v>504</v>
      </c>
      <c r="R103" s="47"/>
      <c r="S103" s="45">
        <v>3.7588792423046566</v>
      </c>
      <c r="T103" s="45">
        <v>0.80899763220205201</v>
      </c>
      <c r="U103" s="45">
        <v>5.0513022888713497</v>
      </c>
      <c r="V103" s="45">
        <v>2.722967640094712</v>
      </c>
      <c r="W103" s="45">
        <v>2.8216258879242306</v>
      </c>
      <c r="X103" s="45">
        <v>49.200868192580899</v>
      </c>
      <c r="Y103" s="45">
        <v>19.850039463299133</v>
      </c>
      <c r="Z103" s="45">
        <v>11.148382004735597</v>
      </c>
      <c r="AA103" s="45">
        <v>4.6369376479873718</v>
      </c>
      <c r="AB103" s="45">
        <v>0</v>
      </c>
      <c r="AC103" s="45">
        <v>0</v>
      </c>
      <c r="AD103" s="45">
        <v>4.972375690607735</v>
      </c>
      <c r="AF103" s="17">
        <v>260</v>
      </c>
      <c r="AG103" s="17" t="s">
        <v>328</v>
      </c>
      <c r="AH103" s="49" t="s">
        <v>90</v>
      </c>
    </row>
    <row r="104" spans="1:34">
      <c r="A104" s="49" t="s">
        <v>91</v>
      </c>
      <c r="B104" s="47">
        <v>6436</v>
      </c>
      <c r="C104" s="47">
        <v>6453</v>
      </c>
      <c r="D104" s="47">
        <v>17</v>
      </c>
      <c r="E104" s="45">
        <v>0.26413921690491282</v>
      </c>
      <c r="F104" s="47">
        <v>366</v>
      </c>
      <c r="G104" s="47">
        <v>72</v>
      </c>
      <c r="H104" s="47">
        <v>406</v>
      </c>
      <c r="I104" s="47">
        <v>206</v>
      </c>
      <c r="J104" s="47">
        <v>173</v>
      </c>
      <c r="K104" s="47">
        <v>3869</v>
      </c>
      <c r="L104" s="47">
        <v>796</v>
      </c>
      <c r="M104" s="47">
        <v>393</v>
      </c>
      <c r="N104" s="47">
        <v>172</v>
      </c>
      <c r="O104" s="47">
        <v>17</v>
      </c>
      <c r="P104" s="47">
        <v>18</v>
      </c>
      <c r="Q104" s="47">
        <v>244</v>
      </c>
      <c r="R104" s="47"/>
      <c r="S104" s="45">
        <v>5.6717805671780566</v>
      </c>
      <c r="T104" s="45">
        <v>1.1157601115760112</v>
      </c>
      <c r="U104" s="45">
        <v>6.291647295831396</v>
      </c>
      <c r="V104" s="45">
        <v>3.1923136525646987</v>
      </c>
      <c r="W104" s="45">
        <v>2.6809236014256936</v>
      </c>
      <c r="X104" s="45">
        <v>59.956609328994269</v>
      </c>
      <c r="Y104" s="45">
        <v>12.335347900201457</v>
      </c>
      <c r="Z104" s="45">
        <v>6.0901906090190607</v>
      </c>
      <c r="AA104" s="45">
        <v>2.6654269332093601</v>
      </c>
      <c r="AB104" s="45">
        <v>0.2634433596776693</v>
      </c>
      <c r="AC104" s="45">
        <v>0.2789400278940028</v>
      </c>
      <c r="AD104" s="45">
        <v>3.781187044785371</v>
      </c>
      <c r="AF104" s="17">
        <v>261</v>
      </c>
      <c r="AG104" s="17" t="s">
        <v>320</v>
      </c>
      <c r="AH104" s="49" t="s">
        <v>391</v>
      </c>
    </row>
    <row r="105" spans="1:34">
      <c r="A105" s="49" t="s">
        <v>92</v>
      </c>
      <c r="B105" s="47">
        <v>8153</v>
      </c>
      <c r="C105" s="47">
        <v>7998</v>
      </c>
      <c r="D105" s="47">
        <v>-155</v>
      </c>
      <c r="E105" s="45">
        <v>-1.9011406844106515</v>
      </c>
      <c r="F105" s="47">
        <v>413</v>
      </c>
      <c r="G105" s="47">
        <v>70</v>
      </c>
      <c r="H105" s="47">
        <v>489</v>
      </c>
      <c r="I105" s="47">
        <v>268</v>
      </c>
      <c r="J105" s="47">
        <v>249</v>
      </c>
      <c r="K105" s="47">
        <v>4089</v>
      </c>
      <c r="L105" s="47">
        <v>1312</v>
      </c>
      <c r="M105" s="47">
        <v>737</v>
      </c>
      <c r="N105" s="47">
        <v>371</v>
      </c>
      <c r="O105" s="47">
        <v>0</v>
      </c>
      <c r="P105" s="47">
        <v>0</v>
      </c>
      <c r="Q105" s="47">
        <v>100</v>
      </c>
      <c r="R105" s="47"/>
      <c r="S105" s="45">
        <v>5.1637909477369339</v>
      </c>
      <c r="T105" s="45">
        <v>0.8752188047011753</v>
      </c>
      <c r="U105" s="45">
        <v>6.1140285071267817</v>
      </c>
      <c r="V105" s="45">
        <v>3.3508377094273567</v>
      </c>
      <c r="W105" s="45">
        <v>3.1132783195798952</v>
      </c>
      <c r="X105" s="45">
        <v>51.125281320330082</v>
      </c>
      <c r="Y105" s="45">
        <v>16.404101025256317</v>
      </c>
      <c r="Z105" s="45">
        <v>9.2148037009252306</v>
      </c>
      <c r="AA105" s="45">
        <v>4.6386596649162293</v>
      </c>
      <c r="AB105" s="45">
        <v>0</v>
      </c>
      <c r="AC105" s="45">
        <v>0</v>
      </c>
      <c r="AD105" s="45">
        <v>1.2503125781445361</v>
      </c>
      <c r="AF105" s="17">
        <v>263</v>
      </c>
      <c r="AG105" s="17" t="s">
        <v>327</v>
      </c>
      <c r="AH105" s="49" t="s">
        <v>92</v>
      </c>
    </row>
    <row r="106" spans="1:34">
      <c r="A106" s="49" t="s">
        <v>93</v>
      </c>
      <c r="B106" s="47">
        <v>1103</v>
      </c>
      <c r="C106" s="47">
        <v>1096</v>
      </c>
      <c r="D106" s="47">
        <v>-7</v>
      </c>
      <c r="E106" s="45">
        <v>-0.6346328195829587</v>
      </c>
      <c r="F106" s="47">
        <v>45</v>
      </c>
      <c r="G106" s="47">
        <v>8</v>
      </c>
      <c r="H106" s="47">
        <v>61</v>
      </c>
      <c r="I106" s="47">
        <v>38</v>
      </c>
      <c r="J106" s="47">
        <v>20</v>
      </c>
      <c r="K106" s="47">
        <v>496</v>
      </c>
      <c r="L106" s="47">
        <v>217</v>
      </c>
      <c r="M106" s="47">
        <v>157</v>
      </c>
      <c r="N106" s="47">
        <v>54</v>
      </c>
      <c r="O106" s="47">
        <v>0</v>
      </c>
      <c r="P106" s="47">
        <v>0</v>
      </c>
      <c r="Q106" s="47">
        <v>14</v>
      </c>
      <c r="R106" s="47"/>
      <c r="S106" s="45">
        <v>4.1058394160583944</v>
      </c>
      <c r="T106" s="45">
        <v>0.72992700729927007</v>
      </c>
      <c r="U106" s="45">
        <v>5.5656934306569346</v>
      </c>
      <c r="V106" s="45">
        <v>3.4671532846715327</v>
      </c>
      <c r="W106" s="45">
        <v>1.824817518248175</v>
      </c>
      <c r="X106" s="45">
        <v>45.255474452554743</v>
      </c>
      <c r="Y106" s="45">
        <v>19.799270072992702</v>
      </c>
      <c r="Z106" s="45">
        <v>14.324817518248176</v>
      </c>
      <c r="AA106" s="45">
        <v>4.9270072992700733</v>
      </c>
      <c r="AB106" s="45">
        <v>0</v>
      </c>
      <c r="AC106" s="45">
        <v>0</v>
      </c>
      <c r="AD106" s="45">
        <v>1.2773722627737227</v>
      </c>
      <c r="AF106" s="17">
        <v>265</v>
      </c>
      <c r="AG106" s="17" t="s">
        <v>325</v>
      </c>
      <c r="AH106" s="49" t="s">
        <v>93</v>
      </c>
    </row>
    <row r="107" spans="1:34">
      <c r="A107" s="49" t="s">
        <v>94</v>
      </c>
      <c r="B107" s="47">
        <v>7226</v>
      </c>
      <c r="C107" s="47">
        <v>7103</v>
      </c>
      <c r="D107" s="47">
        <v>-123</v>
      </c>
      <c r="E107" s="45">
        <v>-1.7021865485745913</v>
      </c>
      <c r="F107" s="47">
        <v>314</v>
      </c>
      <c r="G107" s="47">
        <v>57</v>
      </c>
      <c r="H107" s="47">
        <v>392</v>
      </c>
      <c r="I107" s="47">
        <v>231</v>
      </c>
      <c r="J107" s="47">
        <v>208</v>
      </c>
      <c r="K107" s="47">
        <v>3734</v>
      </c>
      <c r="L107" s="47">
        <v>1194</v>
      </c>
      <c r="M107" s="47">
        <v>678</v>
      </c>
      <c r="N107" s="47">
        <v>295</v>
      </c>
      <c r="O107" s="47">
        <v>11</v>
      </c>
      <c r="P107" s="47">
        <v>0</v>
      </c>
      <c r="Q107" s="47">
        <v>187</v>
      </c>
      <c r="R107" s="47"/>
      <c r="S107" s="45">
        <v>4.4206673236660565</v>
      </c>
      <c r="T107" s="45">
        <v>0.80247782627058983</v>
      </c>
      <c r="U107" s="45">
        <v>5.5187948754047591</v>
      </c>
      <c r="V107" s="45">
        <v>3.2521469801492326</v>
      </c>
      <c r="W107" s="45">
        <v>2.9283401379698719</v>
      </c>
      <c r="X107" s="45">
        <v>52.569336899901451</v>
      </c>
      <c r="Y107" s="45">
        <v>16.809798676615515</v>
      </c>
      <c r="Z107" s="45">
        <v>9.5452625651133332</v>
      </c>
      <c r="AA107" s="45">
        <v>4.1531747149091931</v>
      </c>
      <c r="AB107" s="45">
        <v>0.1548641419118682</v>
      </c>
      <c r="AC107" s="45">
        <v>0</v>
      </c>
      <c r="AD107" s="45">
        <v>2.6326904125017601</v>
      </c>
      <c r="AF107" s="17">
        <v>271</v>
      </c>
      <c r="AG107" s="17" t="s">
        <v>321</v>
      </c>
      <c r="AH107" s="49" t="s">
        <v>392</v>
      </c>
    </row>
    <row r="108" spans="1:34">
      <c r="A108" s="49" t="s">
        <v>95</v>
      </c>
      <c r="B108" s="47">
        <v>47657</v>
      </c>
      <c r="C108" s="47">
        <v>47681</v>
      </c>
      <c r="D108" s="47">
        <v>24</v>
      </c>
      <c r="E108" s="45">
        <v>5.0359863189042287E-2</v>
      </c>
      <c r="F108" s="47">
        <v>3324</v>
      </c>
      <c r="G108" s="47">
        <v>633</v>
      </c>
      <c r="H108" s="47">
        <v>3818</v>
      </c>
      <c r="I108" s="47">
        <v>1748</v>
      </c>
      <c r="J108" s="47">
        <v>1753</v>
      </c>
      <c r="K108" s="47">
        <v>25800</v>
      </c>
      <c r="L108" s="47">
        <v>6186</v>
      </c>
      <c r="M108" s="47">
        <v>3125</v>
      </c>
      <c r="N108" s="47">
        <v>1294</v>
      </c>
      <c r="O108" s="47">
        <v>5997</v>
      </c>
      <c r="P108" s="47">
        <v>0</v>
      </c>
      <c r="Q108" s="47">
        <v>1670</v>
      </c>
      <c r="R108" s="47"/>
      <c r="S108" s="45">
        <v>6.9713302992806359</v>
      </c>
      <c r="T108" s="45">
        <v>1.3275728277510956</v>
      </c>
      <c r="U108" s="45">
        <v>8.0073823955034502</v>
      </c>
      <c r="V108" s="45">
        <v>3.6660304943268809</v>
      </c>
      <c r="W108" s="45">
        <v>3.6765168515760998</v>
      </c>
      <c r="X108" s="45">
        <v>54.109603405968834</v>
      </c>
      <c r="Y108" s="45">
        <v>12.973721188733458</v>
      </c>
      <c r="Z108" s="45">
        <v>6.5539732807617295</v>
      </c>
      <c r="AA108" s="45">
        <v>2.7138692560978166</v>
      </c>
      <c r="AB108" s="45">
        <v>12.57733688471299</v>
      </c>
      <c r="AC108" s="45">
        <v>0</v>
      </c>
      <c r="AD108" s="45">
        <v>3.5024433212390682</v>
      </c>
      <c r="AF108" s="17">
        <v>272</v>
      </c>
      <c r="AG108" s="17" t="s">
        <v>323</v>
      </c>
      <c r="AH108" s="49" t="s">
        <v>393</v>
      </c>
    </row>
    <row r="109" spans="1:34">
      <c r="A109" s="49" t="s">
        <v>96</v>
      </c>
      <c r="B109" s="47">
        <v>3834</v>
      </c>
      <c r="C109" s="47">
        <v>3846</v>
      </c>
      <c r="D109" s="47">
        <v>12</v>
      </c>
      <c r="E109" s="45">
        <v>0.3129890453834161</v>
      </c>
      <c r="F109" s="47">
        <v>224</v>
      </c>
      <c r="G109" s="47">
        <v>44</v>
      </c>
      <c r="H109" s="47">
        <v>241</v>
      </c>
      <c r="I109" s="47">
        <v>111</v>
      </c>
      <c r="J109" s="47">
        <v>82</v>
      </c>
      <c r="K109" s="47">
        <v>2121</v>
      </c>
      <c r="L109" s="47">
        <v>599</v>
      </c>
      <c r="M109" s="47">
        <v>322</v>
      </c>
      <c r="N109" s="47">
        <v>102</v>
      </c>
      <c r="O109" s="47">
        <v>31</v>
      </c>
      <c r="P109" s="47">
        <v>0</v>
      </c>
      <c r="Q109" s="47">
        <v>53</v>
      </c>
      <c r="R109" s="47"/>
      <c r="S109" s="45">
        <v>5.8242329693187722</v>
      </c>
      <c r="T109" s="45">
        <v>1.1440457618304731</v>
      </c>
      <c r="U109" s="45">
        <v>6.2662506500260005</v>
      </c>
      <c r="V109" s="45">
        <v>2.886115444617785</v>
      </c>
      <c r="W109" s="45">
        <v>2.1320852834113362</v>
      </c>
      <c r="X109" s="45">
        <v>55.148205928237125</v>
      </c>
      <c r="Y109" s="45">
        <v>15.574622984919397</v>
      </c>
      <c r="Z109" s="45">
        <v>8.3723348933957364</v>
      </c>
      <c r="AA109" s="45">
        <v>2.6521060842433699</v>
      </c>
      <c r="AB109" s="45">
        <v>0.80603224128965156</v>
      </c>
      <c r="AC109" s="45">
        <v>0</v>
      </c>
      <c r="AD109" s="45">
        <v>1.3780551222048882</v>
      </c>
      <c r="AF109" s="17">
        <v>273</v>
      </c>
      <c r="AG109" s="17" t="s">
        <v>320</v>
      </c>
      <c r="AH109" s="49" t="s">
        <v>96</v>
      </c>
    </row>
    <row r="110" spans="1:34">
      <c r="A110" s="49" t="s">
        <v>97</v>
      </c>
      <c r="B110" s="47">
        <v>2698</v>
      </c>
      <c r="C110" s="47">
        <v>2627</v>
      </c>
      <c r="D110" s="47">
        <v>-71</v>
      </c>
      <c r="E110" s="45">
        <v>-2.6315789473684181</v>
      </c>
      <c r="F110" s="47">
        <v>109</v>
      </c>
      <c r="G110" s="47">
        <v>19</v>
      </c>
      <c r="H110" s="47">
        <v>161</v>
      </c>
      <c r="I110" s="47">
        <v>87</v>
      </c>
      <c r="J110" s="47">
        <v>80</v>
      </c>
      <c r="K110" s="47">
        <v>1288</v>
      </c>
      <c r="L110" s="47">
        <v>481</v>
      </c>
      <c r="M110" s="47">
        <v>272</v>
      </c>
      <c r="N110" s="47">
        <v>130</v>
      </c>
      <c r="O110" s="47">
        <v>0</v>
      </c>
      <c r="P110" s="47">
        <v>0</v>
      </c>
      <c r="Q110" s="47">
        <v>27</v>
      </c>
      <c r="R110" s="47"/>
      <c r="S110" s="45">
        <v>4.149219642177389</v>
      </c>
      <c r="T110" s="45">
        <v>0.72325846973734298</v>
      </c>
      <c r="U110" s="45">
        <v>6.1286638751427489</v>
      </c>
      <c r="V110" s="45">
        <v>3.311762466692044</v>
      </c>
      <c r="W110" s="45">
        <v>3.0452988199467073</v>
      </c>
      <c r="X110" s="45">
        <v>49.029311001141991</v>
      </c>
      <c r="Y110" s="45">
        <v>18.30985915492958</v>
      </c>
      <c r="Z110" s="45">
        <v>10.354015987818805</v>
      </c>
      <c r="AA110" s="45">
        <v>4.9486105824133997</v>
      </c>
      <c r="AB110" s="45">
        <v>0</v>
      </c>
      <c r="AC110" s="45">
        <v>0</v>
      </c>
      <c r="AD110" s="45">
        <v>1.0277883517320137</v>
      </c>
      <c r="AF110" s="17">
        <v>275</v>
      </c>
      <c r="AG110" s="17" t="s">
        <v>325</v>
      </c>
      <c r="AH110" s="49" t="s">
        <v>97</v>
      </c>
    </row>
    <row r="111" spans="1:34">
      <c r="A111" s="49" t="s">
        <v>98</v>
      </c>
      <c r="B111" s="47">
        <v>14849</v>
      </c>
      <c r="C111" s="47">
        <v>14821</v>
      </c>
      <c r="D111" s="47">
        <v>-28</v>
      </c>
      <c r="E111" s="45">
        <v>-0.188564886524345</v>
      </c>
      <c r="F111" s="47">
        <v>1116</v>
      </c>
      <c r="G111" s="47">
        <v>233</v>
      </c>
      <c r="H111" s="47">
        <v>1394</v>
      </c>
      <c r="I111" s="47">
        <v>624</v>
      </c>
      <c r="J111" s="47">
        <v>609</v>
      </c>
      <c r="K111" s="47">
        <v>8302</v>
      </c>
      <c r="L111" s="47">
        <v>1672</v>
      </c>
      <c r="M111" s="47">
        <v>639</v>
      </c>
      <c r="N111" s="47">
        <v>232</v>
      </c>
      <c r="O111" s="47">
        <v>12</v>
      </c>
      <c r="P111" s="47">
        <v>0</v>
      </c>
      <c r="Q111" s="47">
        <v>336</v>
      </c>
      <c r="R111" s="47"/>
      <c r="S111" s="45">
        <v>7.5298562850010118</v>
      </c>
      <c r="T111" s="45">
        <v>1.572093650900749</v>
      </c>
      <c r="U111" s="45">
        <v>9.4055731732001888</v>
      </c>
      <c r="V111" s="45">
        <v>4.2102422238715338</v>
      </c>
      <c r="W111" s="45">
        <v>4.1090344781053911</v>
      </c>
      <c r="X111" s="45">
        <v>56.015113690034411</v>
      </c>
      <c r="Y111" s="45">
        <v>11.281290061399366</v>
      </c>
      <c r="Z111" s="45">
        <v>4.3114499696376765</v>
      </c>
      <c r="AA111" s="45">
        <v>1.5653464678496727</v>
      </c>
      <c r="AB111" s="45">
        <v>8.0966196612914099E-2</v>
      </c>
      <c r="AC111" s="45">
        <v>0</v>
      </c>
      <c r="AD111" s="45">
        <v>2.267053505161595</v>
      </c>
      <c r="AF111" s="17">
        <v>276</v>
      </c>
      <c r="AG111" s="17" t="s">
        <v>328</v>
      </c>
      <c r="AH111" s="49" t="s">
        <v>394</v>
      </c>
    </row>
    <row r="112" spans="1:34">
      <c r="A112" s="49" t="s">
        <v>99</v>
      </c>
      <c r="B112" s="47">
        <v>2122</v>
      </c>
      <c r="C112" s="47">
        <v>2077</v>
      </c>
      <c r="D112" s="47">
        <v>-45</v>
      </c>
      <c r="E112" s="45">
        <v>-2.1206409048067809</v>
      </c>
      <c r="F112" s="47">
        <v>121</v>
      </c>
      <c r="G112" s="47">
        <v>11</v>
      </c>
      <c r="H112" s="47">
        <v>136</v>
      </c>
      <c r="I112" s="47">
        <v>50</v>
      </c>
      <c r="J112" s="47">
        <v>61</v>
      </c>
      <c r="K112" s="47">
        <v>1101</v>
      </c>
      <c r="L112" s="47">
        <v>329</v>
      </c>
      <c r="M112" s="47">
        <v>177</v>
      </c>
      <c r="N112" s="47">
        <v>91</v>
      </c>
      <c r="O112" s="47">
        <v>1781</v>
      </c>
      <c r="P112" s="47">
        <v>0</v>
      </c>
      <c r="Q112" s="47">
        <v>223</v>
      </c>
      <c r="R112" s="47"/>
      <c r="S112" s="45">
        <v>5.8257101588830045</v>
      </c>
      <c r="T112" s="45">
        <v>0.52961001444390954</v>
      </c>
      <c r="U112" s="45">
        <v>6.5479056331246994</v>
      </c>
      <c r="V112" s="45">
        <v>2.407318247472316</v>
      </c>
      <c r="W112" s="45">
        <v>2.9369282619162251</v>
      </c>
      <c r="X112" s="45">
        <v>53.009147809340398</v>
      </c>
      <c r="Y112" s="45">
        <v>15.840154068367838</v>
      </c>
      <c r="Z112" s="45">
        <v>8.5219065960519984</v>
      </c>
      <c r="AA112" s="45">
        <v>4.3813192103996146</v>
      </c>
      <c r="AB112" s="45">
        <v>85.748675974963902</v>
      </c>
      <c r="AC112" s="45">
        <v>0</v>
      </c>
      <c r="AD112" s="45">
        <v>10.736639383726528</v>
      </c>
      <c r="AF112" s="17">
        <v>280</v>
      </c>
      <c r="AG112" s="17" t="s">
        <v>329</v>
      </c>
      <c r="AH112" s="49" t="s">
        <v>99</v>
      </c>
    </row>
    <row r="113" spans="1:34">
      <c r="A113" s="49" t="s">
        <v>100</v>
      </c>
      <c r="B113" s="47">
        <v>2340</v>
      </c>
      <c r="C113" s="47">
        <v>2308</v>
      </c>
      <c r="D113" s="47">
        <v>-32</v>
      </c>
      <c r="E113" s="45">
        <v>-1.3675213675213627</v>
      </c>
      <c r="F113" s="47">
        <v>99</v>
      </c>
      <c r="G113" s="47">
        <v>31</v>
      </c>
      <c r="H113" s="47">
        <v>136</v>
      </c>
      <c r="I113" s="47">
        <v>67</v>
      </c>
      <c r="J113" s="47">
        <v>76</v>
      </c>
      <c r="K113" s="47">
        <v>1121</v>
      </c>
      <c r="L113" s="47">
        <v>379</v>
      </c>
      <c r="M113" s="47">
        <v>270</v>
      </c>
      <c r="N113" s="47">
        <v>129</v>
      </c>
      <c r="O113" s="47">
        <v>0</v>
      </c>
      <c r="P113" s="47">
        <v>0</v>
      </c>
      <c r="Q113" s="47">
        <v>98</v>
      </c>
      <c r="R113" s="47"/>
      <c r="S113" s="45">
        <v>4.2894280762564989</v>
      </c>
      <c r="T113" s="45">
        <v>1.3431542461005199</v>
      </c>
      <c r="U113" s="45">
        <v>5.8925476603119584</v>
      </c>
      <c r="V113" s="45">
        <v>2.9029462738301559</v>
      </c>
      <c r="W113" s="45">
        <v>3.2928942807625647</v>
      </c>
      <c r="X113" s="45">
        <v>48.570190641247834</v>
      </c>
      <c r="Y113" s="45">
        <v>16.421143847487002</v>
      </c>
      <c r="Z113" s="45">
        <v>11.69844020797227</v>
      </c>
      <c r="AA113" s="45">
        <v>5.5892547660311962</v>
      </c>
      <c r="AB113" s="45">
        <v>0</v>
      </c>
      <c r="AC113" s="45">
        <v>0</v>
      </c>
      <c r="AD113" s="45">
        <v>4.2461005199306765</v>
      </c>
      <c r="AF113" s="17">
        <v>284</v>
      </c>
      <c r="AG113" s="17" t="s">
        <v>317</v>
      </c>
      <c r="AH113" s="49" t="s">
        <v>100</v>
      </c>
    </row>
    <row r="114" spans="1:34">
      <c r="A114" s="49" t="s">
        <v>101</v>
      </c>
      <c r="B114" s="47">
        <v>52883</v>
      </c>
      <c r="C114" s="47">
        <v>52126</v>
      </c>
      <c r="D114" s="47">
        <v>-757</v>
      </c>
      <c r="E114" s="45">
        <v>-1.4314619064727752</v>
      </c>
      <c r="F114" s="47">
        <v>2385</v>
      </c>
      <c r="G114" s="47">
        <v>463</v>
      </c>
      <c r="H114" s="47">
        <v>3110</v>
      </c>
      <c r="I114" s="47">
        <v>1527</v>
      </c>
      <c r="J114" s="47">
        <v>1615</v>
      </c>
      <c r="K114" s="47">
        <v>28980</v>
      </c>
      <c r="L114" s="47">
        <v>8029</v>
      </c>
      <c r="M114" s="47">
        <v>4215</v>
      </c>
      <c r="N114" s="47">
        <v>1802</v>
      </c>
      <c r="O114" s="47">
        <v>491</v>
      </c>
      <c r="P114" s="47">
        <v>0</v>
      </c>
      <c r="Q114" s="47">
        <v>4868</v>
      </c>
      <c r="R114" s="47"/>
      <c r="S114" s="45">
        <v>4.5754517898937186</v>
      </c>
      <c r="T114" s="45">
        <v>0.88823236005064654</v>
      </c>
      <c r="U114" s="45">
        <v>5.9663123968844722</v>
      </c>
      <c r="V114" s="45">
        <v>2.9294402025860413</v>
      </c>
      <c r="W114" s="45">
        <v>3.0982619038483672</v>
      </c>
      <c r="X114" s="45">
        <v>55.596055711161419</v>
      </c>
      <c r="Y114" s="45">
        <v>15.403061811763802</v>
      </c>
      <c r="Z114" s="45">
        <v>8.0861758047807228</v>
      </c>
      <c r="AA114" s="45">
        <v>3.4570080190308099</v>
      </c>
      <c r="AB114" s="45">
        <v>0.94194835590684112</v>
      </c>
      <c r="AC114" s="45">
        <v>0</v>
      </c>
      <c r="AD114" s="45">
        <v>9.3389095652841192</v>
      </c>
      <c r="AF114" s="17">
        <v>285</v>
      </c>
      <c r="AG114" s="17" t="s">
        <v>324</v>
      </c>
      <c r="AH114" s="49" t="s">
        <v>101</v>
      </c>
    </row>
    <row r="115" spans="1:34">
      <c r="A115" s="49" t="s">
        <v>102</v>
      </c>
      <c r="B115" s="47">
        <v>83177</v>
      </c>
      <c r="C115" s="47">
        <v>82113</v>
      </c>
      <c r="D115" s="47">
        <v>-1064</v>
      </c>
      <c r="E115" s="45">
        <v>-1.2791997787850007</v>
      </c>
      <c r="F115" s="47">
        <v>3800</v>
      </c>
      <c r="G115" s="47">
        <v>770</v>
      </c>
      <c r="H115" s="47">
        <v>4712</v>
      </c>
      <c r="I115" s="47">
        <v>2525</v>
      </c>
      <c r="J115" s="47">
        <v>2535</v>
      </c>
      <c r="K115" s="47">
        <v>44763</v>
      </c>
      <c r="L115" s="47">
        <v>12947</v>
      </c>
      <c r="M115" s="47">
        <v>7093</v>
      </c>
      <c r="N115" s="47">
        <v>2968</v>
      </c>
      <c r="O115" s="47">
        <v>285</v>
      </c>
      <c r="P115" s="47">
        <v>0</v>
      </c>
      <c r="Q115" s="47">
        <v>3470</v>
      </c>
      <c r="R115" s="47"/>
      <c r="S115" s="45">
        <v>4.6277690499677275</v>
      </c>
      <c r="T115" s="45">
        <v>0.93773214959872364</v>
      </c>
      <c r="U115" s="45">
        <v>5.7384336219599819</v>
      </c>
      <c r="V115" s="45">
        <v>3.0750307503075032</v>
      </c>
      <c r="W115" s="45">
        <v>3.0872090899126814</v>
      </c>
      <c r="X115" s="45">
        <v>54.513901574659307</v>
      </c>
      <c r="Y115" s="45">
        <v>15.767296286824253</v>
      </c>
      <c r="Z115" s="45">
        <v>8.6380962819529188</v>
      </c>
      <c r="AA115" s="45">
        <v>3.6145311948168986</v>
      </c>
      <c r="AB115" s="45">
        <v>0.34708267874757959</v>
      </c>
      <c r="AC115" s="45">
        <v>0</v>
      </c>
      <c r="AD115" s="45">
        <v>4.2258838429968453</v>
      </c>
      <c r="AF115" s="17">
        <v>286</v>
      </c>
      <c r="AG115" s="17" t="s">
        <v>324</v>
      </c>
      <c r="AH115" s="49" t="s">
        <v>102</v>
      </c>
    </row>
    <row r="116" spans="1:34">
      <c r="A116" s="49" t="s">
        <v>103</v>
      </c>
      <c r="B116" s="47">
        <v>6596</v>
      </c>
      <c r="C116" s="47">
        <v>6486</v>
      </c>
      <c r="D116" s="47">
        <v>-110</v>
      </c>
      <c r="E116" s="45">
        <v>-1.6676773802304479</v>
      </c>
      <c r="F116" s="47">
        <v>280</v>
      </c>
      <c r="G116" s="47">
        <v>59</v>
      </c>
      <c r="H116" s="47">
        <v>332</v>
      </c>
      <c r="I116" s="47">
        <v>150</v>
      </c>
      <c r="J116" s="47">
        <v>147</v>
      </c>
      <c r="K116" s="47">
        <v>3187</v>
      </c>
      <c r="L116" s="47">
        <v>1301</v>
      </c>
      <c r="M116" s="47">
        <v>673</v>
      </c>
      <c r="N116" s="47">
        <v>357</v>
      </c>
      <c r="O116" s="47">
        <v>3539</v>
      </c>
      <c r="P116" s="47">
        <v>0</v>
      </c>
      <c r="Q116" s="47">
        <v>265</v>
      </c>
      <c r="R116" s="47"/>
      <c r="S116" s="45">
        <v>4.3169904409497377</v>
      </c>
      <c r="T116" s="45">
        <v>0.90965155720012336</v>
      </c>
      <c r="U116" s="45">
        <v>5.118717237126118</v>
      </c>
      <c r="V116" s="45">
        <v>2.3126734505087883</v>
      </c>
      <c r="W116" s="45">
        <v>2.2664199814986121</v>
      </c>
      <c r="X116" s="45">
        <v>49.136601911810054</v>
      </c>
      <c r="Y116" s="45">
        <v>20.058587727412888</v>
      </c>
      <c r="Z116" s="45">
        <v>10.376194881282764</v>
      </c>
      <c r="AA116" s="45">
        <v>5.5041628122109154</v>
      </c>
      <c r="AB116" s="45">
        <v>54.563675609004001</v>
      </c>
      <c r="AC116" s="45">
        <v>0</v>
      </c>
      <c r="AD116" s="45">
        <v>4.0857230958988593</v>
      </c>
      <c r="AF116" s="17">
        <v>287</v>
      </c>
      <c r="AG116" s="17" t="s">
        <v>329</v>
      </c>
      <c r="AH116" s="49" t="s">
        <v>395</v>
      </c>
    </row>
    <row r="117" spans="1:34">
      <c r="A117" s="49" t="s">
        <v>104</v>
      </c>
      <c r="B117" s="47">
        <v>6509</v>
      </c>
      <c r="C117" s="47">
        <v>6428</v>
      </c>
      <c r="D117" s="47">
        <v>-81</v>
      </c>
      <c r="E117" s="45">
        <v>-1.2444307881394945</v>
      </c>
      <c r="F117" s="47">
        <v>374</v>
      </c>
      <c r="G117" s="47">
        <v>75</v>
      </c>
      <c r="H117" s="47">
        <v>494</v>
      </c>
      <c r="I117" s="47">
        <v>248</v>
      </c>
      <c r="J117" s="47">
        <v>228</v>
      </c>
      <c r="K117" s="47">
        <v>3359</v>
      </c>
      <c r="L117" s="47">
        <v>873</v>
      </c>
      <c r="M117" s="47">
        <v>516</v>
      </c>
      <c r="N117" s="47">
        <v>261</v>
      </c>
      <c r="O117" s="47">
        <v>4996</v>
      </c>
      <c r="P117" s="47">
        <v>0</v>
      </c>
      <c r="Q117" s="47">
        <v>225</v>
      </c>
      <c r="R117" s="47"/>
      <c r="S117" s="45">
        <v>5.8182949595519604</v>
      </c>
      <c r="T117" s="45">
        <v>1.1667703795892967</v>
      </c>
      <c r="U117" s="45">
        <v>7.6851275668948356</v>
      </c>
      <c r="V117" s="45">
        <v>3.8581207218419413</v>
      </c>
      <c r="W117" s="45">
        <v>3.546981953951462</v>
      </c>
      <c r="X117" s="45">
        <v>52.255756067205972</v>
      </c>
      <c r="Y117" s="45">
        <v>13.581207218419413</v>
      </c>
      <c r="Z117" s="45">
        <v>8.0273802115743624</v>
      </c>
      <c r="AA117" s="45">
        <v>4.0603609209707532</v>
      </c>
      <c r="AB117" s="45">
        <v>77.722464219041697</v>
      </c>
      <c r="AC117" s="45">
        <v>0</v>
      </c>
      <c r="AD117" s="45">
        <v>3.5003111387678905</v>
      </c>
      <c r="AF117" s="17">
        <v>288</v>
      </c>
      <c r="AG117" s="17" t="s">
        <v>329</v>
      </c>
      <c r="AH117" s="49" t="s">
        <v>396</v>
      </c>
    </row>
    <row r="118" spans="1:34">
      <c r="A118" s="49" t="s">
        <v>105</v>
      </c>
      <c r="B118" s="47">
        <v>8329</v>
      </c>
      <c r="C118" s="47">
        <v>8190</v>
      </c>
      <c r="D118" s="47">
        <v>-139</v>
      </c>
      <c r="E118" s="45">
        <v>-1.6688678112618538</v>
      </c>
      <c r="F118" s="47">
        <v>276</v>
      </c>
      <c r="G118" s="47">
        <v>54</v>
      </c>
      <c r="H118" s="47">
        <v>447</v>
      </c>
      <c r="I118" s="47">
        <v>216</v>
      </c>
      <c r="J118" s="47">
        <v>200</v>
      </c>
      <c r="K118" s="47">
        <v>4006</v>
      </c>
      <c r="L118" s="47">
        <v>1695</v>
      </c>
      <c r="M118" s="47">
        <v>938</v>
      </c>
      <c r="N118" s="47">
        <v>358</v>
      </c>
      <c r="O118" s="47">
        <v>0</v>
      </c>
      <c r="P118" s="47">
        <v>0</v>
      </c>
      <c r="Q118" s="47">
        <v>171</v>
      </c>
      <c r="R118" s="47"/>
      <c r="S118" s="45">
        <v>3.36996336996337</v>
      </c>
      <c r="T118" s="45">
        <v>0.65934065934065933</v>
      </c>
      <c r="U118" s="45">
        <v>5.457875457875458</v>
      </c>
      <c r="V118" s="45">
        <v>2.6373626373626373</v>
      </c>
      <c r="W118" s="45">
        <v>2.4420024420024422</v>
      </c>
      <c r="X118" s="45">
        <v>48.91330891330891</v>
      </c>
      <c r="Y118" s="45">
        <v>20.695970695970693</v>
      </c>
      <c r="Z118" s="45">
        <v>11.452991452991453</v>
      </c>
      <c r="AA118" s="45">
        <v>4.3711843711843708</v>
      </c>
      <c r="AB118" s="45">
        <v>0</v>
      </c>
      <c r="AC118" s="45">
        <v>0</v>
      </c>
      <c r="AD118" s="45">
        <v>2.0879120879120876</v>
      </c>
      <c r="AF118" s="17">
        <v>290</v>
      </c>
      <c r="AG118" s="17" t="s">
        <v>326</v>
      </c>
      <c r="AH118" s="49" t="s">
        <v>105</v>
      </c>
    </row>
    <row r="119" spans="1:34">
      <c r="A119" s="49" t="s">
        <v>106</v>
      </c>
      <c r="B119" s="47">
        <v>2238</v>
      </c>
      <c r="C119" s="47">
        <v>2206</v>
      </c>
      <c r="D119" s="47">
        <v>-32</v>
      </c>
      <c r="E119" s="45">
        <v>-1.429848078641649</v>
      </c>
      <c r="F119" s="47">
        <v>67</v>
      </c>
      <c r="G119" s="47">
        <v>3</v>
      </c>
      <c r="H119" s="47">
        <v>80</v>
      </c>
      <c r="I119" s="47">
        <v>48</v>
      </c>
      <c r="J119" s="47">
        <v>61</v>
      </c>
      <c r="K119" s="47">
        <v>986</v>
      </c>
      <c r="L119" s="47">
        <v>504</v>
      </c>
      <c r="M119" s="47">
        <v>304</v>
      </c>
      <c r="N119" s="47">
        <v>153</v>
      </c>
      <c r="O119" s="47">
        <v>0</v>
      </c>
      <c r="P119" s="47">
        <v>0</v>
      </c>
      <c r="Q119" s="47">
        <v>23</v>
      </c>
      <c r="R119" s="47"/>
      <c r="S119" s="45">
        <v>3.0371713508612874</v>
      </c>
      <c r="T119" s="45">
        <v>0.13599274705349049</v>
      </c>
      <c r="U119" s="45">
        <v>3.626473254759746</v>
      </c>
      <c r="V119" s="45">
        <v>2.1758839528558478</v>
      </c>
      <c r="W119" s="45">
        <v>2.7651858567543064</v>
      </c>
      <c r="X119" s="45">
        <v>44.696282864913869</v>
      </c>
      <c r="Y119" s="45">
        <v>22.846781504986403</v>
      </c>
      <c r="Z119" s="45">
        <v>13.780598368087036</v>
      </c>
      <c r="AA119" s="45">
        <v>6.935630099728014</v>
      </c>
      <c r="AB119" s="45">
        <v>0</v>
      </c>
      <c r="AC119" s="45">
        <v>0</v>
      </c>
      <c r="AD119" s="45">
        <v>1.0426110607434269</v>
      </c>
      <c r="AF119" s="17">
        <v>291</v>
      </c>
      <c r="AG119" s="17" t="s">
        <v>325</v>
      </c>
      <c r="AH119" s="49" t="s">
        <v>397</v>
      </c>
    </row>
    <row r="120" spans="1:34">
      <c r="A120" s="49" t="s">
        <v>107</v>
      </c>
      <c r="B120" s="47">
        <v>118664</v>
      </c>
      <c r="C120" s="47">
        <v>119282</v>
      </c>
      <c r="D120" s="47">
        <v>618</v>
      </c>
      <c r="E120" s="45">
        <v>0.520798220184715</v>
      </c>
      <c r="F120" s="47">
        <v>6590</v>
      </c>
      <c r="G120" s="47">
        <v>1264</v>
      </c>
      <c r="H120" s="47">
        <v>7198</v>
      </c>
      <c r="I120" s="47">
        <v>3589</v>
      </c>
      <c r="J120" s="47">
        <v>3814</v>
      </c>
      <c r="K120" s="47">
        <v>71446</v>
      </c>
      <c r="L120" s="47">
        <v>14820</v>
      </c>
      <c r="M120" s="47">
        <v>7476</v>
      </c>
      <c r="N120" s="47">
        <v>3085</v>
      </c>
      <c r="O120" s="47">
        <v>124</v>
      </c>
      <c r="P120" s="47">
        <v>0</v>
      </c>
      <c r="Q120" s="47">
        <v>4885</v>
      </c>
      <c r="R120" s="47"/>
      <c r="S120" s="45">
        <v>5.5247229255042667</v>
      </c>
      <c r="T120" s="45">
        <v>1.0596737143911068</v>
      </c>
      <c r="U120" s="45">
        <v>6.0344393957177109</v>
      </c>
      <c r="V120" s="45">
        <v>3.0088362032829763</v>
      </c>
      <c r="W120" s="45">
        <v>3.1974648312402545</v>
      </c>
      <c r="X120" s="45">
        <v>59.896715346825168</v>
      </c>
      <c r="Y120" s="45">
        <v>12.424338961452692</v>
      </c>
      <c r="Z120" s="45">
        <v>6.267500544927147</v>
      </c>
      <c r="AA120" s="45">
        <v>2.5863080766586743</v>
      </c>
      <c r="AB120" s="45">
        <v>0.10395533274089971</v>
      </c>
      <c r="AC120" s="45">
        <v>0</v>
      </c>
      <c r="AD120" s="45">
        <v>4.0953371003168959</v>
      </c>
      <c r="AF120" s="17">
        <v>297</v>
      </c>
      <c r="AG120" s="17" t="s">
        <v>327</v>
      </c>
      <c r="AH120" s="49" t="s">
        <v>107</v>
      </c>
    </row>
    <row r="121" spans="1:34">
      <c r="A121" s="49" t="s">
        <v>108</v>
      </c>
      <c r="B121" s="47">
        <v>3572</v>
      </c>
      <c r="C121" s="47">
        <v>3551</v>
      </c>
      <c r="D121" s="47">
        <v>-21</v>
      </c>
      <c r="E121" s="45">
        <v>-0.58790593505039235</v>
      </c>
      <c r="F121" s="47">
        <v>159</v>
      </c>
      <c r="G121" s="47">
        <v>29</v>
      </c>
      <c r="H121" s="47">
        <v>238</v>
      </c>
      <c r="I121" s="47">
        <v>123</v>
      </c>
      <c r="J121" s="47">
        <v>121</v>
      </c>
      <c r="K121" s="47">
        <v>1750</v>
      </c>
      <c r="L121" s="47">
        <v>590</v>
      </c>
      <c r="M121" s="47">
        <v>350</v>
      </c>
      <c r="N121" s="47">
        <v>191</v>
      </c>
      <c r="O121" s="47">
        <v>0</v>
      </c>
      <c r="P121" s="47">
        <v>0</v>
      </c>
      <c r="Q121" s="47">
        <v>60</v>
      </c>
      <c r="R121" s="47"/>
      <c r="S121" s="45">
        <v>4.4776119402985071</v>
      </c>
      <c r="T121" s="45">
        <v>0.8166713601802309</v>
      </c>
      <c r="U121" s="45">
        <v>6.7023373697549991</v>
      </c>
      <c r="V121" s="45">
        <v>3.4638130104196003</v>
      </c>
      <c r="W121" s="45">
        <v>3.4074908476485497</v>
      </c>
      <c r="X121" s="45">
        <v>49.281892424669103</v>
      </c>
      <c r="Y121" s="45">
        <v>16.61503801745987</v>
      </c>
      <c r="Z121" s="45">
        <v>9.8563784849338205</v>
      </c>
      <c r="AA121" s="45">
        <v>5.3787665446353143</v>
      </c>
      <c r="AB121" s="45">
        <v>0</v>
      </c>
      <c r="AC121" s="45">
        <v>0</v>
      </c>
      <c r="AD121" s="45">
        <v>1.6896648831315122</v>
      </c>
      <c r="AF121" s="17">
        <v>300</v>
      </c>
      <c r="AG121" s="17" t="s">
        <v>313</v>
      </c>
      <c r="AH121" s="49" t="s">
        <v>108</v>
      </c>
    </row>
    <row r="122" spans="1:34">
      <c r="A122" s="49" t="s">
        <v>109</v>
      </c>
      <c r="B122" s="47">
        <v>20952</v>
      </c>
      <c r="C122" s="47">
        <v>20678</v>
      </c>
      <c r="D122" s="47">
        <v>-274</v>
      </c>
      <c r="E122" s="45">
        <v>-1.3077510500190903</v>
      </c>
      <c r="F122" s="47">
        <v>1055</v>
      </c>
      <c r="G122" s="47">
        <v>217</v>
      </c>
      <c r="H122" s="47">
        <v>1376</v>
      </c>
      <c r="I122" s="47">
        <v>696</v>
      </c>
      <c r="J122" s="47">
        <v>700</v>
      </c>
      <c r="K122" s="47">
        <v>10464</v>
      </c>
      <c r="L122" s="47">
        <v>3536</v>
      </c>
      <c r="M122" s="47">
        <v>1798</v>
      </c>
      <c r="N122" s="47">
        <v>836</v>
      </c>
      <c r="O122" s="47">
        <v>78</v>
      </c>
      <c r="P122" s="47">
        <v>0</v>
      </c>
      <c r="Q122" s="47">
        <v>346</v>
      </c>
      <c r="R122" s="47"/>
      <c r="S122" s="45">
        <v>5.1020408163265305</v>
      </c>
      <c r="T122" s="45">
        <v>1.0494245091401491</v>
      </c>
      <c r="U122" s="45">
        <v>6.6544153206306218</v>
      </c>
      <c r="V122" s="45">
        <v>3.365896121481768</v>
      </c>
      <c r="W122" s="45">
        <v>3.3852403520649963</v>
      </c>
      <c r="X122" s="45">
        <v>50.604507205725888</v>
      </c>
      <c r="Y122" s="45">
        <v>17.100299835574042</v>
      </c>
      <c r="Z122" s="45">
        <v>8.6952316471612345</v>
      </c>
      <c r="AA122" s="45">
        <v>4.0429441918947671</v>
      </c>
      <c r="AB122" s="45">
        <v>0.37721249637295673</v>
      </c>
      <c r="AC122" s="45">
        <v>0</v>
      </c>
      <c r="AD122" s="45">
        <v>1.6732759454492696</v>
      </c>
      <c r="AF122" s="17">
        <v>301</v>
      </c>
      <c r="AG122" s="17" t="s">
        <v>313</v>
      </c>
      <c r="AH122" s="49" t="s">
        <v>109</v>
      </c>
    </row>
    <row r="123" spans="1:34">
      <c r="A123" s="49" t="s">
        <v>110</v>
      </c>
      <c r="B123" s="47">
        <v>926</v>
      </c>
      <c r="C123" s="47">
        <v>949</v>
      </c>
      <c r="D123" s="47">
        <v>23</v>
      </c>
      <c r="E123" s="45">
        <v>2.4838012958963374</v>
      </c>
      <c r="F123" s="47">
        <v>37</v>
      </c>
      <c r="G123" s="47">
        <v>3</v>
      </c>
      <c r="H123" s="47">
        <v>37</v>
      </c>
      <c r="I123" s="47">
        <v>18</v>
      </c>
      <c r="J123" s="47">
        <v>7</v>
      </c>
      <c r="K123" s="47">
        <v>482</v>
      </c>
      <c r="L123" s="47">
        <v>221</v>
      </c>
      <c r="M123" s="47">
        <v>106</v>
      </c>
      <c r="N123" s="47">
        <v>38</v>
      </c>
      <c r="O123" s="47">
        <v>14</v>
      </c>
      <c r="P123" s="47">
        <v>0</v>
      </c>
      <c r="Q123" s="47">
        <v>22</v>
      </c>
      <c r="R123" s="47"/>
      <c r="S123" s="45">
        <v>3.8988408851422554</v>
      </c>
      <c r="T123" s="45">
        <v>0.31612223393045313</v>
      </c>
      <c r="U123" s="45">
        <v>3.8988408851422554</v>
      </c>
      <c r="V123" s="45">
        <v>1.8967334035827188</v>
      </c>
      <c r="W123" s="45">
        <v>0.7376185458377239</v>
      </c>
      <c r="X123" s="45">
        <v>50.790305584826136</v>
      </c>
      <c r="Y123" s="45">
        <v>23.287671232876711</v>
      </c>
      <c r="Z123" s="45">
        <v>11.169652265542677</v>
      </c>
      <c r="AA123" s="45">
        <v>4.0042149631190727</v>
      </c>
      <c r="AB123" s="45">
        <v>1.4752370916754478</v>
      </c>
      <c r="AC123" s="45">
        <v>0</v>
      </c>
      <c r="AD123" s="45">
        <v>2.3182297154899896</v>
      </c>
      <c r="AF123" s="17">
        <v>304</v>
      </c>
      <c r="AG123" s="17" t="s">
        <v>317</v>
      </c>
      <c r="AH123" s="49" t="s">
        <v>398</v>
      </c>
    </row>
    <row r="124" spans="1:34">
      <c r="A124" s="49" t="s">
        <v>111</v>
      </c>
      <c r="B124" s="47">
        <v>15207</v>
      </c>
      <c r="C124" s="47">
        <v>15134</v>
      </c>
      <c r="D124" s="47">
        <v>-73</v>
      </c>
      <c r="E124" s="45">
        <v>-0.48004208588150465</v>
      </c>
      <c r="F124" s="47">
        <v>734</v>
      </c>
      <c r="G124" s="47">
        <v>148</v>
      </c>
      <c r="H124" s="47">
        <v>1050</v>
      </c>
      <c r="I124" s="47">
        <v>503</v>
      </c>
      <c r="J124" s="47">
        <v>482</v>
      </c>
      <c r="K124" s="47">
        <v>8063</v>
      </c>
      <c r="L124" s="47">
        <v>2331</v>
      </c>
      <c r="M124" s="47">
        <v>1329</v>
      </c>
      <c r="N124" s="47">
        <v>494</v>
      </c>
      <c r="O124" s="47">
        <v>37</v>
      </c>
      <c r="P124" s="47">
        <v>0</v>
      </c>
      <c r="Q124" s="47">
        <v>349</v>
      </c>
      <c r="R124" s="47"/>
      <c r="S124" s="45">
        <v>4.8500066076384307</v>
      </c>
      <c r="T124" s="45">
        <v>0.97793048764371615</v>
      </c>
      <c r="U124" s="45">
        <v>6.9380203515263634</v>
      </c>
      <c r="V124" s="45">
        <v>3.32364213030263</v>
      </c>
      <c r="W124" s="45">
        <v>3.1848817232721025</v>
      </c>
      <c r="X124" s="45">
        <v>53.277388661292456</v>
      </c>
      <c r="Y124" s="45">
        <v>15.402405180388529</v>
      </c>
      <c r="Z124" s="45">
        <v>8.7815514735033702</v>
      </c>
      <c r="AA124" s="45">
        <v>3.2641733844324041</v>
      </c>
      <c r="AB124" s="45">
        <v>0.24448262191092904</v>
      </c>
      <c r="AC124" s="45">
        <v>0</v>
      </c>
      <c r="AD124" s="45">
        <v>2.3060658120787632</v>
      </c>
      <c r="AF124" s="17">
        <v>305</v>
      </c>
      <c r="AG124" s="17" t="s">
        <v>314</v>
      </c>
      <c r="AH124" s="49" t="s">
        <v>111</v>
      </c>
    </row>
    <row r="125" spans="1:34">
      <c r="A125" s="49" t="s">
        <v>112</v>
      </c>
      <c r="B125" s="47">
        <v>6803</v>
      </c>
      <c r="C125" s="47">
        <v>6688</v>
      </c>
      <c r="D125" s="47">
        <v>-115</v>
      </c>
      <c r="E125" s="45">
        <v>-1.6904306923416157</v>
      </c>
      <c r="F125" s="47">
        <v>301</v>
      </c>
      <c r="G125" s="47">
        <v>56</v>
      </c>
      <c r="H125" s="47">
        <v>438</v>
      </c>
      <c r="I125" s="47">
        <v>195</v>
      </c>
      <c r="J125" s="47">
        <v>182</v>
      </c>
      <c r="K125" s="47">
        <v>3408</v>
      </c>
      <c r="L125" s="47">
        <v>1236</v>
      </c>
      <c r="M125" s="47">
        <v>619</v>
      </c>
      <c r="N125" s="47">
        <v>253</v>
      </c>
      <c r="O125" s="47">
        <v>0</v>
      </c>
      <c r="P125" s="47">
        <v>0</v>
      </c>
      <c r="Q125" s="47">
        <v>250</v>
      </c>
      <c r="R125" s="47"/>
      <c r="S125" s="45">
        <v>4.5005980861244019</v>
      </c>
      <c r="T125" s="45">
        <v>0.83732057416267947</v>
      </c>
      <c r="U125" s="45">
        <v>6.5490430622009574</v>
      </c>
      <c r="V125" s="45">
        <v>2.91566985645933</v>
      </c>
      <c r="W125" s="45">
        <v>2.7212918660287082</v>
      </c>
      <c r="X125" s="45">
        <v>50.956937799043068</v>
      </c>
      <c r="Y125" s="45">
        <v>18.480861244019138</v>
      </c>
      <c r="Z125" s="45">
        <v>9.2553827751196174</v>
      </c>
      <c r="AA125" s="45">
        <v>3.7828947368421053</v>
      </c>
      <c r="AB125" s="45">
        <v>0</v>
      </c>
      <c r="AC125" s="45">
        <v>0</v>
      </c>
      <c r="AD125" s="45">
        <v>3.7380382775119618</v>
      </c>
      <c r="AF125" s="17">
        <v>309</v>
      </c>
      <c r="AG125" s="17" t="s">
        <v>328</v>
      </c>
      <c r="AH125" s="49" t="s">
        <v>112</v>
      </c>
    </row>
    <row r="126" spans="1:34">
      <c r="A126" s="49" t="s">
        <v>113</v>
      </c>
      <c r="B126" s="47">
        <v>1343</v>
      </c>
      <c r="C126" s="47">
        <v>1313</v>
      </c>
      <c r="D126" s="47">
        <v>-30</v>
      </c>
      <c r="E126" s="45">
        <v>-2.2338049143708072</v>
      </c>
      <c r="F126" s="47">
        <v>72</v>
      </c>
      <c r="G126" s="47">
        <v>19</v>
      </c>
      <c r="H126" s="47">
        <v>85</v>
      </c>
      <c r="I126" s="47">
        <v>39</v>
      </c>
      <c r="J126" s="47">
        <v>41</v>
      </c>
      <c r="K126" s="47">
        <v>616</v>
      </c>
      <c r="L126" s="47">
        <v>259</v>
      </c>
      <c r="M126" s="47">
        <v>128</v>
      </c>
      <c r="N126" s="47">
        <v>54</v>
      </c>
      <c r="O126" s="47">
        <v>0</v>
      </c>
      <c r="P126" s="47">
        <v>0</v>
      </c>
      <c r="Q126" s="47">
        <v>23</v>
      </c>
      <c r="R126" s="47"/>
      <c r="S126" s="45">
        <v>5.4836252856054832</v>
      </c>
      <c r="T126" s="45">
        <v>1.4470677837014472</v>
      </c>
      <c r="U126" s="45">
        <v>6.4737242955064733</v>
      </c>
      <c r="V126" s="45">
        <v>2.9702970297029703</v>
      </c>
      <c r="W126" s="45">
        <v>3.1226199543031226</v>
      </c>
      <c r="X126" s="45">
        <v>46.915460776846921</v>
      </c>
      <c r="Y126" s="45">
        <v>19.725818735719724</v>
      </c>
      <c r="Z126" s="45">
        <v>9.7486671744097482</v>
      </c>
      <c r="AA126" s="45">
        <v>4.1127189642041131</v>
      </c>
      <c r="AB126" s="45">
        <v>0</v>
      </c>
      <c r="AC126" s="45">
        <v>0</v>
      </c>
      <c r="AD126" s="45">
        <v>1.7517136329017517</v>
      </c>
      <c r="AF126" s="17">
        <v>312</v>
      </c>
      <c r="AG126" s="17" t="s">
        <v>325</v>
      </c>
      <c r="AH126" s="49" t="s">
        <v>113</v>
      </c>
    </row>
    <row r="127" spans="1:34">
      <c r="A127" s="49" t="s">
        <v>114</v>
      </c>
      <c r="B127" s="47">
        <v>4451</v>
      </c>
      <c r="C127" s="47">
        <v>4368</v>
      </c>
      <c r="D127" s="47">
        <v>-83</v>
      </c>
      <c r="E127" s="45">
        <v>-1.8647494944956211</v>
      </c>
      <c r="F127" s="47">
        <v>181</v>
      </c>
      <c r="G127" s="47">
        <v>52</v>
      </c>
      <c r="H127" s="47">
        <v>268</v>
      </c>
      <c r="I127" s="47">
        <v>149</v>
      </c>
      <c r="J127" s="47">
        <v>137</v>
      </c>
      <c r="K127" s="47">
        <v>2397</v>
      </c>
      <c r="L127" s="47">
        <v>730</v>
      </c>
      <c r="M127" s="47">
        <v>330</v>
      </c>
      <c r="N127" s="47">
        <v>124</v>
      </c>
      <c r="O127" s="47">
        <v>20</v>
      </c>
      <c r="P127" s="47">
        <v>0</v>
      </c>
      <c r="Q127" s="47">
        <v>160</v>
      </c>
      <c r="R127" s="47"/>
      <c r="S127" s="45">
        <v>4.1437728937728933</v>
      </c>
      <c r="T127" s="45">
        <v>1.1904761904761905</v>
      </c>
      <c r="U127" s="45">
        <v>6.135531135531135</v>
      </c>
      <c r="V127" s="45">
        <v>3.411172161172161</v>
      </c>
      <c r="W127" s="45">
        <v>3.1364468864468864</v>
      </c>
      <c r="X127" s="45">
        <v>54.876373626373635</v>
      </c>
      <c r="Y127" s="45">
        <v>16.712454212454212</v>
      </c>
      <c r="Z127" s="45">
        <v>7.5549450549450547</v>
      </c>
      <c r="AA127" s="45">
        <v>2.838827838827839</v>
      </c>
      <c r="AB127" s="45">
        <v>0.45787545787545791</v>
      </c>
      <c r="AC127" s="45">
        <v>0</v>
      </c>
      <c r="AD127" s="45">
        <v>3.6630036630036633</v>
      </c>
      <c r="AF127" s="17">
        <v>316</v>
      </c>
      <c r="AG127" s="17" t="s">
        <v>315</v>
      </c>
      <c r="AH127" s="49" t="s">
        <v>114</v>
      </c>
    </row>
    <row r="128" spans="1:34">
      <c r="A128" s="49" t="s">
        <v>115</v>
      </c>
      <c r="B128" s="47">
        <v>2613</v>
      </c>
      <c r="C128" s="47">
        <v>2576</v>
      </c>
      <c r="D128" s="47">
        <v>-37</v>
      </c>
      <c r="E128" s="45">
        <v>-1.4159969383850002</v>
      </c>
      <c r="F128" s="47">
        <v>138</v>
      </c>
      <c r="G128" s="47">
        <v>34</v>
      </c>
      <c r="H128" s="47">
        <v>221</v>
      </c>
      <c r="I128" s="47">
        <v>96</v>
      </c>
      <c r="J128" s="47">
        <v>121</v>
      </c>
      <c r="K128" s="47">
        <v>1261</v>
      </c>
      <c r="L128" s="47">
        <v>379</v>
      </c>
      <c r="M128" s="47">
        <v>235</v>
      </c>
      <c r="N128" s="47">
        <v>91</v>
      </c>
      <c r="O128" s="47">
        <v>0</v>
      </c>
      <c r="P128" s="47">
        <v>0</v>
      </c>
      <c r="Q128" s="47">
        <v>27</v>
      </c>
      <c r="R128" s="47"/>
      <c r="S128" s="45">
        <v>5.3571428571428568</v>
      </c>
      <c r="T128" s="45">
        <v>1.3198757763975155</v>
      </c>
      <c r="U128" s="45">
        <v>8.579192546583851</v>
      </c>
      <c r="V128" s="45">
        <v>3.7267080745341614</v>
      </c>
      <c r="W128" s="45">
        <v>4.6972049689440993</v>
      </c>
      <c r="X128" s="45">
        <v>48.951863354037265</v>
      </c>
      <c r="Y128" s="45">
        <v>14.712732919254659</v>
      </c>
      <c r="Z128" s="45">
        <v>9.1226708074534155</v>
      </c>
      <c r="AA128" s="45">
        <v>3.5326086956521738</v>
      </c>
      <c r="AB128" s="45">
        <v>0</v>
      </c>
      <c r="AC128" s="45">
        <v>0</v>
      </c>
      <c r="AD128" s="45">
        <v>1.048136645962733</v>
      </c>
      <c r="AF128" s="17">
        <v>317</v>
      </c>
      <c r="AG128" s="17" t="s">
        <v>314</v>
      </c>
      <c r="AH128" s="49" t="s">
        <v>115</v>
      </c>
    </row>
    <row r="129" spans="1:34">
      <c r="A129" s="49" t="s">
        <v>116</v>
      </c>
      <c r="B129" s="47">
        <v>7370</v>
      </c>
      <c r="C129" s="47">
        <v>7274</v>
      </c>
      <c r="D129" s="47">
        <v>-96</v>
      </c>
      <c r="E129" s="45">
        <v>-1.3025780189959257</v>
      </c>
      <c r="F129" s="47">
        <v>237</v>
      </c>
      <c r="G129" s="47">
        <v>53</v>
      </c>
      <c r="H129" s="47">
        <v>298</v>
      </c>
      <c r="I129" s="47">
        <v>177</v>
      </c>
      <c r="J129" s="47">
        <v>182</v>
      </c>
      <c r="K129" s="47">
        <v>3485</v>
      </c>
      <c r="L129" s="47">
        <v>1534</v>
      </c>
      <c r="M129" s="47">
        <v>940</v>
      </c>
      <c r="N129" s="47">
        <v>368</v>
      </c>
      <c r="O129" s="47">
        <v>0</v>
      </c>
      <c r="P129" s="47">
        <v>0</v>
      </c>
      <c r="Q129" s="47">
        <v>87</v>
      </c>
      <c r="R129" s="47"/>
      <c r="S129" s="45">
        <v>3.2581798185317568</v>
      </c>
      <c r="T129" s="45">
        <v>0.72862249106406374</v>
      </c>
      <c r="U129" s="45">
        <v>4.0967830629639819</v>
      </c>
      <c r="V129" s="45">
        <v>2.4333241682705524</v>
      </c>
      <c r="W129" s="45">
        <v>2.5020621391256532</v>
      </c>
      <c r="X129" s="45">
        <v>47.910365686004944</v>
      </c>
      <c r="Y129" s="45">
        <v>21.088809458344791</v>
      </c>
      <c r="Z129" s="45">
        <v>12.922738520758866</v>
      </c>
      <c r="AA129" s="45">
        <v>5.059114654935386</v>
      </c>
      <c r="AB129" s="45">
        <v>0</v>
      </c>
      <c r="AC129" s="45">
        <v>0</v>
      </c>
      <c r="AD129" s="45">
        <v>1.1960406928787461</v>
      </c>
      <c r="AF129" s="17">
        <v>320</v>
      </c>
      <c r="AG129" s="17" t="s">
        <v>320</v>
      </c>
      <c r="AH129" s="49" t="s">
        <v>116</v>
      </c>
    </row>
    <row r="130" spans="1:34">
      <c r="A130" s="49" t="s">
        <v>117</v>
      </c>
      <c r="B130" s="47">
        <v>6724</v>
      </c>
      <c r="C130" s="47">
        <v>6640</v>
      </c>
      <c r="D130" s="47">
        <v>-84</v>
      </c>
      <c r="E130" s="45">
        <v>-1.2492563950029734</v>
      </c>
      <c r="F130" s="47">
        <v>292</v>
      </c>
      <c r="G130" s="47">
        <v>61</v>
      </c>
      <c r="H130" s="47">
        <v>367</v>
      </c>
      <c r="I130" s="47">
        <v>194</v>
      </c>
      <c r="J130" s="47">
        <v>178</v>
      </c>
      <c r="K130" s="47">
        <v>3305</v>
      </c>
      <c r="L130" s="47">
        <v>1259</v>
      </c>
      <c r="M130" s="47">
        <v>652</v>
      </c>
      <c r="N130" s="47">
        <v>332</v>
      </c>
      <c r="O130" s="47">
        <v>4518</v>
      </c>
      <c r="P130" s="47">
        <v>0</v>
      </c>
      <c r="Q130" s="47">
        <v>226</v>
      </c>
      <c r="R130" s="47"/>
      <c r="S130" s="45">
        <v>4.3975903614457827</v>
      </c>
      <c r="T130" s="45">
        <v>0.91867469879518082</v>
      </c>
      <c r="U130" s="45">
        <v>5.5271084337349397</v>
      </c>
      <c r="V130" s="45">
        <v>2.9216867469879517</v>
      </c>
      <c r="W130" s="45">
        <v>2.6807228915662651</v>
      </c>
      <c r="X130" s="45">
        <v>49.774096385542173</v>
      </c>
      <c r="Y130" s="45">
        <v>18.960843373493976</v>
      </c>
      <c r="Z130" s="45">
        <v>9.8192771084337362</v>
      </c>
      <c r="AA130" s="45">
        <v>5</v>
      </c>
      <c r="AB130" s="45">
        <v>68.0421686746988</v>
      </c>
      <c r="AC130" s="45">
        <v>0</v>
      </c>
      <c r="AD130" s="45">
        <v>3.4036144578313254</v>
      </c>
      <c r="AF130" s="17">
        <v>322</v>
      </c>
      <c r="AG130" s="17" t="s">
        <v>317</v>
      </c>
      <c r="AH130" s="49" t="s">
        <v>399</v>
      </c>
    </row>
    <row r="131" spans="1:34">
      <c r="A131" s="49" t="s">
        <v>118</v>
      </c>
      <c r="B131" s="47">
        <v>119951</v>
      </c>
      <c r="C131" s="47">
        <v>119823</v>
      </c>
      <c r="D131" s="47">
        <v>-128</v>
      </c>
      <c r="E131" s="45">
        <v>-0.10671024001467355</v>
      </c>
      <c r="F131" s="47">
        <v>6315</v>
      </c>
      <c r="G131" s="47">
        <v>1122</v>
      </c>
      <c r="H131" s="47">
        <v>7483</v>
      </c>
      <c r="I131" s="47">
        <v>3621</v>
      </c>
      <c r="J131" s="47">
        <v>3805</v>
      </c>
      <c r="K131" s="47">
        <v>68171</v>
      </c>
      <c r="L131" s="47">
        <v>17012</v>
      </c>
      <c r="M131" s="47">
        <v>9004</v>
      </c>
      <c r="N131" s="47">
        <v>3290</v>
      </c>
      <c r="O131" s="47">
        <v>469</v>
      </c>
      <c r="P131" s="47">
        <v>17</v>
      </c>
      <c r="Q131" s="47">
        <v>8675</v>
      </c>
      <c r="R131" s="47"/>
      <c r="S131" s="45">
        <v>5.2702736536391175</v>
      </c>
      <c r="T131" s="45">
        <v>0.93638116221426604</v>
      </c>
      <c r="U131" s="45">
        <v>6.245044774375538</v>
      </c>
      <c r="V131" s="45">
        <v>3.0219573871460401</v>
      </c>
      <c r="W131" s="45">
        <v>3.1755172212346543</v>
      </c>
      <c r="X131" s="45">
        <v>56.8930839655158</v>
      </c>
      <c r="Y131" s="45">
        <v>14.197608138671205</v>
      </c>
      <c r="Z131" s="45">
        <v>7.5144170985536993</v>
      </c>
      <c r="AA131" s="45">
        <v>2.745716598649675</v>
      </c>
      <c r="AB131" s="45">
        <v>0.39141066406282604</v>
      </c>
      <c r="AC131" s="45">
        <v>1.4187593366882819E-2</v>
      </c>
      <c r="AD131" s="45">
        <v>7.2398454386887332</v>
      </c>
      <c r="AF131" s="17">
        <v>398</v>
      </c>
      <c r="AG131" s="17" t="s">
        <v>315</v>
      </c>
      <c r="AH131" s="49" t="s">
        <v>400</v>
      </c>
    </row>
    <row r="132" spans="1:34">
      <c r="A132" s="49" t="s">
        <v>119</v>
      </c>
      <c r="B132" s="47">
        <v>8058</v>
      </c>
      <c r="C132" s="47">
        <v>8017</v>
      </c>
      <c r="D132" s="47">
        <v>-41</v>
      </c>
      <c r="E132" s="45">
        <v>-0.50881111938446688</v>
      </c>
      <c r="F132" s="47">
        <v>551</v>
      </c>
      <c r="G132" s="47">
        <v>111</v>
      </c>
      <c r="H132" s="47">
        <v>731</v>
      </c>
      <c r="I132" s="47">
        <v>316</v>
      </c>
      <c r="J132" s="47">
        <v>282</v>
      </c>
      <c r="K132" s="47">
        <v>4204</v>
      </c>
      <c r="L132" s="47">
        <v>1085</v>
      </c>
      <c r="M132" s="47">
        <v>508</v>
      </c>
      <c r="N132" s="47">
        <v>229</v>
      </c>
      <c r="O132" s="47">
        <v>84</v>
      </c>
      <c r="P132" s="47">
        <v>0</v>
      </c>
      <c r="Q132" s="47">
        <v>123</v>
      </c>
      <c r="R132" s="47"/>
      <c r="S132" s="45">
        <v>6.8728950979169268</v>
      </c>
      <c r="T132" s="45">
        <v>1.3845578146438817</v>
      </c>
      <c r="U132" s="45">
        <v>9.1181239865286265</v>
      </c>
      <c r="V132" s="45">
        <v>3.9416240488960961</v>
      </c>
      <c r="W132" s="45">
        <v>3.5175252588249966</v>
      </c>
      <c r="X132" s="45">
        <v>52.43856804290882</v>
      </c>
      <c r="Y132" s="45">
        <v>13.533740800798302</v>
      </c>
      <c r="Z132" s="45">
        <v>6.3365348634152427</v>
      </c>
      <c r="AA132" s="45">
        <v>2.8564300860671072</v>
      </c>
      <c r="AB132" s="45">
        <v>1.0477734813521267</v>
      </c>
      <c r="AC132" s="45">
        <v>0</v>
      </c>
      <c r="AD132" s="45">
        <v>1.5342397405513286</v>
      </c>
      <c r="AF132" s="17">
        <v>399</v>
      </c>
      <c r="AG132" s="17" t="s">
        <v>329</v>
      </c>
      <c r="AH132" s="49" t="s">
        <v>401</v>
      </c>
    </row>
    <row r="133" spans="1:34">
      <c r="A133" s="49" t="s">
        <v>120</v>
      </c>
      <c r="B133" s="47">
        <v>8647</v>
      </c>
      <c r="C133" s="47">
        <v>8588</v>
      </c>
      <c r="D133" s="47">
        <v>-59</v>
      </c>
      <c r="E133" s="45">
        <v>-0.6823175667861725</v>
      </c>
      <c r="F133" s="47">
        <v>498</v>
      </c>
      <c r="G133" s="47">
        <v>113</v>
      </c>
      <c r="H133" s="47">
        <v>615</v>
      </c>
      <c r="I133" s="47">
        <v>290</v>
      </c>
      <c r="J133" s="47">
        <v>290</v>
      </c>
      <c r="K133" s="47">
        <v>4701</v>
      </c>
      <c r="L133" s="47">
        <v>1134</v>
      </c>
      <c r="M133" s="47">
        <v>666</v>
      </c>
      <c r="N133" s="47">
        <v>281</v>
      </c>
      <c r="O133" s="47">
        <v>35</v>
      </c>
      <c r="P133" s="47">
        <v>0</v>
      </c>
      <c r="Q133" s="47">
        <v>637</v>
      </c>
      <c r="R133" s="47"/>
      <c r="S133" s="45">
        <v>5.7987890079180255</v>
      </c>
      <c r="T133" s="45">
        <v>1.3157894736842104</v>
      </c>
      <c r="U133" s="45">
        <v>7.1611551001397293</v>
      </c>
      <c r="V133" s="45">
        <v>3.3768048439683276</v>
      </c>
      <c r="W133" s="45">
        <v>3.3768048439683276</v>
      </c>
      <c r="X133" s="45">
        <v>54.739170936190028</v>
      </c>
      <c r="Y133" s="45">
        <v>13.204471355379599</v>
      </c>
      <c r="Z133" s="45">
        <v>7.7550069864927806</v>
      </c>
      <c r="AA133" s="45">
        <v>3.2720074522589662</v>
      </c>
      <c r="AB133" s="45">
        <v>0.40754541220307405</v>
      </c>
      <c r="AC133" s="45">
        <v>0</v>
      </c>
      <c r="AD133" s="45">
        <v>7.4173265020959471</v>
      </c>
      <c r="AF133" s="17">
        <v>400</v>
      </c>
      <c r="AG133" s="17" t="s">
        <v>317</v>
      </c>
      <c r="AH133" s="49" t="s">
        <v>402</v>
      </c>
    </row>
    <row r="134" spans="1:34">
      <c r="A134" s="49" t="s">
        <v>121</v>
      </c>
      <c r="B134" s="47">
        <v>9617</v>
      </c>
      <c r="C134" s="47">
        <v>9485</v>
      </c>
      <c r="D134" s="47">
        <v>-132</v>
      </c>
      <c r="E134" s="45">
        <v>-1.3725694083393969</v>
      </c>
      <c r="F134" s="47">
        <v>449</v>
      </c>
      <c r="G134" s="47">
        <v>73</v>
      </c>
      <c r="H134" s="47">
        <v>681</v>
      </c>
      <c r="I134" s="47">
        <v>355</v>
      </c>
      <c r="J134" s="47">
        <v>307</v>
      </c>
      <c r="K134" s="47">
        <v>4997</v>
      </c>
      <c r="L134" s="47">
        <v>1541</v>
      </c>
      <c r="M134" s="47">
        <v>748</v>
      </c>
      <c r="N134" s="47">
        <v>334</v>
      </c>
      <c r="O134" s="47">
        <v>10</v>
      </c>
      <c r="P134" s="47">
        <v>0</v>
      </c>
      <c r="Q134" s="47">
        <v>182</v>
      </c>
      <c r="R134" s="47"/>
      <c r="S134" s="45">
        <v>4.7337901950448078</v>
      </c>
      <c r="T134" s="45">
        <v>0.76963626779124938</v>
      </c>
      <c r="U134" s="45">
        <v>7.1797575118608332</v>
      </c>
      <c r="V134" s="45">
        <v>3.7427517132314181</v>
      </c>
      <c r="W134" s="45">
        <v>3.2366895097522406</v>
      </c>
      <c r="X134" s="45">
        <v>52.683183974696888</v>
      </c>
      <c r="Y134" s="45">
        <v>16.2467053241961</v>
      </c>
      <c r="Z134" s="45">
        <v>7.8861360042171853</v>
      </c>
      <c r="AA134" s="45">
        <v>3.5213494992092782</v>
      </c>
      <c r="AB134" s="45">
        <v>0.10542962572482868</v>
      </c>
      <c r="AC134" s="45">
        <v>0</v>
      </c>
      <c r="AD134" s="45">
        <v>1.9188191881918819</v>
      </c>
      <c r="AF134" s="17">
        <v>402</v>
      </c>
      <c r="AG134" s="17" t="s">
        <v>327</v>
      </c>
      <c r="AH134" s="49" t="s">
        <v>121</v>
      </c>
    </row>
    <row r="135" spans="1:34">
      <c r="A135" s="49" t="s">
        <v>122</v>
      </c>
      <c r="B135" s="47">
        <v>3078</v>
      </c>
      <c r="C135" s="47">
        <v>2996</v>
      </c>
      <c r="D135" s="47">
        <v>-82</v>
      </c>
      <c r="E135" s="45">
        <v>-2.6640675763482835</v>
      </c>
      <c r="F135" s="47">
        <v>148</v>
      </c>
      <c r="G135" s="47">
        <v>29</v>
      </c>
      <c r="H135" s="47">
        <v>181</v>
      </c>
      <c r="I135" s="47">
        <v>78</v>
      </c>
      <c r="J135" s="47">
        <v>104</v>
      </c>
      <c r="K135" s="47">
        <v>1432</v>
      </c>
      <c r="L135" s="47">
        <v>551</v>
      </c>
      <c r="M135" s="47">
        <v>328</v>
      </c>
      <c r="N135" s="47">
        <v>145</v>
      </c>
      <c r="O135" s="47">
        <v>12</v>
      </c>
      <c r="P135" s="47">
        <v>0</v>
      </c>
      <c r="Q135" s="47">
        <v>135</v>
      </c>
      <c r="R135" s="47"/>
      <c r="S135" s="45">
        <v>4.9399198931909218</v>
      </c>
      <c r="T135" s="45">
        <v>0.96795727636849127</v>
      </c>
      <c r="U135" s="45">
        <v>6.0413885180240321</v>
      </c>
      <c r="V135" s="45">
        <v>2.6034712950600802</v>
      </c>
      <c r="W135" s="45">
        <v>3.4712950600801067</v>
      </c>
      <c r="X135" s="45">
        <v>47.797062750333779</v>
      </c>
      <c r="Y135" s="45">
        <v>18.391188251001335</v>
      </c>
      <c r="Z135" s="45">
        <v>10.947930574098798</v>
      </c>
      <c r="AA135" s="45">
        <v>4.8397863818424565</v>
      </c>
      <c r="AB135" s="45">
        <v>0.40053404539385851</v>
      </c>
      <c r="AC135" s="45">
        <v>0</v>
      </c>
      <c r="AD135" s="45">
        <v>4.5060080106809082</v>
      </c>
      <c r="AF135" s="17">
        <v>403</v>
      </c>
      <c r="AG135" s="17" t="s">
        <v>313</v>
      </c>
      <c r="AH135" s="49" t="s">
        <v>122</v>
      </c>
    </row>
    <row r="136" spans="1:34">
      <c r="A136" s="49" t="s">
        <v>123</v>
      </c>
      <c r="B136" s="47">
        <v>72699</v>
      </c>
      <c r="C136" s="47">
        <v>72634</v>
      </c>
      <c r="D136" s="47">
        <v>-65</v>
      </c>
      <c r="E136" s="45">
        <v>-8.9409758043434984E-2</v>
      </c>
      <c r="F136" s="47">
        <v>3602</v>
      </c>
      <c r="G136" s="47">
        <v>686</v>
      </c>
      <c r="H136" s="47">
        <v>4391</v>
      </c>
      <c r="I136" s="47">
        <v>2136</v>
      </c>
      <c r="J136" s="47">
        <v>2189</v>
      </c>
      <c r="K136" s="47">
        <v>42396</v>
      </c>
      <c r="L136" s="47">
        <v>9735</v>
      </c>
      <c r="M136" s="47">
        <v>5247</v>
      </c>
      <c r="N136" s="47">
        <v>2252</v>
      </c>
      <c r="O136" s="47">
        <v>126</v>
      </c>
      <c r="P136" s="47">
        <v>0</v>
      </c>
      <c r="Q136" s="47">
        <v>5613</v>
      </c>
      <c r="R136" s="47"/>
      <c r="S136" s="45">
        <v>4.9591100586502188</v>
      </c>
      <c r="T136" s="45">
        <v>0.9444612715808024</v>
      </c>
      <c r="U136" s="45">
        <v>6.0453781975383434</v>
      </c>
      <c r="V136" s="45">
        <v>2.9407715394994081</v>
      </c>
      <c r="W136" s="45">
        <v>3.0137401217060882</v>
      </c>
      <c r="X136" s="45">
        <v>58.369358702535997</v>
      </c>
      <c r="Y136" s="45">
        <v>13.402814109094916</v>
      </c>
      <c r="Z136" s="45">
        <v>7.2238896384613271</v>
      </c>
      <c r="AA136" s="45">
        <v>3.1004763609328965</v>
      </c>
      <c r="AB136" s="45">
        <v>0.17347247845361677</v>
      </c>
      <c r="AC136" s="45">
        <v>0</v>
      </c>
      <c r="AD136" s="45">
        <v>7.7277858853980224</v>
      </c>
      <c r="AF136" s="17">
        <v>405</v>
      </c>
      <c r="AG136" s="17" t="s">
        <v>330</v>
      </c>
      <c r="AH136" s="49" t="s">
        <v>403</v>
      </c>
    </row>
    <row r="137" spans="1:34">
      <c r="A137" s="49" t="s">
        <v>124</v>
      </c>
      <c r="B137" s="47">
        <v>2665</v>
      </c>
      <c r="C137" s="47">
        <v>2606</v>
      </c>
      <c r="D137" s="47">
        <v>-59</v>
      </c>
      <c r="E137" s="45">
        <v>-2.2138836772983117</v>
      </c>
      <c r="F137" s="47">
        <v>132</v>
      </c>
      <c r="G137" s="47">
        <v>19</v>
      </c>
      <c r="H137" s="47">
        <v>177</v>
      </c>
      <c r="I137" s="47">
        <v>87</v>
      </c>
      <c r="J137" s="47">
        <v>73</v>
      </c>
      <c r="K137" s="47">
        <v>1348</v>
      </c>
      <c r="L137" s="47">
        <v>423</v>
      </c>
      <c r="M137" s="47">
        <v>226</v>
      </c>
      <c r="N137" s="47">
        <v>121</v>
      </c>
      <c r="O137" s="47">
        <v>792</v>
      </c>
      <c r="P137" s="47">
        <v>0</v>
      </c>
      <c r="Q137" s="47">
        <v>138</v>
      </c>
      <c r="R137" s="47"/>
      <c r="S137" s="45">
        <v>5.0652340752110518</v>
      </c>
      <c r="T137" s="45">
        <v>0.72908672294704524</v>
      </c>
      <c r="U137" s="45">
        <v>6.7920184190330009</v>
      </c>
      <c r="V137" s="45">
        <v>3.3384497313891024</v>
      </c>
      <c r="W137" s="45">
        <v>2.8012279355333844</v>
      </c>
      <c r="X137" s="45">
        <v>51.726784343821954</v>
      </c>
      <c r="Y137" s="45">
        <v>16.231772831926325</v>
      </c>
      <c r="Z137" s="45">
        <v>8.6722947045280119</v>
      </c>
      <c r="AA137" s="45">
        <v>4.64313123561013</v>
      </c>
      <c r="AB137" s="45">
        <v>30.391404451266308</v>
      </c>
      <c r="AC137" s="45">
        <v>0</v>
      </c>
      <c r="AD137" s="45">
        <v>5.295471987720644</v>
      </c>
      <c r="AF137" s="17">
        <v>407</v>
      </c>
      <c r="AG137" s="17" t="s">
        <v>316</v>
      </c>
      <c r="AH137" s="49" t="s">
        <v>404</v>
      </c>
    </row>
    <row r="138" spans="1:34">
      <c r="A138" s="49" t="s">
        <v>125</v>
      </c>
      <c r="B138" s="47">
        <v>14427</v>
      </c>
      <c r="C138" s="47">
        <v>14278</v>
      </c>
      <c r="D138" s="47">
        <v>-149</v>
      </c>
      <c r="E138" s="45">
        <v>-1.0327857489429548</v>
      </c>
      <c r="F138" s="47">
        <v>904</v>
      </c>
      <c r="G138" s="47">
        <v>189</v>
      </c>
      <c r="H138" s="47">
        <v>1140</v>
      </c>
      <c r="I138" s="47">
        <v>573</v>
      </c>
      <c r="J138" s="47">
        <v>528</v>
      </c>
      <c r="K138" s="47">
        <v>7496</v>
      </c>
      <c r="L138" s="47">
        <v>1944</v>
      </c>
      <c r="M138" s="47">
        <v>1020</v>
      </c>
      <c r="N138" s="47">
        <v>484</v>
      </c>
      <c r="O138" s="47">
        <v>21</v>
      </c>
      <c r="P138" s="47">
        <v>0</v>
      </c>
      <c r="Q138" s="47">
        <v>385</v>
      </c>
      <c r="R138" s="47"/>
      <c r="S138" s="45">
        <v>6.3314189662417713</v>
      </c>
      <c r="T138" s="45">
        <v>1.3237148059952373</v>
      </c>
      <c r="U138" s="45">
        <v>7.9843115282252421</v>
      </c>
      <c r="V138" s="45">
        <v>4.0131671102395297</v>
      </c>
      <c r="W138" s="45">
        <v>3.6979969183359018</v>
      </c>
      <c r="X138" s="45">
        <v>52.500350189102122</v>
      </c>
      <c r="Y138" s="45">
        <v>13.615352290236729</v>
      </c>
      <c r="Z138" s="45">
        <v>7.1438576831489007</v>
      </c>
      <c r="AA138" s="45">
        <v>3.3898305084745761</v>
      </c>
      <c r="AB138" s="45">
        <v>0.14707942288835971</v>
      </c>
      <c r="AC138" s="45">
        <v>0</v>
      </c>
      <c r="AD138" s="45">
        <v>2.6964560862865947</v>
      </c>
      <c r="AF138" s="17">
        <v>408</v>
      </c>
      <c r="AG138" s="17" t="s">
        <v>313</v>
      </c>
      <c r="AH138" s="49" t="s">
        <v>405</v>
      </c>
    </row>
    <row r="139" spans="1:34">
      <c r="A139" s="49" t="s">
        <v>126</v>
      </c>
      <c r="B139" s="47">
        <v>18927</v>
      </c>
      <c r="C139" s="47">
        <v>18903</v>
      </c>
      <c r="D139" s="47">
        <v>-24</v>
      </c>
      <c r="E139" s="45">
        <v>-0.12680297987002209</v>
      </c>
      <c r="F139" s="47">
        <v>1514</v>
      </c>
      <c r="G139" s="47">
        <v>318</v>
      </c>
      <c r="H139" s="47">
        <v>1853</v>
      </c>
      <c r="I139" s="47">
        <v>857</v>
      </c>
      <c r="J139" s="47">
        <v>702</v>
      </c>
      <c r="K139" s="47">
        <v>9902</v>
      </c>
      <c r="L139" s="47">
        <v>2256</v>
      </c>
      <c r="M139" s="47">
        <v>1091</v>
      </c>
      <c r="N139" s="47">
        <v>410</v>
      </c>
      <c r="O139" s="47">
        <v>25</v>
      </c>
      <c r="P139" s="47">
        <v>0</v>
      </c>
      <c r="Q139" s="47">
        <v>260</v>
      </c>
      <c r="R139" s="47"/>
      <c r="S139" s="45">
        <v>8.0093106914246412</v>
      </c>
      <c r="T139" s="45">
        <v>1.6822726551341056</v>
      </c>
      <c r="U139" s="45">
        <v>9.8026768237845836</v>
      </c>
      <c r="V139" s="45">
        <v>4.5336719039305935</v>
      </c>
      <c r="W139" s="45">
        <v>3.7136962386922709</v>
      </c>
      <c r="X139" s="45">
        <v>52.383219594773308</v>
      </c>
      <c r="Y139" s="45">
        <v>11.934613553404223</v>
      </c>
      <c r="Z139" s="45">
        <v>5.7715706501613502</v>
      </c>
      <c r="AA139" s="45">
        <v>2.1689678886949162</v>
      </c>
      <c r="AB139" s="45">
        <v>0.13225413955456805</v>
      </c>
      <c r="AC139" s="45">
        <v>0</v>
      </c>
      <c r="AD139" s="45">
        <v>1.3754430513675078</v>
      </c>
      <c r="AF139" s="17">
        <v>410</v>
      </c>
      <c r="AG139" s="17" t="s">
        <v>325</v>
      </c>
      <c r="AH139" s="49" t="s">
        <v>406</v>
      </c>
    </row>
    <row r="140" spans="1:34">
      <c r="A140" s="49" t="s">
        <v>127</v>
      </c>
      <c r="B140" s="47">
        <v>3043</v>
      </c>
      <c r="C140" s="47">
        <v>2971</v>
      </c>
      <c r="D140" s="47">
        <v>-72</v>
      </c>
      <c r="E140" s="45">
        <v>-2.366086099244169</v>
      </c>
      <c r="F140" s="47">
        <v>169</v>
      </c>
      <c r="G140" s="47">
        <v>41</v>
      </c>
      <c r="H140" s="47">
        <v>256</v>
      </c>
      <c r="I140" s="47">
        <v>89</v>
      </c>
      <c r="J140" s="47">
        <v>102</v>
      </c>
      <c r="K140" s="47">
        <v>1551</v>
      </c>
      <c r="L140" s="47">
        <v>434</v>
      </c>
      <c r="M140" s="47">
        <v>233</v>
      </c>
      <c r="N140" s="47">
        <v>96</v>
      </c>
      <c r="O140" s="47">
        <v>0</v>
      </c>
      <c r="P140" s="47">
        <v>0</v>
      </c>
      <c r="Q140" s="47">
        <v>69</v>
      </c>
      <c r="R140" s="47"/>
      <c r="S140" s="45">
        <v>5.6883204308313697</v>
      </c>
      <c r="T140" s="45">
        <v>1.380006731740155</v>
      </c>
      <c r="U140" s="45">
        <v>8.6166273981824304</v>
      </c>
      <c r="V140" s="45">
        <v>2.9956243688993607</v>
      </c>
      <c r="W140" s="45">
        <v>3.4331874789633119</v>
      </c>
      <c r="X140" s="45">
        <v>52.204644900706832</v>
      </c>
      <c r="Y140" s="45">
        <v>14.607876135981151</v>
      </c>
      <c r="Z140" s="45">
        <v>7.8424772803769773</v>
      </c>
      <c r="AA140" s="45">
        <v>3.2312352743184114</v>
      </c>
      <c r="AB140" s="45">
        <v>0</v>
      </c>
      <c r="AC140" s="45">
        <v>0</v>
      </c>
      <c r="AD140" s="45">
        <v>2.3224503534163583</v>
      </c>
      <c r="AF140" s="17">
        <v>416</v>
      </c>
      <c r="AG140" s="17" t="s">
        <v>330</v>
      </c>
      <c r="AH140" s="49" t="s">
        <v>127</v>
      </c>
    </row>
    <row r="141" spans="1:34">
      <c r="A141" s="49" t="s">
        <v>128</v>
      </c>
      <c r="B141" s="47">
        <v>23206</v>
      </c>
      <c r="C141" s="47">
        <v>23523</v>
      </c>
      <c r="D141" s="47">
        <v>317</v>
      </c>
      <c r="E141" s="45">
        <v>1.3660260277514436</v>
      </c>
      <c r="F141" s="47">
        <v>1811</v>
      </c>
      <c r="G141" s="47">
        <v>400</v>
      </c>
      <c r="H141" s="47">
        <v>2389</v>
      </c>
      <c r="I141" s="47">
        <v>1093</v>
      </c>
      <c r="J141" s="47">
        <v>916</v>
      </c>
      <c r="K141" s="47">
        <v>13010</v>
      </c>
      <c r="L141" s="47">
        <v>2348</v>
      </c>
      <c r="M141" s="47">
        <v>1144</v>
      </c>
      <c r="N141" s="47">
        <v>412</v>
      </c>
      <c r="O141" s="47">
        <v>65</v>
      </c>
      <c r="P141" s="47">
        <v>0</v>
      </c>
      <c r="Q141" s="47">
        <v>601</v>
      </c>
      <c r="R141" s="47"/>
      <c r="S141" s="45">
        <v>7.6988479360625766</v>
      </c>
      <c r="T141" s="45">
        <v>1.7004633762700334</v>
      </c>
      <c r="U141" s="45">
        <v>10.156017514772774</v>
      </c>
      <c r="V141" s="45">
        <v>4.646516175657867</v>
      </c>
      <c r="W141" s="45">
        <v>3.8940611316583764</v>
      </c>
      <c r="X141" s="45">
        <v>55.307571313182848</v>
      </c>
      <c r="Y141" s="45">
        <v>9.9817200187050972</v>
      </c>
      <c r="Z141" s="45">
        <v>4.8633252561322964</v>
      </c>
      <c r="AA141" s="45">
        <v>1.7514772775581346</v>
      </c>
      <c r="AB141" s="45">
        <v>0.27632529864388045</v>
      </c>
      <c r="AC141" s="45">
        <v>0</v>
      </c>
      <c r="AD141" s="45">
        <v>2.5549462228457256</v>
      </c>
      <c r="AF141" s="17">
        <v>418</v>
      </c>
      <c r="AG141" s="17" t="s">
        <v>318</v>
      </c>
      <c r="AH141" s="49" t="s">
        <v>128</v>
      </c>
    </row>
    <row r="142" spans="1:34">
      <c r="A142" s="49" t="s">
        <v>129</v>
      </c>
      <c r="B142" s="47">
        <v>9650</v>
      </c>
      <c r="C142" s="47">
        <v>9454</v>
      </c>
      <c r="D142" s="47">
        <v>-196</v>
      </c>
      <c r="E142" s="45">
        <v>-2.0310880829015554</v>
      </c>
      <c r="F142" s="47">
        <v>413</v>
      </c>
      <c r="G142" s="47">
        <v>83</v>
      </c>
      <c r="H142" s="47">
        <v>582</v>
      </c>
      <c r="I142" s="47">
        <v>297</v>
      </c>
      <c r="J142" s="47">
        <v>277</v>
      </c>
      <c r="K142" s="47">
        <v>4901</v>
      </c>
      <c r="L142" s="47">
        <v>1578</v>
      </c>
      <c r="M142" s="47">
        <v>926</v>
      </c>
      <c r="N142" s="47">
        <v>397</v>
      </c>
      <c r="O142" s="47">
        <v>11</v>
      </c>
      <c r="P142" s="47">
        <v>0</v>
      </c>
      <c r="Q142" s="47">
        <v>200</v>
      </c>
      <c r="R142" s="47"/>
      <c r="S142" s="45">
        <v>4.3685212608419715</v>
      </c>
      <c r="T142" s="45">
        <v>0.87793526549608625</v>
      </c>
      <c r="U142" s="45">
        <v>6.1561243917918338</v>
      </c>
      <c r="V142" s="45">
        <v>3.141527395811297</v>
      </c>
      <c r="W142" s="45">
        <v>2.9299767294266976</v>
      </c>
      <c r="X142" s="45">
        <v>51.840490797546011</v>
      </c>
      <c r="Y142" s="45">
        <v>16.691347577744871</v>
      </c>
      <c r="Z142" s="45">
        <v>9.7947958536069386</v>
      </c>
      <c r="AA142" s="45">
        <v>4.1992807277342923</v>
      </c>
      <c r="AB142" s="45">
        <v>0.11635286651152951</v>
      </c>
      <c r="AC142" s="45">
        <v>0</v>
      </c>
      <c r="AD142" s="45">
        <v>2.115506663845991</v>
      </c>
      <c r="AF142" s="17">
        <v>420</v>
      </c>
      <c r="AG142" s="17" t="s">
        <v>327</v>
      </c>
      <c r="AH142" s="49" t="s">
        <v>129</v>
      </c>
    </row>
    <row r="143" spans="1:34">
      <c r="A143" s="49" t="s">
        <v>130</v>
      </c>
      <c r="B143" s="47">
        <v>737</v>
      </c>
      <c r="C143" s="47">
        <v>719</v>
      </c>
      <c r="D143" s="47">
        <v>-18</v>
      </c>
      <c r="E143" s="45">
        <v>-2.4423337856173677</v>
      </c>
      <c r="F143" s="47">
        <v>37</v>
      </c>
      <c r="G143" s="47">
        <v>12</v>
      </c>
      <c r="H143" s="47">
        <v>36</v>
      </c>
      <c r="I143" s="47">
        <v>19</v>
      </c>
      <c r="J143" s="47">
        <v>28</v>
      </c>
      <c r="K143" s="47">
        <v>357</v>
      </c>
      <c r="L143" s="47">
        <v>132</v>
      </c>
      <c r="M143" s="47">
        <v>64</v>
      </c>
      <c r="N143" s="47">
        <v>34</v>
      </c>
      <c r="O143" s="47">
        <v>0</v>
      </c>
      <c r="P143" s="47">
        <v>0</v>
      </c>
      <c r="Q143" s="47">
        <v>14</v>
      </c>
      <c r="R143" s="47"/>
      <c r="S143" s="45">
        <v>5.1460361613351875</v>
      </c>
      <c r="T143" s="45">
        <v>1.6689847009735743</v>
      </c>
      <c r="U143" s="45">
        <v>5.006954102920723</v>
      </c>
      <c r="V143" s="45">
        <v>2.642559109874826</v>
      </c>
      <c r="W143" s="45">
        <v>3.8942976356050067</v>
      </c>
      <c r="X143" s="45">
        <v>49.652294853963838</v>
      </c>
      <c r="Y143" s="45">
        <v>18.358831710709321</v>
      </c>
      <c r="Z143" s="45">
        <v>8.9012517385257297</v>
      </c>
      <c r="AA143" s="45">
        <v>4.7287899860917939</v>
      </c>
      <c r="AB143" s="45">
        <v>0</v>
      </c>
      <c r="AC143" s="45">
        <v>0</v>
      </c>
      <c r="AD143" s="45">
        <v>1.9471488178025034</v>
      </c>
      <c r="AF143" s="17">
        <v>421</v>
      </c>
      <c r="AG143" s="17" t="s">
        <v>323</v>
      </c>
      <c r="AH143" s="49" t="s">
        <v>130</v>
      </c>
    </row>
    <row r="144" spans="1:34">
      <c r="A144" s="49" t="s">
        <v>131</v>
      </c>
      <c r="B144" s="47">
        <v>11098</v>
      </c>
      <c r="C144" s="47">
        <v>10884</v>
      </c>
      <c r="D144" s="47">
        <v>-214</v>
      </c>
      <c r="E144" s="45">
        <v>-1.9282753649306206</v>
      </c>
      <c r="F144" s="47">
        <v>363</v>
      </c>
      <c r="G144" s="47">
        <v>73</v>
      </c>
      <c r="H144" s="47">
        <v>507</v>
      </c>
      <c r="I144" s="47">
        <v>239</v>
      </c>
      <c r="J144" s="47">
        <v>271</v>
      </c>
      <c r="K144" s="47">
        <v>5388</v>
      </c>
      <c r="L144" s="47">
        <v>2327</v>
      </c>
      <c r="M144" s="47">
        <v>1218</v>
      </c>
      <c r="N144" s="47">
        <v>498</v>
      </c>
      <c r="O144" s="47">
        <v>10</v>
      </c>
      <c r="P144" s="47">
        <v>0</v>
      </c>
      <c r="Q144" s="47">
        <v>418</v>
      </c>
      <c r="R144" s="47"/>
      <c r="S144" s="45">
        <v>3.3351708930540243</v>
      </c>
      <c r="T144" s="45">
        <v>0.67070929805218671</v>
      </c>
      <c r="U144" s="45">
        <v>4.6582138919514886</v>
      </c>
      <c r="V144" s="45">
        <v>2.1958838662256523</v>
      </c>
      <c r="W144" s="45">
        <v>2.4898934215362001</v>
      </c>
      <c r="X144" s="45">
        <v>49.503858875413457</v>
      </c>
      <c r="Y144" s="45">
        <v>21.380007350238884</v>
      </c>
      <c r="Z144" s="45">
        <v>11.190738699007717</v>
      </c>
      <c r="AA144" s="45">
        <v>4.5755237045203971</v>
      </c>
      <c r="AB144" s="45">
        <v>9.1877986034546125E-2</v>
      </c>
      <c r="AC144" s="45">
        <v>0</v>
      </c>
      <c r="AD144" s="45">
        <v>3.8404998162440278</v>
      </c>
      <c r="AF144" s="17">
        <v>422</v>
      </c>
      <c r="AG144" s="17" t="s">
        <v>328</v>
      </c>
      <c r="AH144" s="49" t="s">
        <v>131</v>
      </c>
    </row>
    <row r="145" spans="1:34">
      <c r="A145" s="49" t="s">
        <v>132</v>
      </c>
      <c r="B145" s="47">
        <v>19831</v>
      </c>
      <c r="C145" s="47">
        <v>19994</v>
      </c>
      <c r="D145" s="47">
        <v>163</v>
      </c>
      <c r="E145" s="45">
        <v>0.82194543895921512</v>
      </c>
      <c r="F145" s="47">
        <v>1356</v>
      </c>
      <c r="G145" s="47">
        <v>271</v>
      </c>
      <c r="H145" s="47">
        <v>1771</v>
      </c>
      <c r="I145" s="47">
        <v>831</v>
      </c>
      <c r="J145" s="47">
        <v>790</v>
      </c>
      <c r="K145" s="47">
        <v>11124</v>
      </c>
      <c r="L145" s="47">
        <v>2280</v>
      </c>
      <c r="M145" s="47">
        <v>1141</v>
      </c>
      <c r="N145" s="47">
        <v>430</v>
      </c>
      <c r="O145" s="47">
        <v>280</v>
      </c>
      <c r="P145" s="47">
        <v>0</v>
      </c>
      <c r="Q145" s="47">
        <v>646</v>
      </c>
      <c r="R145" s="47"/>
      <c r="S145" s="45">
        <v>6.7820346103831159</v>
      </c>
      <c r="T145" s="45">
        <v>1.3554066219865961</v>
      </c>
      <c r="U145" s="45">
        <v>8.8576572971891565</v>
      </c>
      <c r="V145" s="45">
        <v>4.1562468740622185</v>
      </c>
      <c r="W145" s="45">
        <v>3.9511853556066816</v>
      </c>
      <c r="X145" s="45">
        <v>55.636691007302183</v>
      </c>
      <c r="Y145" s="45">
        <v>11.403421026307893</v>
      </c>
      <c r="Z145" s="45">
        <v>5.706712013604081</v>
      </c>
      <c r="AA145" s="45">
        <v>2.1506451935580673</v>
      </c>
      <c r="AB145" s="45">
        <v>1.4004201260378113</v>
      </c>
      <c r="AC145" s="45">
        <v>0</v>
      </c>
      <c r="AD145" s="45">
        <v>3.230969290787236</v>
      </c>
      <c r="AF145" s="17">
        <v>423</v>
      </c>
      <c r="AG145" s="17" t="s">
        <v>317</v>
      </c>
      <c r="AH145" s="49" t="s">
        <v>407</v>
      </c>
    </row>
    <row r="146" spans="1:34">
      <c r="A146" s="49" t="s">
        <v>133</v>
      </c>
      <c r="B146" s="47">
        <v>10161</v>
      </c>
      <c r="C146" s="47">
        <v>10191</v>
      </c>
      <c r="D146" s="47">
        <v>30</v>
      </c>
      <c r="E146" s="45">
        <v>0.29524653085326591</v>
      </c>
      <c r="F146" s="47">
        <v>1057</v>
      </c>
      <c r="G146" s="47">
        <v>245</v>
      </c>
      <c r="H146" s="47">
        <v>1493</v>
      </c>
      <c r="I146" s="47">
        <v>710</v>
      </c>
      <c r="J146" s="47">
        <v>596</v>
      </c>
      <c r="K146" s="47">
        <v>5059</v>
      </c>
      <c r="L146" s="47">
        <v>608</v>
      </c>
      <c r="M146" s="47">
        <v>300</v>
      </c>
      <c r="N146" s="47">
        <v>123</v>
      </c>
      <c r="O146" s="47">
        <v>11</v>
      </c>
      <c r="P146" s="47">
        <v>0</v>
      </c>
      <c r="Q146" s="47">
        <v>76</v>
      </c>
      <c r="R146" s="47"/>
      <c r="S146" s="45">
        <v>10.37189677166127</v>
      </c>
      <c r="T146" s="45">
        <v>2.4040820331665196</v>
      </c>
      <c r="U146" s="45">
        <v>14.650181532724954</v>
      </c>
      <c r="V146" s="45">
        <v>6.9669316063193012</v>
      </c>
      <c r="W146" s="45">
        <v>5.8482975174173291</v>
      </c>
      <c r="X146" s="45">
        <v>49.641840839956828</v>
      </c>
      <c r="Y146" s="45">
        <v>5.966048474143852</v>
      </c>
      <c r="Z146" s="45">
        <v>2.9437739181630849</v>
      </c>
      <c r="AA146" s="45">
        <v>1.2069473064468648</v>
      </c>
      <c r="AB146" s="45">
        <v>0.10793837699931312</v>
      </c>
      <c r="AC146" s="45">
        <v>0</v>
      </c>
      <c r="AD146" s="45">
        <v>0.7457560592679815</v>
      </c>
      <c r="AF146" s="17">
        <v>425</v>
      </c>
      <c r="AG146" s="17" t="s">
        <v>314</v>
      </c>
      <c r="AH146" s="49" t="s">
        <v>408</v>
      </c>
    </row>
    <row r="147" spans="1:34">
      <c r="A147" s="49" t="s">
        <v>134</v>
      </c>
      <c r="B147" s="47">
        <v>12145</v>
      </c>
      <c r="C147" s="47">
        <v>12084</v>
      </c>
      <c r="D147" s="47">
        <v>-61</v>
      </c>
      <c r="E147" s="45">
        <v>-0.50226430629888297</v>
      </c>
      <c r="F147" s="47">
        <v>770</v>
      </c>
      <c r="G147" s="47">
        <v>169</v>
      </c>
      <c r="H147" s="47">
        <v>982</v>
      </c>
      <c r="I147" s="47">
        <v>452</v>
      </c>
      <c r="J147" s="47">
        <v>377</v>
      </c>
      <c r="K147" s="47">
        <v>6707</v>
      </c>
      <c r="L147" s="47">
        <v>1607</v>
      </c>
      <c r="M147" s="47">
        <v>730</v>
      </c>
      <c r="N147" s="47">
        <v>290</v>
      </c>
      <c r="O147" s="47">
        <v>15</v>
      </c>
      <c r="P147" s="47">
        <v>0</v>
      </c>
      <c r="Q147" s="47">
        <v>211</v>
      </c>
      <c r="R147" s="47"/>
      <c r="S147" s="45">
        <v>6.3720622310493216</v>
      </c>
      <c r="T147" s="45">
        <v>1.3985435286329031</v>
      </c>
      <c r="U147" s="45">
        <v>8.1264481959616024</v>
      </c>
      <c r="V147" s="45">
        <v>3.7404832836809003</v>
      </c>
      <c r="W147" s="45">
        <v>3.1198278715657066</v>
      </c>
      <c r="X147" s="45">
        <v>55.503144654088054</v>
      </c>
      <c r="Y147" s="45">
        <v>13.298576630254882</v>
      </c>
      <c r="Z147" s="45">
        <v>6.0410460112545517</v>
      </c>
      <c r="AA147" s="45">
        <v>2.3998675935120821</v>
      </c>
      <c r="AB147" s="45">
        <v>0.12413108242303873</v>
      </c>
      <c r="AC147" s="45">
        <v>0</v>
      </c>
      <c r="AD147" s="45">
        <v>1.7461105594174113</v>
      </c>
      <c r="AF147" s="17">
        <v>426</v>
      </c>
      <c r="AG147" s="17" t="s">
        <v>328</v>
      </c>
      <c r="AH147" s="49" t="s">
        <v>409</v>
      </c>
    </row>
    <row r="148" spans="1:34">
      <c r="A148" s="49" t="s">
        <v>135</v>
      </c>
      <c r="B148" s="47">
        <v>16032</v>
      </c>
      <c r="C148" s="47">
        <v>15875</v>
      </c>
      <c r="D148" s="47">
        <v>-157</v>
      </c>
      <c r="E148" s="45">
        <v>-0.97929141716567303</v>
      </c>
      <c r="F148" s="47">
        <v>716</v>
      </c>
      <c r="G148" s="47">
        <v>146</v>
      </c>
      <c r="H148" s="47">
        <v>958</v>
      </c>
      <c r="I148" s="47">
        <v>517</v>
      </c>
      <c r="J148" s="47">
        <v>535</v>
      </c>
      <c r="K148" s="47">
        <v>8267</v>
      </c>
      <c r="L148" s="47">
        <v>2589</v>
      </c>
      <c r="M148" s="47">
        <v>1397</v>
      </c>
      <c r="N148" s="47">
        <v>750</v>
      </c>
      <c r="O148" s="47">
        <v>36</v>
      </c>
      <c r="P148" s="47">
        <v>0</v>
      </c>
      <c r="Q148" s="47">
        <v>553</v>
      </c>
      <c r="R148" s="47"/>
      <c r="S148" s="45">
        <v>4.5102362204724411</v>
      </c>
      <c r="T148" s="45">
        <v>0.91968503937007862</v>
      </c>
      <c r="U148" s="45">
        <v>6.0346456692913382</v>
      </c>
      <c r="V148" s="45">
        <v>3.2566929133858267</v>
      </c>
      <c r="W148" s="45">
        <v>3.3700787401574805</v>
      </c>
      <c r="X148" s="45">
        <v>52.075590551181108</v>
      </c>
      <c r="Y148" s="45">
        <v>16.308661417322835</v>
      </c>
      <c r="Z148" s="45">
        <v>8.7999999999999989</v>
      </c>
      <c r="AA148" s="45">
        <v>4.7244094488188972</v>
      </c>
      <c r="AB148" s="45">
        <v>0.22677165354330711</v>
      </c>
      <c r="AC148" s="45">
        <v>0</v>
      </c>
      <c r="AD148" s="45">
        <v>3.4834645669291344</v>
      </c>
      <c r="AF148" s="17">
        <v>430</v>
      </c>
      <c r="AG148" s="17" t="s">
        <v>317</v>
      </c>
      <c r="AH148" s="49" t="s">
        <v>135</v>
      </c>
    </row>
    <row r="149" spans="1:34">
      <c r="A149" s="49" t="s">
        <v>136</v>
      </c>
      <c r="B149" s="47">
        <v>7861</v>
      </c>
      <c r="C149" s="47">
        <v>7828</v>
      </c>
      <c r="D149" s="47">
        <v>-33</v>
      </c>
      <c r="E149" s="45">
        <v>-0.41979391934868771</v>
      </c>
      <c r="F149" s="47">
        <v>395</v>
      </c>
      <c r="G149" s="47">
        <v>84</v>
      </c>
      <c r="H149" s="47">
        <v>630</v>
      </c>
      <c r="I149" s="47">
        <v>342</v>
      </c>
      <c r="J149" s="47">
        <v>293</v>
      </c>
      <c r="K149" s="47">
        <v>4115</v>
      </c>
      <c r="L149" s="47">
        <v>1142</v>
      </c>
      <c r="M149" s="47">
        <v>625</v>
      </c>
      <c r="N149" s="47">
        <v>202</v>
      </c>
      <c r="O149" s="47">
        <v>36</v>
      </c>
      <c r="P149" s="47">
        <v>0</v>
      </c>
      <c r="Q149" s="47">
        <v>175</v>
      </c>
      <c r="R149" s="47"/>
      <c r="S149" s="45">
        <v>5.0459887583035261</v>
      </c>
      <c r="T149" s="45">
        <v>1.0730710270822688</v>
      </c>
      <c r="U149" s="45">
        <v>8.0480327031170162</v>
      </c>
      <c r="V149" s="45">
        <v>4.3689320388349513</v>
      </c>
      <c r="W149" s="45">
        <v>3.7429739397036283</v>
      </c>
      <c r="X149" s="45">
        <v>52.567705671946861</v>
      </c>
      <c r="Y149" s="45">
        <v>14.58865610628513</v>
      </c>
      <c r="Z149" s="45">
        <v>7.9841594276954515</v>
      </c>
      <c r="AA149" s="45">
        <v>2.5804803270311703</v>
      </c>
      <c r="AB149" s="45">
        <v>0.45988758303525806</v>
      </c>
      <c r="AC149" s="45">
        <v>0</v>
      </c>
      <c r="AD149" s="45">
        <v>2.2355646397547266</v>
      </c>
      <c r="AF149" s="17">
        <v>433</v>
      </c>
      <c r="AG149" s="17" t="s">
        <v>322</v>
      </c>
      <c r="AH149" s="49" t="s">
        <v>136</v>
      </c>
    </row>
    <row r="150" spans="1:34">
      <c r="A150" s="49" t="s">
        <v>137</v>
      </c>
      <c r="B150" s="47">
        <v>14891</v>
      </c>
      <c r="C150" s="47">
        <v>14772</v>
      </c>
      <c r="D150" s="47">
        <v>-119</v>
      </c>
      <c r="E150" s="45">
        <v>-0.7991404203881558</v>
      </c>
      <c r="F150" s="47">
        <v>631</v>
      </c>
      <c r="G150" s="47">
        <v>134</v>
      </c>
      <c r="H150" s="47">
        <v>909</v>
      </c>
      <c r="I150" s="47">
        <v>481</v>
      </c>
      <c r="J150" s="47">
        <v>436</v>
      </c>
      <c r="K150" s="47">
        <v>7886</v>
      </c>
      <c r="L150" s="47">
        <v>2523</v>
      </c>
      <c r="M150" s="47">
        <v>1242</v>
      </c>
      <c r="N150" s="47">
        <v>530</v>
      </c>
      <c r="O150" s="47">
        <v>5978</v>
      </c>
      <c r="P150" s="47">
        <v>0</v>
      </c>
      <c r="Q150" s="47">
        <v>626</v>
      </c>
      <c r="R150" s="47"/>
      <c r="S150" s="45">
        <v>4.2715949092878418</v>
      </c>
      <c r="T150" s="45">
        <v>0.90712158137015975</v>
      </c>
      <c r="U150" s="45">
        <v>6.1535337124289189</v>
      </c>
      <c r="V150" s="45">
        <v>3.2561603032764688</v>
      </c>
      <c r="W150" s="45">
        <v>2.9515299214730573</v>
      </c>
      <c r="X150" s="45">
        <v>53.38478202003791</v>
      </c>
      <c r="Y150" s="45">
        <v>17.079610073111294</v>
      </c>
      <c r="Z150" s="45">
        <v>8.407798537774168</v>
      </c>
      <c r="AA150" s="45">
        <v>3.5878689412401839</v>
      </c>
      <c r="AB150" s="45">
        <v>40.46845383157325</v>
      </c>
      <c r="AC150" s="45">
        <v>0</v>
      </c>
      <c r="AD150" s="45">
        <v>4.2377470890874624</v>
      </c>
      <c r="AF150" s="17">
        <v>434</v>
      </c>
      <c r="AG150" s="17" t="s">
        <v>316</v>
      </c>
      <c r="AH150" s="49" t="s">
        <v>410</v>
      </c>
    </row>
    <row r="151" spans="1:34">
      <c r="A151" s="49" t="s">
        <v>138</v>
      </c>
      <c r="B151" s="47">
        <v>707</v>
      </c>
      <c r="C151" s="47">
        <v>690</v>
      </c>
      <c r="D151" s="47">
        <v>-17</v>
      </c>
      <c r="E151" s="45">
        <v>-2.4045261669024098</v>
      </c>
      <c r="F151" s="47">
        <v>18</v>
      </c>
      <c r="G151" s="47">
        <v>5</v>
      </c>
      <c r="H151" s="47">
        <v>26</v>
      </c>
      <c r="I151" s="47">
        <v>14</v>
      </c>
      <c r="J151" s="47">
        <v>15</v>
      </c>
      <c r="K151" s="47">
        <v>320</v>
      </c>
      <c r="L151" s="47">
        <v>160</v>
      </c>
      <c r="M151" s="47">
        <v>86</v>
      </c>
      <c r="N151" s="47">
        <v>46</v>
      </c>
      <c r="O151" s="47">
        <v>0</v>
      </c>
      <c r="P151" s="47">
        <v>0</v>
      </c>
      <c r="Q151" s="47">
        <v>0</v>
      </c>
      <c r="R151" s="47"/>
      <c r="S151" s="45">
        <v>2.6086956521739131</v>
      </c>
      <c r="T151" s="45">
        <v>0.72463768115942029</v>
      </c>
      <c r="U151" s="45">
        <v>3.7681159420289858</v>
      </c>
      <c r="V151" s="45">
        <v>2.0289855072463765</v>
      </c>
      <c r="W151" s="45">
        <v>2.1739130434782608</v>
      </c>
      <c r="X151" s="45">
        <v>46.376811594202898</v>
      </c>
      <c r="Y151" s="45">
        <v>23.188405797101449</v>
      </c>
      <c r="Z151" s="45">
        <v>12.463768115942029</v>
      </c>
      <c r="AA151" s="45">
        <v>6.666666666666667</v>
      </c>
      <c r="AB151" s="45">
        <v>0</v>
      </c>
      <c r="AC151" s="45">
        <v>0</v>
      </c>
      <c r="AD151" s="45">
        <v>0</v>
      </c>
      <c r="AF151" s="17">
        <v>435</v>
      </c>
      <c r="AG151" s="17" t="s">
        <v>325</v>
      </c>
      <c r="AH151" s="49" t="s">
        <v>138</v>
      </c>
    </row>
    <row r="152" spans="1:34">
      <c r="A152" s="49" t="s">
        <v>139</v>
      </c>
      <c r="B152" s="47">
        <v>2052</v>
      </c>
      <c r="C152" s="47">
        <v>2020</v>
      </c>
      <c r="D152" s="47">
        <v>-32</v>
      </c>
      <c r="E152" s="45">
        <v>-1.5594541910331383</v>
      </c>
      <c r="F152" s="47">
        <v>178</v>
      </c>
      <c r="G152" s="47">
        <v>41</v>
      </c>
      <c r="H152" s="47">
        <v>259</v>
      </c>
      <c r="I152" s="47">
        <v>137</v>
      </c>
      <c r="J152" s="47">
        <v>99</v>
      </c>
      <c r="K152" s="47">
        <v>934</v>
      </c>
      <c r="L152" s="47">
        <v>225</v>
      </c>
      <c r="M152" s="47">
        <v>103</v>
      </c>
      <c r="N152" s="47">
        <v>44</v>
      </c>
      <c r="O152" s="47">
        <v>0</v>
      </c>
      <c r="P152" s="47">
        <v>0</v>
      </c>
      <c r="Q152" s="47">
        <v>13</v>
      </c>
      <c r="R152" s="47"/>
      <c r="S152" s="45">
        <v>8.8118811881188108</v>
      </c>
      <c r="T152" s="45">
        <v>2.0297029702970297</v>
      </c>
      <c r="U152" s="45">
        <v>12.821782178217822</v>
      </c>
      <c r="V152" s="45">
        <v>6.7821782178217829</v>
      </c>
      <c r="W152" s="45">
        <v>4.9009900990099009</v>
      </c>
      <c r="X152" s="45">
        <v>46.237623762376238</v>
      </c>
      <c r="Y152" s="45">
        <v>11.138613861386139</v>
      </c>
      <c r="Z152" s="45">
        <v>5.0990099009900991</v>
      </c>
      <c r="AA152" s="45">
        <v>2.1782178217821779</v>
      </c>
      <c r="AB152" s="45">
        <v>0</v>
      </c>
      <c r="AC152" s="45">
        <v>0</v>
      </c>
      <c r="AD152" s="45">
        <v>0.64356435643564358</v>
      </c>
      <c r="AF152" s="17">
        <v>436</v>
      </c>
      <c r="AG152" s="17" t="s">
        <v>314</v>
      </c>
      <c r="AH152" s="49" t="s">
        <v>139</v>
      </c>
    </row>
    <row r="153" spans="1:34">
      <c r="A153" s="49" t="s">
        <v>140</v>
      </c>
      <c r="B153" s="47">
        <v>5340</v>
      </c>
      <c r="C153" s="47">
        <v>5417</v>
      </c>
      <c r="D153" s="47">
        <v>77</v>
      </c>
      <c r="E153" s="45">
        <v>1.441947565543078</v>
      </c>
      <c r="F153" s="47">
        <v>638</v>
      </c>
      <c r="G153" s="47">
        <v>120</v>
      </c>
      <c r="H153" s="47">
        <v>637</v>
      </c>
      <c r="I153" s="47">
        <v>286</v>
      </c>
      <c r="J153" s="47">
        <v>266</v>
      </c>
      <c r="K153" s="47">
        <v>2682</v>
      </c>
      <c r="L153" s="47">
        <v>453</v>
      </c>
      <c r="M153" s="47">
        <v>224</v>
      </c>
      <c r="N153" s="47">
        <v>111</v>
      </c>
      <c r="O153" s="47">
        <v>4975</v>
      </c>
      <c r="P153" s="47">
        <v>0</v>
      </c>
      <c r="Q153" s="47">
        <v>138</v>
      </c>
      <c r="R153" s="47"/>
      <c r="S153" s="45">
        <v>11.777736754661252</v>
      </c>
      <c r="T153" s="45">
        <v>2.2152482924127748</v>
      </c>
      <c r="U153" s="45">
        <v>11.759276352224477</v>
      </c>
      <c r="V153" s="45">
        <v>5.2796750969171127</v>
      </c>
      <c r="W153" s="45">
        <v>4.9104670481816504</v>
      </c>
      <c r="X153" s="45">
        <v>49.510799335425517</v>
      </c>
      <c r="Y153" s="45">
        <v>8.3625623038582244</v>
      </c>
      <c r="Z153" s="45">
        <v>4.135130145837179</v>
      </c>
      <c r="AA153" s="45">
        <v>2.0491046704818165</v>
      </c>
      <c r="AB153" s="45">
        <v>91.840502122946276</v>
      </c>
      <c r="AC153" s="45">
        <v>0</v>
      </c>
      <c r="AD153" s="45">
        <v>2.5475355362746908</v>
      </c>
      <c r="AF153" s="17">
        <v>440</v>
      </c>
      <c r="AG153" s="17" t="s">
        <v>329</v>
      </c>
      <c r="AH153" s="49" t="s">
        <v>411</v>
      </c>
    </row>
    <row r="154" spans="1:34">
      <c r="A154" s="49" t="s">
        <v>141</v>
      </c>
      <c r="B154" s="47">
        <v>4662</v>
      </c>
      <c r="C154" s="47">
        <v>4636</v>
      </c>
      <c r="D154" s="47">
        <v>-26</v>
      </c>
      <c r="E154" s="45">
        <v>-0.55770055770055782</v>
      </c>
      <c r="F154" s="47">
        <v>183</v>
      </c>
      <c r="G154" s="47">
        <v>25</v>
      </c>
      <c r="H154" s="47">
        <v>281</v>
      </c>
      <c r="I154" s="47">
        <v>136</v>
      </c>
      <c r="J154" s="47">
        <v>129</v>
      </c>
      <c r="K154" s="47">
        <v>2298</v>
      </c>
      <c r="L154" s="47">
        <v>885</v>
      </c>
      <c r="M154" s="47">
        <v>458</v>
      </c>
      <c r="N154" s="47">
        <v>241</v>
      </c>
      <c r="O154" s="47">
        <v>15</v>
      </c>
      <c r="P154" s="47">
        <v>0</v>
      </c>
      <c r="Q154" s="47">
        <v>163</v>
      </c>
      <c r="R154" s="47"/>
      <c r="S154" s="45">
        <v>3.9473684210526314</v>
      </c>
      <c r="T154" s="45">
        <v>0.53925798101811906</v>
      </c>
      <c r="U154" s="45">
        <v>6.061259706643658</v>
      </c>
      <c r="V154" s="45">
        <v>2.9335634167385676</v>
      </c>
      <c r="W154" s="45">
        <v>2.7825711820534944</v>
      </c>
      <c r="X154" s="45">
        <v>49.568593615185499</v>
      </c>
      <c r="Y154" s="45">
        <v>19.089732528041413</v>
      </c>
      <c r="Z154" s="45">
        <v>9.8792062122519404</v>
      </c>
      <c r="AA154" s="45">
        <v>5.1984469370146673</v>
      </c>
      <c r="AB154" s="45">
        <v>0.32355478861087145</v>
      </c>
      <c r="AC154" s="45">
        <v>0</v>
      </c>
      <c r="AD154" s="45">
        <v>3.5159620362381365</v>
      </c>
      <c r="AF154" s="17">
        <v>441</v>
      </c>
      <c r="AG154" s="17" t="s">
        <v>330</v>
      </c>
      <c r="AH154" s="49" t="s">
        <v>141</v>
      </c>
    </row>
    <row r="155" spans="1:34">
      <c r="A155" s="49" t="s">
        <v>142</v>
      </c>
      <c r="B155" s="47">
        <v>46296</v>
      </c>
      <c r="C155" s="47">
        <v>45965</v>
      </c>
      <c r="D155" s="47">
        <v>-331</v>
      </c>
      <c r="E155" s="45">
        <v>-0.71496457577328032</v>
      </c>
      <c r="F155" s="47">
        <v>2340</v>
      </c>
      <c r="G155" s="47">
        <v>463</v>
      </c>
      <c r="H155" s="47">
        <v>3417</v>
      </c>
      <c r="I155" s="47">
        <v>1759</v>
      </c>
      <c r="J155" s="47">
        <v>1704</v>
      </c>
      <c r="K155" s="47">
        <v>25227</v>
      </c>
      <c r="L155" s="47">
        <v>6501</v>
      </c>
      <c r="M155" s="47">
        <v>3347</v>
      </c>
      <c r="N155" s="47">
        <v>1207</v>
      </c>
      <c r="O155" s="47">
        <v>1617</v>
      </c>
      <c r="P155" s="47">
        <v>0</v>
      </c>
      <c r="Q155" s="47">
        <v>2027</v>
      </c>
      <c r="R155" s="47"/>
      <c r="S155" s="45">
        <v>5.0908299793321001</v>
      </c>
      <c r="T155" s="45">
        <v>1.0072881540302403</v>
      </c>
      <c r="U155" s="45">
        <v>7.4339171108452078</v>
      </c>
      <c r="V155" s="45">
        <v>3.8268247579680192</v>
      </c>
      <c r="W155" s="45">
        <v>3.7071684977700423</v>
      </c>
      <c r="X155" s="45">
        <v>54.88306320026107</v>
      </c>
      <c r="Y155" s="45">
        <v>14.143369955400848</v>
      </c>
      <c r="Z155" s="45">
        <v>7.2816273251386923</v>
      </c>
      <c r="AA155" s="45">
        <v>2.6259110192537802</v>
      </c>
      <c r="AB155" s="45">
        <v>3.5178940498205158</v>
      </c>
      <c r="AC155" s="45">
        <v>0</v>
      </c>
      <c r="AD155" s="45">
        <v>4.4098770803872513</v>
      </c>
      <c r="AF155" s="17">
        <v>444</v>
      </c>
      <c r="AG155" s="17" t="s">
        <v>316</v>
      </c>
      <c r="AH155" s="49" t="s">
        <v>412</v>
      </c>
    </row>
    <row r="156" spans="1:34">
      <c r="A156" s="49" t="s">
        <v>143</v>
      </c>
      <c r="B156" s="47">
        <v>15217</v>
      </c>
      <c r="C156" s="47">
        <v>15132</v>
      </c>
      <c r="D156" s="47">
        <v>-85</v>
      </c>
      <c r="E156" s="45">
        <v>-0.55858579220608995</v>
      </c>
      <c r="F156" s="47">
        <v>726</v>
      </c>
      <c r="G156" s="47">
        <v>176</v>
      </c>
      <c r="H156" s="47">
        <v>1071</v>
      </c>
      <c r="I156" s="47">
        <v>525</v>
      </c>
      <c r="J156" s="47">
        <v>524</v>
      </c>
      <c r="K156" s="47">
        <v>7914</v>
      </c>
      <c r="L156" s="47">
        <v>2453</v>
      </c>
      <c r="M156" s="47">
        <v>1235</v>
      </c>
      <c r="N156" s="47">
        <v>508</v>
      </c>
      <c r="O156" s="47">
        <v>8345</v>
      </c>
      <c r="P156" s="47">
        <v>0</v>
      </c>
      <c r="Q156" s="47">
        <v>492</v>
      </c>
      <c r="R156" s="47"/>
      <c r="S156" s="45">
        <v>4.797779540047582</v>
      </c>
      <c r="T156" s="45">
        <v>1.1630980703145652</v>
      </c>
      <c r="U156" s="45">
        <v>7.0777160983346548</v>
      </c>
      <c r="V156" s="45">
        <v>3.4694686756542428</v>
      </c>
      <c r="W156" s="45">
        <v>3.4628601638910919</v>
      </c>
      <c r="X156" s="45">
        <v>52.299762093576533</v>
      </c>
      <c r="Y156" s="45">
        <v>16.210679355009251</v>
      </c>
      <c r="Z156" s="45">
        <v>8.1615120274914084</v>
      </c>
      <c r="AA156" s="45">
        <v>3.3571239756806768</v>
      </c>
      <c r="AB156" s="45">
        <v>55.148030663494588</v>
      </c>
      <c r="AC156" s="45">
        <v>0</v>
      </c>
      <c r="AD156" s="45">
        <v>3.2513877874702621</v>
      </c>
      <c r="AF156" s="17">
        <v>445</v>
      </c>
      <c r="AG156" s="17" t="s">
        <v>317</v>
      </c>
      <c r="AH156" s="49" t="s">
        <v>413</v>
      </c>
    </row>
    <row r="157" spans="1:34">
      <c r="A157" s="49" t="s">
        <v>144</v>
      </c>
      <c r="B157" s="47">
        <v>5477</v>
      </c>
      <c r="C157" s="47">
        <v>5475</v>
      </c>
      <c r="D157" s="47">
        <v>-2</v>
      </c>
      <c r="E157" s="45">
        <v>-3.6516341062620139E-2</v>
      </c>
      <c r="F157" s="47">
        <v>306</v>
      </c>
      <c r="G157" s="47">
        <v>60</v>
      </c>
      <c r="H157" s="47">
        <v>373</v>
      </c>
      <c r="I157" s="47">
        <v>142</v>
      </c>
      <c r="J157" s="47">
        <v>155</v>
      </c>
      <c r="K157" s="47">
        <v>2885</v>
      </c>
      <c r="L157" s="47">
        <v>793</v>
      </c>
      <c r="M157" s="47">
        <v>521</v>
      </c>
      <c r="N157" s="47">
        <v>240</v>
      </c>
      <c r="O157" s="47">
        <v>4661</v>
      </c>
      <c r="P157" s="47">
        <v>0</v>
      </c>
      <c r="Q157" s="47">
        <v>281</v>
      </c>
      <c r="R157" s="47"/>
      <c r="S157" s="45">
        <v>5.5890410958904111</v>
      </c>
      <c r="T157" s="45">
        <v>1.095890410958904</v>
      </c>
      <c r="U157" s="45">
        <v>6.8127853881278542</v>
      </c>
      <c r="V157" s="45">
        <v>2.5936073059360734</v>
      </c>
      <c r="W157" s="45">
        <v>2.8310502283105023</v>
      </c>
      <c r="X157" s="45">
        <v>52.694063926940636</v>
      </c>
      <c r="Y157" s="45">
        <v>14.484018264840181</v>
      </c>
      <c r="Z157" s="45">
        <v>9.5159817351598175</v>
      </c>
      <c r="AA157" s="45">
        <v>4.3835616438356162</v>
      </c>
      <c r="AB157" s="45">
        <v>85.132420091324207</v>
      </c>
      <c r="AC157" s="45">
        <v>0</v>
      </c>
      <c r="AD157" s="45">
        <v>5.1324200913242013</v>
      </c>
      <c r="AF157" s="17">
        <v>475</v>
      </c>
      <c r="AG157" s="17" t="s">
        <v>329</v>
      </c>
      <c r="AH157" s="49" t="s">
        <v>414</v>
      </c>
    </row>
    <row r="158" spans="1:34">
      <c r="A158" s="49" t="s">
        <v>145</v>
      </c>
      <c r="B158" s="47">
        <v>2018</v>
      </c>
      <c r="C158" s="47">
        <v>2013</v>
      </c>
      <c r="D158" s="47">
        <v>-5</v>
      </c>
      <c r="E158" s="45">
        <v>-0.24777006937561907</v>
      </c>
      <c r="F158" s="47">
        <v>103</v>
      </c>
      <c r="G158" s="47">
        <v>22</v>
      </c>
      <c r="H158" s="47">
        <v>157</v>
      </c>
      <c r="I158" s="47">
        <v>55</v>
      </c>
      <c r="J158" s="47">
        <v>59</v>
      </c>
      <c r="K158" s="47">
        <v>1068</v>
      </c>
      <c r="L158" s="47">
        <v>315</v>
      </c>
      <c r="M158" s="47">
        <v>165</v>
      </c>
      <c r="N158" s="47">
        <v>69</v>
      </c>
      <c r="O158" s="47">
        <v>19</v>
      </c>
      <c r="P158" s="47">
        <v>0</v>
      </c>
      <c r="Q158" s="47">
        <v>53</v>
      </c>
      <c r="R158" s="47"/>
      <c r="S158" s="45">
        <v>5.1167411823149527</v>
      </c>
      <c r="T158" s="45">
        <v>1.0928961748633881</v>
      </c>
      <c r="U158" s="45">
        <v>7.7993045206159959</v>
      </c>
      <c r="V158" s="45">
        <v>2.7322404371584699</v>
      </c>
      <c r="W158" s="45">
        <v>2.930948832588177</v>
      </c>
      <c r="X158" s="45">
        <v>53.055141579731746</v>
      </c>
      <c r="Y158" s="45">
        <v>15.648286140089418</v>
      </c>
      <c r="Z158" s="45">
        <v>8.1967213114754092</v>
      </c>
      <c r="AA158" s="45">
        <v>3.427719821162444</v>
      </c>
      <c r="AB158" s="45">
        <v>0.94386487829110788</v>
      </c>
      <c r="AC158" s="45">
        <v>0</v>
      </c>
      <c r="AD158" s="45">
        <v>2.6328862394436165</v>
      </c>
      <c r="AF158" s="17">
        <v>480</v>
      </c>
      <c r="AG158" s="17" t="s">
        <v>317</v>
      </c>
      <c r="AH158" s="49" t="s">
        <v>415</v>
      </c>
    </row>
    <row r="159" spans="1:34">
      <c r="A159" s="49" t="s">
        <v>146</v>
      </c>
      <c r="B159" s="47">
        <v>9554</v>
      </c>
      <c r="C159" s="47">
        <v>9534</v>
      </c>
      <c r="D159" s="47">
        <v>-20</v>
      </c>
      <c r="E159" s="45">
        <v>-0.20933640360059069</v>
      </c>
      <c r="F159" s="47">
        <v>663</v>
      </c>
      <c r="G159" s="47">
        <v>118</v>
      </c>
      <c r="H159" s="47">
        <v>864</v>
      </c>
      <c r="I159" s="47">
        <v>451</v>
      </c>
      <c r="J159" s="47">
        <v>360</v>
      </c>
      <c r="K159" s="47">
        <v>5308</v>
      </c>
      <c r="L159" s="47">
        <v>1079</v>
      </c>
      <c r="M159" s="47">
        <v>519</v>
      </c>
      <c r="N159" s="47">
        <v>172</v>
      </c>
      <c r="O159" s="47">
        <v>105</v>
      </c>
      <c r="P159" s="47">
        <v>0</v>
      </c>
      <c r="Q159" s="47">
        <v>173</v>
      </c>
      <c r="R159" s="47"/>
      <c r="S159" s="45">
        <v>6.9540591567023284</v>
      </c>
      <c r="T159" s="45">
        <v>1.2376756870148939</v>
      </c>
      <c r="U159" s="45">
        <v>9.0623033354310891</v>
      </c>
      <c r="V159" s="45">
        <v>4.7304384308789595</v>
      </c>
      <c r="W159" s="45">
        <v>3.7759597230962871</v>
      </c>
      <c r="X159" s="45">
        <v>55.674428361653028</v>
      </c>
      <c r="Y159" s="45">
        <v>11.317390392280261</v>
      </c>
      <c r="Z159" s="45">
        <v>5.4436752674638136</v>
      </c>
      <c r="AA159" s="45">
        <v>1.8040696454793372</v>
      </c>
      <c r="AB159" s="45">
        <v>1.1013215859030838</v>
      </c>
      <c r="AC159" s="45">
        <v>0</v>
      </c>
      <c r="AD159" s="45">
        <v>1.8145584224879379</v>
      </c>
      <c r="AF159" s="17">
        <v>481</v>
      </c>
      <c r="AG159" s="17" t="s">
        <v>317</v>
      </c>
      <c r="AH159" s="49" t="s">
        <v>146</v>
      </c>
    </row>
    <row r="160" spans="1:34">
      <c r="A160" s="49" t="s">
        <v>147</v>
      </c>
      <c r="B160" s="47">
        <v>1104</v>
      </c>
      <c r="C160" s="47">
        <v>1089</v>
      </c>
      <c r="D160" s="47">
        <v>-15</v>
      </c>
      <c r="E160" s="45">
        <v>-1.3586956521739135</v>
      </c>
      <c r="F160" s="47">
        <v>113</v>
      </c>
      <c r="G160" s="47">
        <v>23</v>
      </c>
      <c r="H160" s="47">
        <v>89</v>
      </c>
      <c r="I160" s="47">
        <v>51</v>
      </c>
      <c r="J160" s="47">
        <v>47</v>
      </c>
      <c r="K160" s="47">
        <v>503</v>
      </c>
      <c r="L160" s="47">
        <v>154</v>
      </c>
      <c r="M160" s="47">
        <v>66</v>
      </c>
      <c r="N160" s="47">
        <v>43</v>
      </c>
      <c r="O160" s="47">
        <v>0</v>
      </c>
      <c r="P160" s="47">
        <v>0</v>
      </c>
      <c r="Q160" s="47">
        <v>0</v>
      </c>
      <c r="R160" s="47"/>
      <c r="S160" s="45">
        <v>10.376492194674013</v>
      </c>
      <c r="T160" s="45">
        <v>2.1120293847566574</v>
      </c>
      <c r="U160" s="45">
        <v>8.172635445362717</v>
      </c>
      <c r="V160" s="45">
        <v>4.6831955922865012</v>
      </c>
      <c r="W160" s="45">
        <v>4.3158861340679522</v>
      </c>
      <c r="X160" s="45">
        <v>46.189164370982553</v>
      </c>
      <c r="Y160" s="45">
        <v>14.14141414141414</v>
      </c>
      <c r="Z160" s="45">
        <v>6.0606060606060606</v>
      </c>
      <c r="AA160" s="45">
        <v>3.9485766758494032</v>
      </c>
      <c r="AB160" s="45">
        <v>0</v>
      </c>
      <c r="AC160" s="45">
        <v>0</v>
      </c>
      <c r="AD160" s="45">
        <v>0</v>
      </c>
      <c r="AF160" s="17">
        <v>483</v>
      </c>
      <c r="AG160" s="17" t="s">
        <v>314</v>
      </c>
      <c r="AH160" s="49" t="s">
        <v>147</v>
      </c>
    </row>
    <row r="161" spans="1:34">
      <c r="A161" s="49" t="s">
        <v>148</v>
      </c>
      <c r="B161" s="47">
        <v>3115</v>
      </c>
      <c r="C161" s="47">
        <v>3067</v>
      </c>
      <c r="D161" s="47">
        <v>-48</v>
      </c>
      <c r="E161" s="45">
        <v>-1.540930979133226</v>
      </c>
      <c r="F161" s="47">
        <v>170</v>
      </c>
      <c r="G161" s="47">
        <v>29</v>
      </c>
      <c r="H161" s="47">
        <v>164</v>
      </c>
      <c r="I161" s="47">
        <v>99</v>
      </c>
      <c r="J161" s="47">
        <v>90</v>
      </c>
      <c r="K161" s="47">
        <v>1434</v>
      </c>
      <c r="L161" s="47">
        <v>565</v>
      </c>
      <c r="M161" s="47">
        <v>333</v>
      </c>
      <c r="N161" s="47">
        <v>183</v>
      </c>
      <c r="O161" s="47">
        <v>13</v>
      </c>
      <c r="P161" s="47">
        <v>0</v>
      </c>
      <c r="Q161" s="47">
        <v>45</v>
      </c>
      <c r="R161" s="47"/>
      <c r="S161" s="45">
        <v>5.5428757743723507</v>
      </c>
      <c r="T161" s="45">
        <v>0.94554939680469519</v>
      </c>
      <c r="U161" s="45">
        <v>5.347244864688621</v>
      </c>
      <c r="V161" s="45">
        <v>3.2279100097815454</v>
      </c>
      <c r="W161" s="45">
        <v>2.9344636452559505</v>
      </c>
      <c r="X161" s="45">
        <v>46.755787414411479</v>
      </c>
      <c r="Y161" s="45">
        <v>18.421910661884578</v>
      </c>
      <c r="Z161" s="45">
        <v>10.857515487447017</v>
      </c>
      <c r="AA161" s="45">
        <v>5.9667427453537663</v>
      </c>
      <c r="AB161" s="45">
        <v>0.42386697098141507</v>
      </c>
      <c r="AC161" s="45">
        <v>0</v>
      </c>
      <c r="AD161" s="45">
        <v>1.4672318226279752</v>
      </c>
      <c r="AF161" s="17">
        <v>484</v>
      </c>
      <c r="AG161" s="17" t="s">
        <v>321</v>
      </c>
      <c r="AH161" s="49" t="s">
        <v>416</v>
      </c>
    </row>
    <row r="162" spans="1:34">
      <c r="A162" s="49" t="s">
        <v>149</v>
      </c>
      <c r="B162" s="47">
        <v>1940</v>
      </c>
      <c r="C162" s="47">
        <v>1857</v>
      </c>
      <c r="D162" s="47">
        <v>-83</v>
      </c>
      <c r="E162" s="45">
        <v>-4.278350515463913</v>
      </c>
      <c r="F162" s="47">
        <v>48</v>
      </c>
      <c r="G162" s="47">
        <v>10</v>
      </c>
      <c r="H162" s="47">
        <v>90</v>
      </c>
      <c r="I162" s="47">
        <v>58</v>
      </c>
      <c r="J162" s="47">
        <v>51</v>
      </c>
      <c r="K162" s="47">
        <v>902</v>
      </c>
      <c r="L162" s="47">
        <v>368</v>
      </c>
      <c r="M162" s="47">
        <v>229</v>
      </c>
      <c r="N162" s="47">
        <v>101</v>
      </c>
      <c r="O162" s="47">
        <v>0</v>
      </c>
      <c r="P162" s="47">
        <v>0</v>
      </c>
      <c r="Q162" s="47">
        <v>97</v>
      </c>
      <c r="R162" s="47"/>
      <c r="S162" s="45">
        <v>2.5848142164781907</v>
      </c>
      <c r="T162" s="45">
        <v>0.53850296176628965</v>
      </c>
      <c r="U162" s="45">
        <v>4.8465266558966071</v>
      </c>
      <c r="V162" s="45">
        <v>3.1233171782444802</v>
      </c>
      <c r="W162" s="45">
        <v>2.7463651050080773</v>
      </c>
      <c r="X162" s="45">
        <v>48.572967151319332</v>
      </c>
      <c r="Y162" s="45">
        <v>19.816908992999458</v>
      </c>
      <c r="Z162" s="45">
        <v>12.331717824448035</v>
      </c>
      <c r="AA162" s="45">
        <v>5.4388799138395258</v>
      </c>
      <c r="AB162" s="45">
        <v>0</v>
      </c>
      <c r="AC162" s="45">
        <v>0</v>
      </c>
      <c r="AD162" s="45">
        <v>5.22347872913301</v>
      </c>
      <c r="AF162" s="17">
        <v>489</v>
      </c>
      <c r="AG162" s="17" t="s">
        <v>324</v>
      </c>
      <c r="AH162" s="49" t="s">
        <v>149</v>
      </c>
    </row>
    <row r="163" spans="1:34">
      <c r="A163" s="49" t="s">
        <v>150</v>
      </c>
      <c r="B163" s="47">
        <v>53818</v>
      </c>
      <c r="C163" s="47">
        <v>53134</v>
      </c>
      <c r="D163" s="47">
        <v>-684</v>
      </c>
      <c r="E163" s="45">
        <v>-1.2709502396967554</v>
      </c>
      <c r="F163" s="47">
        <v>2668</v>
      </c>
      <c r="G163" s="47">
        <v>512</v>
      </c>
      <c r="H163" s="47">
        <v>3150</v>
      </c>
      <c r="I163" s="47">
        <v>1695</v>
      </c>
      <c r="J163" s="47">
        <v>1647</v>
      </c>
      <c r="K163" s="47">
        <v>29445</v>
      </c>
      <c r="L163" s="47">
        <v>7896</v>
      </c>
      <c r="M163" s="47">
        <v>4384</v>
      </c>
      <c r="N163" s="47">
        <v>1737</v>
      </c>
      <c r="O163" s="47">
        <v>82</v>
      </c>
      <c r="P163" s="47">
        <v>0</v>
      </c>
      <c r="Q163" s="47">
        <v>2232</v>
      </c>
      <c r="R163" s="47"/>
      <c r="S163" s="45">
        <v>5.0212669853577747</v>
      </c>
      <c r="T163" s="45">
        <v>0.96360146045846362</v>
      </c>
      <c r="U163" s="45">
        <v>5.9284074227425005</v>
      </c>
      <c r="V163" s="45">
        <v>3.1900478036662023</v>
      </c>
      <c r="W163" s="45">
        <v>3.0997101667482214</v>
      </c>
      <c r="X163" s="45">
        <v>55.416494146873937</v>
      </c>
      <c r="Y163" s="45">
        <v>14.860541273007865</v>
      </c>
      <c r="Z163" s="45">
        <v>8.2508375051755944</v>
      </c>
      <c r="AA163" s="45">
        <v>3.2690932359694358</v>
      </c>
      <c r="AB163" s="45">
        <v>0.15432679640155078</v>
      </c>
      <c r="AC163" s="45">
        <v>0</v>
      </c>
      <c r="AD163" s="45">
        <v>4.2007001166861144</v>
      </c>
      <c r="AF163" s="17">
        <v>491</v>
      </c>
      <c r="AG163" s="17" t="s">
        <v>319</v>
      </c>
      <c r="AH163" s="49" t="s">
        <v>417</v>
      </c>
    </row>
    <row r="164" spans="1:34">
      <c r="A164" s="49" t="s">
        <v>151</v>
      </c>
      <c r="B164" s="47">
        <v>8980</v>
      </c>
      <c r="C164" s="47">
        <v>8908</v>
      </c>
      <c r="D164" s="47">
        <v>-72</v>
      </c>
      <c r="E164" s="45">
        <v>-0.801781737193763</v>
      </c>
      <c r="F164" s="47">
        <v>699</v>
      </c>
      <c r="G164" s="47">
        <v>153</v>
      </c>
      <c r="H164" s="47">
        <v>926</v>
      </c>
      <c r="I164" s="47">
        <v>463</v>
      </c>
      <c r="J164" s="47">
        <v>438</v>
      </c>
      <c r="K164" s="47">
        <v>4630</v>
      </c>
      <c r="L164" s="47">
        <v>927</v>
      </c>
      <c r="M164" s="47">
        <v>447</v>
      </c>
      <c r="N164" s="47">
        <v>225</v>
      </c>
      <c r="O164" s="47">
        <v>0</v>
      </c>
      <c r="P164" s="47">
        <v>0</v>
      </c>
      <c r="Q164" s="47">
        <v>110</v>
      </c>
      <c r="R164" s="47"/>
      <c r="S164" s="45">
        <v>7.8468792096991464</v>
      </c>
      <c r="T164" s="45">
        <v>1.717557251908397</v>
      </c>
      <c r="U164" s="45">
        <v>10.395150426582846</v>
      </c>
      <c r="V164" s="45">
        <v>5.1975752132914232</v>
      </c>
      <c r="W164" s="45">
        <v>4.9169286035024697</v>
      </c>
      <c r="X164" s="45">
        <v>51.975752132914231</v>
      </c>
      <c r="Y164" s="45">
        <v>10.406376290974405</v>
      </c>
      <c r="Z164" s="45">
        <v>5.0179613830264929</v>
      </c>
      <c r="AA164" s="45">
        <v>2.5258194881005838</v>
      </c>
      <c r="AB164" s="45">
        <v>0</v>
      </c>
      <c r="AC164" s="45">
        <v>0</v>
      </c>
      <c r="AD164" s="45">
        <v>1.2348450830713964</v>
      </c>
      <c r="AF164" s="17">
        <v>494</v>
      </c>
      <c r="AG164" s="17" t="s">
        <v>314</v>
      </c>
      <c r="AH164" s="49" t="s">
        <v>151</v>
      </c>
    </row>
    <row r="165" spans="1:34">
      <c r="A165" s="49" t="s">
        <v>152</v>
      </c>
      <c r="B165" s="47">
        <v>1584</v>
      </c>
      <c r="C165" s="47">
        <v>1566</v>
      </c>
      <c r="D165" s="47">
        <v>-18</v>
      </c>
      <c r="E165" s="45">
        <v>-1.1363636363636354</v>
      </c>
      <c r="F165" s="47">
        <v>55</v>
      </c>
      <c r="G165" s="47">
        <v>24</v>
      </c>
      <c r="H165" s="47">
        <v>95</v>
      </c>
      <c r="I165" s="47">
        <v>55</v>
      </c>
      <c r="J165" s="47">
        <v>41</v>
      </c>
      <c r="K165" s="47">
        <v>742</v>
      </c>
      <c r="L165" s="47">
        <v>289</v>
      </c>
      <c r="M165" s="47">
        <v>165</v>
      </c>
      <c r="N165" s="47">
        <v>100</v>
      </c>
      <c r="O165" s="47">
        <v>0</v>
      </c>
      <c r="P165" s="47">
        <v>0</v>
      </c>
      <c r="Q165" s="47">
        <v>20</v>
      </c>
      <c r="R165" s="47"/>
      <c r="S165" s="45">
        <v>3.5121328224776502</v>
      </c>
      <c r="T165" s="45">
        <v>1.5325670498084289</v>
      </c>
      <c r="U165" s="45">
        <v>6.0664112388250322</v>
      </c>
      <c r="V165" s="45">
        <v>3.5121328224776502</v>
      </c>
      <c r="W165" s="45">
        <v>2.6181353767560664</v>
      </c>
      <c r="X165" s="45">
        <v>47.381864623243935</v>
      </c>
      <c r="Y165" s="45">
        <v>18.454661558109834</v>
      </c>
      <c r="Z165" s="45">
        <v>10.536398467432949</v>
      </c>
      <c r="AA165" s="45">
        <v>6.3856960408684547</v>
      </c>
      <c r="AB165" s="45">
        <v>0</v>
      </c>
      <c r="AC165" s="45">
        <v>0</v>
      </c>
      <c r="AD165" s="45">
        <v>1.277139208173691</v>
      </c>
      <c r="AF165" s="17">
        <v>495</v>
      </c>
      <c r="AG165" s="17" t="s">
        <v>325</v>
      </c>
      <c r="AH165" s="49" t="s">
        <v>152</v>
      </c>
    </row>
    <row r="166" spans="1:34">
      <c r="A166" s="49" t="s">
        <v>153</v>
      </c>
      <c r="B166" s="47">
        <v>2299</v>
      </c>
      <c r="C166" s="47">
        <v>2308</v>
      </c>
      <c r="D166" s="47">
        <v>9</v>
      </c>
      <c r="E166" s="45">
        <v>0.39147455415398102</v>
      </c>
      <c r="F166" s="47">
        <v>106</v>
      </c>
      <c r="G166" s="47">
        <v>24</v>
      </c>
      <c r="H166" s="47">
        <v>170</v>
      </c>
      <c r="I166" s="47">
        <v>81</v>
      </c>
      <c r="J166" s="47">
        <v>69</v>
      </c>
      <c r="K166" s="47">
        <v>1220</v>
      </c>
      <c r="L166" s="47">
        <v>365</v>
      </c>
      <c r="M166" s="47">
        <v>204</v>
      </c>
      <c r="N166" s="47">
        <v>69</v>
      </c>
      <c r="O166" s="47">
        <v>14</v>
      </c>
      <c r="P166" s="47">
        <v>0</v>
      </c>
      <c r="Q166" s="47">
        <v>86</v>
      </c>
      <c r="R166" s="47"/>
      <c r="S166" s="45">
        <v>4.592720970537262</v>
      </c>
      <c r="T166" s="45">
        <v>1.0398613518197575</v>
      </c>
      <c r="U166" s="45">
        <v>7.365684575389948</v>
      </c>
      <c r="V166" s="45">
        <v>3.5095320623916813</v>
      </c>
      <c r="W166" s="45">
        <v>2.9896013864818025</v>
      </c>
      <c r="X166" s="45">
        <v>52.859618717504333</v>
      </c>
      <c r="Y166" s="45">
        <v>15.814558058925476</v>
      </c>
      <c r="Z166" s="45">
        <v>8.8388214904679376</v>
      </c>
      <c r="AA166" s="45">
        <v>2.9896013864818025</v>
      </c>
      <c r="AB166" s="45">
        <v>0.60658578856152512</v>
      </c>
      <c r="AC166" s="45">
        <v>0</v>
      </c>
      <c r="AD166" s="45">
        <v>3.7261698440207969</v>
      </c>
      <c r="AF166" s="17">
        <v>498</v>
      </c>
      <c r="AG166" s="17" t="s">
        <v>320</v>
      </c>
      <c r="AH166" s="49" t="s">
        <v>153</v>
      </c>
    </row>
    <row r="167" spans="1:34">
      <c r="A167" s="49" t="s">
        <v>154</v>
      </c>
      <c r="B167" s="47">
        <v>19444</v>
      </c>
      <c r="C167" s="47">
        <v>19448</v>
      </c>
      <c r="D167" s="47">
        <v>4</v>
      </c>
      <c r="E167" s="45">
        <v>2.0571898786259091E-2</v>
      </c>
      <c r="F167" s="47">
        <v>1420</v>
      </c>
      <c r="G167" s="47">
        <v>287</v>
      </c>
      <c r="H167" s="47">
        <v>1643</v>
      </c>
      <c r="I167" s="47">
        <v>795</v>
      </c>
      <c r="J167" s="47">
        <v>662</v>
      </c>
      <c r="K167" s="47">
        <v>10398</v>
      </c>
      <c r="L167" s="47">
        <v>2359</v>
      </c>
      <c r="M167" s="47">
        <v>1255</v>
      </c>
      <c r="N167" s="47">
        <v>629</v>
      </c>
      <c r="O167" s="47">
        <v>13326</v>
      </c>
      <c r="P167" s="47">
        <v>0</v>
      </c>
      <c r="Q167" s="47">
        <v>546</v>
      </c>
      <c r="R167" s="47"/>
      <c r="S167" s="45">
        <v>7.301522007404361</v>
      </c>
      <c r="T167" s="45">
        <v>1.4757301522007404</v>
      </c>
      <c r="U167" s="45">
        <v>8.4481694775812421</v>
      </c>
      <c r="V167" s="45">
        <v>4.0878239407651176</v>
      </c>
      <c r="W167" s="45">
        <v>3.4039489921842865</v>
      </c>
      <c r="X167" s="45">
        <v>53.465651995063759</v>
      </c>
      <c r="Y167" s="45">
        <v>12.129781982723159</v>
      </c>
      <c r="Z167" s="45">
        <v>6.4531057178115994</v>
      </c>
      <c r="AA167" s="45">
        <v>3.2342657342657342</v>
      </c>
      <c r="AB167" s="45">
        <v>68.521184697655286</v>
      </c>
      <c r="AC167" s="45">
        <v>0</v>
      </c>
      <c r="AD167" s="45">
        <v>2.8074866310160429</v>
      </c>
      <c r="AF167" s="17">
        <v>499</v>
      </c>
      <c r="AG167" s="17" t="s">
        <v>329</v>
      </c>
      <c r="AH167" s="49" t="s">
        <v>418</v>
      </c>
    </row>
    <row r="168" spans="1:34">
      <c r="A168" s="49" t="s">
        <v>155</v>
      </c>
      <c r="B168" s="47">
        <v>10170</v>
      </c>
      <c r="C168" s="47">
        <v>10164</v>
      </c>
      <c r="D168" s="47">
        <v>-6</v>
      </c>
      <c r="E168" s="45">
        <v>-5.8997050147491237E-2</v>
      </c>
      <c r="F168" s="47">
        <v>734</v>
      </c>
      <c r="G168" s="47">
        <v>171</v>
      </c>
      <c r="H168" s="47">
        <v>986</v>
      </c>
      <c r="I168" s="47">
        <v>474</v>
      </c>
      <c r="J168" s="47">
        <v>404</v>
      </c>
      <c r="K168" s="47">
        <v>5538</v>
      </c>
      <c r="L168" s="47">
        <v>1170</v>
      </c>
      <c r="M168" s="47">
        <v>515</v>
      </c>
      <c r="N168" s="47">
        <v>172</v>
      </c>
      <c r="O168" s="47">
        <v>12</v>
      </c>
      <c r="P168" s="47">
        <v>0</v>
      </c>
      <c r="Q168" s="47">
        <v>142</v>
      </c>
      <c r="R168" s="47"/>
      <c r="S168" s="45">
        <v>7.2215663124754039</v>
      </c>
      <c r="T168" s="45">
        <v>1.6824085005903187</v>
      </c>
      <c r="U168" s="45">
        <v>9.7009051554506112</v>
      </c>
      <c r="V168" s="45">
        <v>4.6635182998819369</v>
      </c>
      <c r="W168" s="45">
        <v>3.9748130657221568</v>
      </c>
      <c r="X168" s="45">
        <v>54.486422668240856</v>
      </c>
      <c r="Y168" s="45">
        <v>11.511216056670602</v>
      </c>
      <c r="Z168" s="45">
        <v>5.0669027941755216</v>
      </c>
      <c r="AA168" s="45">
        <v>1.6922471467926012</v>
      </c>
      <c r="AB168" s="45">
        <v>0.11806375442739078</v>
      </c>
      <c r="AC168" s="45">
        <v>0</v>
      </c>
      <c r="AD168" s="45">
        <v>1.3970877607241243</v>
      </c>
      <c r="AF168" s="17">
        <v>500</v>
      </c>
      <c r="AG168" s="17" t="s">
        <v>325</v>
      </c>
      <c r="AH168" s="49" t="s">
        <v>155</v>
      </c>
    </row>
    <row r="169" spans="1:34">
      <c r="A169" s="49" t="s">
        <v>156</v>
      </c>
      <c r="B169" s="47">
        <v>7766</v>
      </c>
      <c r="C169" s="47">
        <v>7654</v>
      </c>
      <c r="D169" s="47">
        <v>-112</v>
      </c>
      <c r="E169" s="45">
        <v>-1.4421838784445029</v>
      </c>
      <c r="F169" s="47">
        <v>407</v>
      </c>
      <c r="G169" s="47">
        <v>70</v>
      </c>
      <c r="H169" s="47">
        <v>510</v>
      </c>
      <c r="I169" s="47">
        <v>266</v>
      </c>
      <c r="J169" s="47">
        <v>257</v>
      </c>
      <c r="K169" s="47">
        <v>4101</v>
      </c>
      <c r="L169" s="47">
        <v>1160</v>
      </c>
      <c r="M169" s="47">
        <v>609</v>
      </c>
      <c r="N169" s="47">
        <v>274</v>
      </c>
      <c r="O169" s="47">
        <v>53</v>
      </c>
      <c r="P169" s="47">
        <v>0</v>
      </c>
      <c r="Q169" s="47">
        <v>169</v>
      </c>
      <c r="R169" s="47"/>
      <c r="S169" s="45">
        <v>5.317481055657173</v>
      </c>
      <c r="T169" s="45">
        <v>0.91455448131695838</v>
      </c>
      <c r="U169" s="45">
        <v>6.6631826495949831</v>
      </c>
      <c r="V169" s="45">
        <v>3.4753070290044423</v>
      </c>
      <c r="W169" s="45">
        <v>3.3577214528351189</v>
      </c>
      <c r="X169" s="45">
        <v>53.579827541154955</v>
      </c>
      <c r="Y169" s="45">
        <v>15.155474261823883</v>
      </c>
      <c r="Z169" s="45">
        <v>7.9566239874575384</v>
      </c>
      <c r="AA169" s="45">
        <v>3.5798275411549514</v>
      </c>
      <c r="AB169" s="45">
        <v>0.69244839299712568</v>
      </c>
      <c r="AC169" s="45">
        <v>0</v>
      </c>
      <c r="AD169" s="45">
        <v>2.2079958191795139</v>
      </c>
      <c r="AF169" s="17">
        <v>503</v>
      </c>
      <c r="AG169" s="17" t="s">
        <v>317</v>
      </c>
      <c r="AH169" s="49" t="s">
        <v>419</v>
      </c>
    </row>
    <row r="170" spans="1:34">
      <c r="A170" s="49" t="s">
        <v>157</v>
      </c>
      <c r="B170" s="47">
        <v>1922</v>
      </c>
      <c r="C170" s="47">
        <v>1882</v>
      </c>
      <c r="D170" s="47">
        <v>-40</v>
      </c>
      <c r="E170" s="45">
        <v>-2.0811654526534884</v>
      </c>
      <c r="F170" s="47">
        <v>92</v>
      </c>
      <c r="G170" s="47">
        <v>16</v>
      </c>
      <c r="H170" s="47">
        <v>130</v>
      </c>
      <c r="I170" s="47">
        <v>75</v>
      </c>
      <c r="J170" s="47">
        <v>36</v>
      </c>
      <c r="K170" s="47">
        <v>988</v>
      </c>
      <c r="L170" s="47">
        <v>309</v>
      </c>
      <c r="M170" s="47">
        <v>165</v>
      </c>
      <c r="N170" s="47">
        <v>71</v>
      </c>
      <c r="O170" s="47">
        <v>176</v>
      </c>
      <c r="P170" s="47">
        <v>0</v>
      </c>
      <c r="Q170" s="47">
        <v>68</v>
      </c>
      <c r="R170" s="47"/>
      <c r="S170" s="45">
        <v>4.8884165781083952</v>
      </c>
      <c r="T170" s="45">
        <v>0.85015940488841657</v>
      </c>
      <c r="U170" s="45">
        <v>6.9075451647183845</v>
      </c>
      <c r="V170" s="45">
        <v>3.9851222104144526</v>
      </c>
      <c r="W170" s="45">
        <v>1.9128586609989375</v>
      </c>
      <c r="X170" s="45">
        <v>52.497343251859718</v>
      </c>
      <c r="Y170" s="45">
        <v>16.418703506907544</v>
      </c>
      <c r="Z170" s="45">
        <v>8.7672688629117967</v>
      </c>
      <c r="AA170" s="45">
        <v>3.7725823591923486</v>
      </c>
      <c r="AB170" s="45">
        <v>9.3517534537725826</v>
      </c>
      <c r="AC170" s="45">
        <v>0</v>
      </c>
      <c r="AD170" s="45">
        <v>3.6131774707757707</v>
      </c>
      <c r="AF170" s="17">
        <v>504</v>
      </c>
      <c r="AG170" s="17" t="s">
        <v>316</v>
      </c>
      <c r="AH170" s="49" t="s">
        <v>420</v>
      </c>
    </row>
    <row r="171" spans="1:34">
      <c r="A171" s="49" t="s">
        <v>158</v>
      </c>
      <c r="B171" s="47">
        <v>20686</v>
      </c>
      <c r="C171" s="47">
        <v>20721</v>
      </c>
      <c r="D171" s="47">
        <v>35</v>
      </c>
      <c r="E171" s="45">
        <v>0.16919655805858191</v>
      </c>
      <c r="F171" s="47">
        <v>1371</v>
      </c>
      <c r="G171" s="47">
        <v>257</v>
      </c>
      <c r="H171" s="47">
        <v>1843</v>
      </c>
      <c r="I171" s="47">
        <v>915</v>
      </c>
      <c r="J171" s="47">
        <v>831</v>
      </c>
      <c r="K171" s="47">
        <v>11556</v>
      </c>
      <c r="L171" s="47">
        <v>2407</v>
      </c>
      <c r="M171" s="47">
        <v>1135</v>
      </c>
      <c r="N171" s="47">
        <v>406</v>
      </c>
      <c r="O171" s="47">
        <v>199</v>
      </c>
      <c r="P171" s="47">
        <v>0</v>
      </c>
      <c r="Q171" s="47">
        <v>732</v>
      </c>
      <c r="R171" s="47"/>
      <c r="S171" s="45">
        <v>6.6164760388012169</v>
      </c>
      <c r="T171" s="45">
        <v>1.2402876309058444</v>
      </c>
      <c r="U171" s="45">
        <v>8.8943583803870467</v>
      </c>
      <c r="V171" s="45">
        <v>4.415810047777617</v>
      </c>
      <c r="W171" s="45">
        <v>4.0104242073259018</v>
      </c>
      <c r="X171" s="45">
        <v>55.769509193571743</v>
      </c>
      <c r="Y171" s="45">
        <v>11.616234737705708</v>
      </c>
      <c r="Z171" s="45">
        <v>5.4775348680083003</v>
      </c>
      <c r="AA171" s="45">
        <v>1.9593648955166256</v>
      </c>
      <c r="AB171" s="45">
        <v>0.96037836011775501</v>
      </c>
      <c r="AC171" s="45">
        <v>0</v>
      </c>
      <c r="AD171" s="45">
        <v>3.5326480382220935</v>
      </c>
      <c r="AF171" s="17">
        <v>505</v>
      </c>
      <c r="AG171" s="17" t="s">
        <v>316</v>
      </c>
      <c r="AH171" s="49" t="s">
        <v>158</v>
      </c>
    </row>
    <row r="172" spans="1:34">
      <c r="A172" s="49" t="s">
        <v>159</v>
      </c>
      <c r="B172" s="47">
        <v>5924</v>
      </c>
      <c r="C172" s="47">
        <v>5791</v>
      </c>
      <c r="D172" s="47">
        <v>-133</v>
      </c>
      <c r="E172" s="45">
        <v>-2.2451046590141743</v>
      </c>
      <c r="F172" s="47">
        <v>228</v>
      </c>
      <c r="G172" s="47">
        <v>53</v>
      </c>
      <c r="H172" s="47">
        <v>298</v>
      </c>
      <c r="I172" s="47">
        <v>143</v>
      </c>
      <c r="J172" s="47">
        <v>174</v>
      </c>
      <c r="K172" s="47">
        <v>2777</v>
      </c>
      <c r="L172" s="47">
        <v>1196</v>
      </c>
      <c r="M172" s="47">
        <v>655</v>
      </c>
      <c r="N172" s="47">
        <v>267</v>
      </c>
      <c r="O172" s="47">
        <v>12</v>
      </c>
      <c r="P172" s="47">
        <v>0</v>
      </c>
      <c r="Q172" s="47">
        <v>125</v>
      </c>
      <c r="R172" s="47"/>
      <c r="S172" s="45">
        <v>3.9371438438957003</v>
      </c>
      <c r="T172" s="45">
        <v>0.91521326195821096</v>
      </c>
      <c r="U172" s="45">
        <v>5.1459160766706962</v>
      </c>
      <c r="V172" s="45">
        <v>2.4693489898117771</v>
      </c>
      <c r="W172" s="45">
        <v>3.0046624071835608</v>
      </c>
      <c r="X172" s="45">
        <v>47.953721291659477</v>
      </c>
      <c r="Y172" s="45">
        <v>20.652737005698498</v>
      </c>
      <c r="Z172" s="45">
        <v>11.310654463823173</v>
      </c>
      <c r="AA172" s="45">
        <v>4.6106026592989124</v>
      </c>
      <c r="AB172" s="45">
        <v>0.20721809704714209</v>
      </c>
      <c r="AC172" s="45">
        <v>0</v>
      </c>
      <c r="AD172" s="45">
        <v>2.1585218442410636</v>
      </c>
      <c r="AF172" s="17">
        <v>507</v>
      </c>
      <c r="AG172" s="17" t="s">
        <v>319</v>
      </c>
      <c r="AH172" s="49" t="s">
        <v>159</v>
      </c>
    </row>
    <row r="173" spans="1:34">
      <c r="A173" s="49" t="s">
        <v>160</v>
      </c>
      <c r="B173" s="47">
        <v>9983</v>
      </c>
      <c r="C173" s="47">
        <v>9855</v>
      </c>
      <c r="D173" s="47">
        <v>-128</v>
      </c>
      <c r="E173" s="45">
        <v>-1.2821797054993533</v>
      </c>
      <c r="F173" s="47">
        <v>375</v>
      </c>
      <c r="G173" s="47">
        <v>82</v>
      </c>
      <c r="H173" s="47">
        <v>515</v>
      </c>
      <c r="I173" s="47">
        <v>273</v>
      </c>
      <c r="J173" s="47">
        <v>303</v>
      </c>
      <c r="K173" s="47">
        <v>4925</v>
      </c>
      <c r="L173" s="47">
        <v>1884</v>
      </c>
      <c r="M173" s="47">
        <v>1045</v>
      </c>
      <c r="N173" s="47">
        <v>453</v>
      </c>
      <c r="O173" s="47">
        <v>18</v>
      </c>
      <c r="P173" s="47">
        <v>0</v>
      </c>
      <c r="Q173" s="47">
        <v>240</v>
      </c>
      <c r="R173" s="47"/>
      <c r="S173" s="45">
        <v>3.8051750380517504</v>
      </c>
      <c r="T173" s="45">
        <v>0.83206494165398281</v>
      </c>
      <c r="U173" s="45">
        <v>5.2257737189244038</v>
      </c>
      <c r="V173" s="45">
        <v>2.7701674277016743</v>
      </c>
      <c r="W173" s="45">
        <v>3.0745814307458144</v>
      </c>
      <c r="X173" s="45">
        <v>49.974632166412988</v>
      </c>
      <c r="Y173" s="45">
        <v>19.117199391171994</v>
      </c>
      <c r="Z173" s="45">
        <v>10.603754439370878</v>
      </c>
      <c r="AA173" s="45">
        <v>4.5966514459665149</v>
      </c>
      <c r="AB173" s="45">
        <v>0.18264840182648401</v>
      </c>
      <c r="AC173" s="45">
        <v>0</v>
      </c>
      <c r="AD173" s="45">
        <v>2.4353120243531201</v>
      </c>
      <c r="AF173" s="17">
        <v>508</v>
      </c>
      <c r="AG173" s="17" t="s">
        <v>318</v>
      </c>
      <c r="AH173" s="49" t="s">
        <v>160</v>
      </c>
    </row>
    <row r="174" spans="1:34">
      <c r="A174" s="49" t="s">
        <v>161</v>
      </c>
      <c r="B174" s="47">
        <v>19245</v>
      </c>
      <c r="C174" s="47">
        <v>19314</v>
      </c>
      <c r="D174" s="47">
        <v>69</v>
      </c>
      <c r="E174" s="45">
        <v>0.35853468433360014</v>
      </c>
      <c r="F174" s="47">
        <v>946</v>
      </c>
      <c r="G174" s="47">
        <v>192</v>
      </c>
      <c r="H174" s="47">
        <v>1311</v>
      </c>
      <c r="I174" s="47">
        <v>690</v>
      </c>
      <c r="J174" s="47">
        <v>691</v>
      </c>
      <c r="K174" s="47">
        <v>10544</v>
      </c>
      <c r="L174" s="47">
        <v>2988</v>
      </c>
      <c r="M174" s="47">
        <v>1449</v>
      </c>
      <c r="N174" s="47">
        <v>503</v>
      </c>
      <c r="O174" s="47">
        <v>252</v>
      </c>
      <c r="P174" s="47">
        <v>0</v>
      </c>
      <c r="Q174" s="47">
        <v>518</v>
      </c>
      <c r="R174" s="47"/>
      <c r="S174" s="45">
        <v>4.8980014497255882</v>
      </c>
      <c r="T174" s="45">
        <v>0.99409754582168375</v>
      </c>
      <c r="U174" s="45">
        <v>6.7878223050636848</v>
      </c>
      <c r="V174" s="45">
        <v>3.5725380552966755</v>
      </c>
      <c r="W174" s="45">
        <v>3.5777156466811642</v>
      </c>
      <c r="X174" s="45">
        <v>54.592523558040796</v>
      </c>
      <c r="Y174" s="45">
        <v>15.470643056849953</v>
      </c>
      <c r="Z174" s="45">
        <v>7.5023299161230197</v>
      </c>
      <c r="AA174" s="45">
        <v>2.604328466397432</v>
      </c>
      <c r="AB174" s="45">
        <v>1.3047530288909599</v>
      </c>
      <c r="AC174" s="45">
        <v>0</v>
      </c>
      <c r="AD174" s="45">
        <v>2.6819923371647509</v>
      </c>
      <c r="AF174" s="17">
        <v>529</v>
      </c>
      <c r="AG174" s="17" t="s">
        <v>317</v>
      </c>
      <c r="AH174" s="49" t="s">
        <v>421</v>
      </c>
    </row>
    <row r="175" spans="1:34">
      <c r="A175" s="49" t="s">
        <v>162</v>
      </c>
      <c r="B175" s="47">
        <v>5437</v>
      </c>
      <c r="C175" s="47">
        <v>5329</v>
      </c>
      <c r="D175" s="47">
        <v>-108</v>
      </c>
      <c r="E175" s="45">
        <v>-1.986389553062351</v>
      </c>
      <c r="F175" s="47">
        <v>248</v>
      </c>
      <c r="G175" s="47">
        <v>59</v>
      </c>
      <c r="H175" s="47">
        <v>355</v>
      </c>
      <c r="I175" s="47">
        <v>205</v>
      </c>
      <c r="J175" s="47">
        <v>201</v>
      </c>
      <c r="K175" s="47">
        <v>2754</v>
      </c>
      <c r="L175" s="47">
        <v>837</v>
      </c>
      <c r="M175" s="47">
        <v>479</v>
      </c>
      <c r="N175" s="47">
        <v>191</v>
      </c>
      <c r="O175" s="47">
        <v>27</v>
      </c>
      <c r="P175" s="47">
        <v>0</v>
      </c>
      <c r="Q175" s="47">
        <v>90</v>
      </c>
      <c r="R175" s="47"/>
      <c r="S175" s="45">
        <v>4.6537811972227434</v>
      </c>
      <c r="T175" s="45">
        <v>1.1071495590167011</v>
      </c>
      <c r="U175" s="45">
        <v>6.6616626008632007</v>
      </c>
      <c r="V175" s="45">
        <v>3.8468755864139617</v>
      </c>
      <c r="W175" s="45">
        <v>3.7718145993619814</v>
      </c>
      <c r="X175" s="45">
        <v>51.679489585288053</v>
      </c>
      <c r="Y175" s="45">
        <v>15.706511540626758</v>
      </c>
      <c r="Z175" s="45">
        <v>8.9885531994745733</v>
      </c>
      <c r="AA175" s="45">
        <v>3.584162131732032</v>
      </c>
      <c r="AB175" s="45">
        <v>0.50666166260086321</v>
      </c>
      <c r="AC175" s="45">
        <v>0</v>
      </c>
      <c r="AD175" s="45">
        <v>1.688872208669544</v>
      </c>
      <c r="AF175" s="17">
        <v>531</v>
      </c>
      <c r="AG175" s="17" t="s">
        <v>321</v>
      </c>
      <c r="AH175" s="49" t="s">
        <v>162</v>
      </c>
    </row>
    <row r="176" spans="1:34">
      <c r="A176" s="49" t="s">
        <v>163</v>
      </c>
      <c r="B176" s="47">
        <v>10737</v>
      </c>
      <c r="C176" s="47">
        <v>10639</v>
      </c>
      <c r="D176" s="47">
        <v>-98</v>
      </c>
      <c r="E176" s="45">
        <v>-0.91273167551457757</v>
      </c>
      <c r="F176" s="47">
        <v>825</v>
      </c>
      <c r="G176" s="47">
        <v>179</v>
      </c>
      <c r="H176" s="47">
        <v>1083</v>
      </c>
      <c r="I176" s="47">
        <v>505</v>
      </c>
      <c r="J176" s="47">
        <v>483</v>
      </c>
      <c r="K176" s="47">
        <v>5189</v>
      </c>
      <c r="L176" s="47">
        <v>1351</v>
      </c>
      <c r="M176" s="47">
        <v>698</v>
      </c>
      <c r="N176" s="47">
        <v>326</v>
      </c>
      <c r="O176" s="47">
        <v>0</v>
      </c>
      <c r="P176" s="47">
        <v>0</v>
      </c>
      <c r="Q176" s="47">
        <v>106</v>
      </c>
      <c r="R176" s="47"/>
      <c r="S176" s="45">
        <v>7.7544882037785507</v>
      </c>
      <c r="T176" s="45">
        <v>1.6824889557289218</v>
      </c>
      <c r="U176" s="45">
        <v>10.179528151142025</v>
      </c>
      <c r="V176" s="45">
        <v>4.7466867186765676</v>
      </c>
      <c r="W176" s="45">
        <v>4.5399003665758064</v>
      </c>
      <c r="X176" s="45">
        <v>48.773380956856847</v>
      </c>
      <c r="Y176" s="45">
        <v>12.698561894914937</v>
      </c>
      <c r="Z176" s="45">
        <v>6.5607669893787008</v>
      </c>
      <c r="AA176" s="45">
        <v>3.0641977629476456</v>
      </c>
      <c r="AB176" s="45">
        <v>0</v>
      </c>
      <c r="AC176" s="45">
        <v>0</v>
      </c>
      <c r="AD176" s="45">
        <v>0.99633424194003206</v>
      </c>
      <c r="AF176" s="17">
        <v>535</v>
      </c>
      <c r="AG176" s="17" t="s">
        <v>314</v>
      </c>
      <c r="AH176" s="49" t="s">
        <v>163</v>
      </c>
    </row>
    <row r="177" spans="1:34">
      <c r="A177" s="49" t="s">
        <v>164</v>
      </c>
      <c r="B177" s="47">
        <v>33527</v>
      </c>
      <c r="C177" s="47">
        <v>33929</v>
      </c>
      <c r="D177" s="47">
        <v>402</v>
      </c>
      <c r="E177" s="45">
        <v>1.1990336146985969</v>
      </c>
      <c r="F177" s="47">
        <v>2115</v>
      </c>
      <c r="G177" s="47">
        <v>465</v>
      </c>
      <c r="H177" s="47">
        <v>2915</v>
      </c>
      <c r="I177" s="47">
        <v>1358</v>
      </c>
      <c r="J177" s="47">
        <v>1160</v>
      </c>
      <c r="K177" s="47">
        <v>18972</v>
      </c>
      <c r="L177" s="47">
        <v>4150</v>
      </c>
      <c r="M177" s="47">
        <v>1982</v>
      </c>
      <c r="N177" s="47">
        <v>812</v>
      </c>
      <c r="O177" s="47">
        <v>121</v>
      </c>
      <c r="P177" s="47">
        <v>0</v>
      </c>
      <c r="Q177" s="47">
        <v>914</v>
      </c>
      <c r="R177" s="47"/>
      <c r="S177" s="45">
        <v>6.2336054702466912</v>
      </c>
      <c r="T177" s="45">
        <v>1.3705090040967904</v>
      </c>
      <c r="U177" s="45">
        <v>8.5914704235314936</v>
      </c>
      <c r="V177" s="45">
        <v>4.0024757582009487</v>
      </c>
      <c r="W177" s="45">
        <v>3.4189041822629607</v>
      </c>
      <c r="X177" s="45">
        <v>55.916767367149042</v>
      </c>
      <c r="Y177" s="45">
        <v>12.231424445164903</v>
      </c>
      <c r="Z177" s="45">
        <v>5.841610421763094</v>
      </c>
      <c r="AA177" s="45">
        <v>2.3932329275840729</v>
      </c>
      <c r="AB177" s="45">
        <v>0.3566270741843261</v>
      </c>
      <c r="AC177" s="45">
        <v>0</v>
      </c>
      <c r="AD177" s="45">
        <v>2.6938607091278843</v>
      </c>
      <c r="AF177" s="17">
        <v>536</v>
      </c>
      <c r="AG177" s="17" t="s">
        <v>318</v>
      </c>
      <c r="AH177" s="49" t="s">
        <v>164</v>
      </c>
    </row>
    <row r="178" spans="1:34">
      <c r="A178" s="49" t="s">
        <v>165</v>
      </c>
      <c r="B178" s="47">
        <v>4733</v>
      </c>
      <c r="C178" s="47">
        <v>4715</v>
      </c>
      <c r="D178" s="47">
        <v>-18</v>
      </c>
      <c r="E178" s="45">
        <v>-0.38030847242763732</v>
      </c>
      <c r="F178" s="47">
        <v>289</v>
      </c>
      <c r="G178" s="47">
        <v>77</v>
      </c>
      <c r="H178" s="47">
        <v>405</v>
      </c>
      <c r="I178" s="47">
        <v>203</v>
      </c>
      <c r="J178" s="47">
        <v>193</v>
      </c>
      <c r="K178" s="47">
        <v>2594</v>
      </c>
      <c r="L178" s="47">
        <v>573</v>
      </c>
      <c r="M178" s="47">
        <v>254</v>
      </c>
      <c r="N178" s="47">
        <v>127</v>
      </c>
      <c r="O178" s="47">
        <v>44</v>
      </c>
      <c r="P178" s="47">
        <v>0</v>
      </c>
      <c r="Q178" s="47">
        <v>68</v>
      </c>
      <c r="R178" s="47"/>
      <c r="S178" s="45">
        <v>6.1293743372216332</v>
      </c>
      <c r="T178" s="45">
        <v>1.6330858960763521</v>
      </c>
      <c r="U178" s="45">
        <v>8.5896076352067858</v>
      </c>
      <c r="V178" s="45">
        <v>4.3054082714740192</v>
      </c>
      <c r="W178" s="45">
        <v>4.0933191940615057</v>
      </c>
      <c r="X178" s="45">
        <v>55.015906680805941</v>
      </c>
      <c r="Y178" s="45">
        <v>12.152704135737009</v>
      </c>
      <c r="Z178" s="45">
        <v>5.3870625662778364</v>
      </c>
      <c r="AA178" s="45">
        <v>2.6935312831389182</v>
      </c>
      <c r="AB178" s="45">
        <v>0.93319194061505828</v>
      </c>
      <c r="AC178" s="45">
        <v>0</v>
      </c>
      <c r="AD178" s="45">
        <v>1.44220572640509</v>
      </c>
      <c r="AF178" s="17">
        <v>538</v>
      </c>
      <c r="AG178" s="17" t="s">
        <v>317</v>
      </c>
      <c r="AH178" s="49" t="s">
        <v>422</v>
      </c>
    </row>
    <row r="179" spans="1:34">
      <c r="A179" s="49" t="s">
        <v>166</v>
      </c>
      <c r="B179" s="47">
        <v>9784</v>
      </c>
      <c r="C179" s="47">
        <v>9552</v>
      </c>
      <c r="D179" s="47">
        <v>-232</v>
      </c>
      <c r="E179" s="45">
        <v>-2.3712183156173294</v>
      </c>
      <c r="F179" s="47">
        <v>375</v>
      </c>
      <c r="G179" s="47">
        <v>73</v>
      </c>
      <c r="H179" s="47">
        <v>476</v>
      </c>
      <c r="I179" s="47">
        <v>290</v>
      </c>
      <c r="J179" s="47">
        <v>271</v>
      </c>
      <c r="K179" s="47">
        <v>4736</v>
      </c>
      <c r="L179" s="47">
        <v>1864</v>
      </c>
      <c r="M179" s="47">
        <v>999</v>
      </c>
      <c r="N179" s="47">
        <v>468</v>
      </c>
      <c r="O179" s="47">
        <v>0</v>
      </c>
      <c r="P179" s="47">
        <v>0</v>
      </c>
      <c r="Q179" s="47">
        <v>151</v>
      </c>
      <c r="R179" s="47"/>
      <c r="S179" s="45">
        <v>3.9258793969849251</v>
      </c>
      <c r="T179" s="45">
        <v>0.76423785594639859</v>
      </c>
      <c r="U179" s="45">
        <v>4.983249581239531</v>
      </c>
      <c r="V179" s="45">
        <v>3.0360134003350083</v>
      </c>
      <c r="W179" s="45">
        <v>2.8371021775544389</v>
      </c>
      <c r="X179" s="45">
        <v>49.581239530988277</v>
      </c>
      <c r="Y179" s="45">
        <v>19.514237855946398</v>
      </c>
      <c r="Z179" s="45">
        <v>10.458542713567839</v>
      </c>
      <c r="AA179" s="45">
        <v>4.8994974874371859</v>
      </c>
      <c r="AB179" s="45">
        <v>0</v>
      </c>
      <c r="AC179" s="45">
        <v>0</v>
      </c>
      <c r="AD179" s="45">
        <v>1.5808207705192632</v>
      </c>
      <c r="AF179" s="17">
        <v>541</v>
      </c>
      <c r="AG179" s="17" t="s">
        <v>328</v>
      </c>
      <c r="AH179" s="49" t="s">
        <v>166</v>
      </c>
    </row>
    <row r="180" spans="1:34">
      <c r="A180" s="49" t="s">
        <v>167</v>
      </c>
      <c r="B180" s="47">
        <v>42665</v>
      </c>
      <c r="C180" s="47">
        <v>42993</v>
      </c>
      <c r="D180" s="47">
        <v>328</v>
      </c>
      <c r="E180" s="45">
        <v>0.76878003046993992</v>
      </c>
      <c r="F180" s="47">
        <v>2936</v>
      </c>
      <c r="G180" s="47">
        <v>591</v>
      </c>
      <c r="H180" s="47">
        <v>3880</v>
      </c>
      <c r="I180" s="47">
        <v>2007</v>
      </c>
      <c r="J180" s="47">
        <v>1880</v>
      </c>
      <c r="K180" s="47">
        <v>24476</v>
      </c>
      <c r="L180" s="47">
        <v>4389</v>
      </c>
      <c r="M180" s="47">
        <v>2201</v>
      </c>
      <c r="N180" s="47">
        <v>633</v>
      </c>
      <c r="O180" s="47">
        <v>521</v>
      </c>
      <c r="P180" s="47">
        <v>0</v>
      </c>
      <c r="Q180" s="47">
        <v>2280</v>
      </c>
      <c r="R180" s="47"/>
      <c r="S180" s="45">
        <v>6.8290186774591213</v>
      </c>
      <c r="T180" s="45">
        <v>1.3746423836438491</v>
      </c>
      <c r="U180" s="45">
        <v>9.0247249552252686</v>
      </c>
      <c r="V180" s="45">
        <v>4.6682018002930707</v>
      </c>
      <c r="W180" s="45">
        <v>4.3728048752122444</v>
      </c>
      <c r="X180" s="45">
        <v>56.930197939199402</v>
      </c>
      <c r="Y180" s="45">
        <v>10.208638615588585</v>
      </c>
      <c r="Z180" s="45">
        <v>5.1194380480543344</v>
      </c>
      <c r="AA180" s="45">
        <v>1.4723327053241224</v>
      </c>
      <c r="AB180" s="45">
        <v>1.2118251808433931</v>
      </c>
      <c r="AC180" s="45">
        <v>0</v>
      </c>
      <c r="AD180" s="45">
        <v>5.303188891214849</v>
      </c>
      <c r="AF180" s="17">
        <v>543</v>
      </c>
      <c r="AG180" s="17" t="s">
        <v>316</v>
      </c>
      <c r="AH180" s="49" t="s">
        <v>167</v>
      </c>
    </row>
    <row r="181" spans="1:34">
      <c r="A181" s="49" t="s">
        <v>168</v>
      </c>
      <c r="B181" s="47">
        <v>9471</v>
      </c>
      <c r="C181" s="47">
        <v>9479</v>
      </c>
      <c r="D181" s="47">
        <v>8</v>
      </c>
      <c r="E181" s="45">
        <v>8.4468377151303287E-2</v>
      </c>
      <c r="F181" s="47">
        <v>606</v>
      </c>
      <c r="G181" s="47">
        <v>90</v>
      </c>
      <c r="H181" s="47">
        <v>589</v>
      </c>
      <c r="I181" s="47">
        <v>261</v>
      </c>
      <c r="J181" s="47">
        <v>261</v>
      </c>
      <c r="K181" s="47">
        <v>4928</v>
      </c>
      <c r="L181" s="47">
        <v>1364</v>
      </c>
      <c r="M181" s="47">
        <v>865</v>
      </c>
      <c r="N181" s="47">
        <v>515</v>
      </c>
      <c r="O181" s="47">
        <v>7486</v>
      </c>
      <c r="P181" s="47">
        <v>0</v>
      </c>
      <c r="Q181" s="47">
        <v>1474</v>
      </c>
      <c r="R181" s="47"/>
      <c r="S181" s="45">
        <v>6.3930794387593624</v>
      </c>
      <c r="T181" s="45">
        <v>0.94946724338010347</v>
      </c>
      <c r="U181" s="45">
        <v>6.2137356261208989</v>
      </c>
      <c r="V181" s="45">
        <v>2.7534550058022997</v>
      </c>
      <c r="W181" s="45">
        <v>2.7534550058022997</v>
      </c>
      <c r="X181" s="45">
        <v>51.988606393079436</v>
      </c>
      <c r="Y181" s="45">
        <v>14.389703555227346</v>
      </c>
      <c r="Z181" s="45">
        <v>9.125435172486549</v>
      </c>
      <c r="AA181" s="45">
        <v>5.4330625593417023</v>
      </c>
      <c r="AB181" s="45">
        <v>78.974575377149492</v>
      </c>
      <c r="AC181" s="45">
        <v>0</v>
      </c>
      <c r="AD181" s="45">
        <v>15.550163519358581</v>
      </c>
      <c r="AF181" s="17">
        <v>545</v>
      </c>
      <c r="AG181" s="17" t="s">
        <v>329</v>
      </c>
      <c r="AH181" s="49" t="s">
        <v>423</v>
      </c>
    </row>
    <row r="182" spans="1:34">
      <c r="A182" s="49" t="s">
        <v>169</v>
      </c>
      <c r="B182" s="47">
        <v>16091</v>
      </c>
      <c r="C182" s="47">
        <v>16003</v>
      </c>
      <c r="D182" s="47">
        <v>-88</v>
      </c>
      <c r="E182" s="45">
        <v>-0.54688956559567625</v>
      </c>
      <c r="F182" s="47">
        <v>894</v>
      </c>
      <c r="G182" s="47">
        <v>189</v>
      </c>
      <c r="H182" s="47">
        <v>1184</v>
      </c>
      <c r="I182" s="47">
        <v>630</v>
      </c>
      <c r="J182" s="47">
        <v>550</v>
      </c>
      <c r="K182" s="47">
        <v>8531</v>
      </c>
      <c r="L182" s="47">
        <v>2359</v>
      </c>
      <c r="M182" s="47">
        <v>1175</v>
      </c>
      <c r="N182" s="47">
        <v>491</v>
      </c>
      <c r="O182" s="47">
        <v>97</v>
      </c>
      <c r="P182" s="47">
        <v>0</v>
      </c>
      <c r="Q182" s="47">
        <v>479</v>
      </c>
      <c r="R182" s="47"/>
      <c r="S182" s="45">
        <v>5.5864525401487226</v>
      </c>
      <c r="T182" s="45">
        <v>1.1810285571455352</v>
      </c>
      <c r="U182" s="45">
        <v>7.39861276010748</v>
      </c>
      <c r="V182" s="45">
        <v>3.9367618571517839</v>
      </c>
      <c r="W182" s="45">
        <v>3.4368555895769544</v>
      </c>
      <c r="X182" s="45">
        <v>53.308754608510903</v>
      </c>
      <c r="Y182" s="45">
        <v>14.740986065112791</v>
      </c>
      <c r="Z182" s="45">
        <v>7.3423733050053119</v>
      </c>
      <c r="AA182" s="45">
        <v>3.0681747172405176</v>
      </c>
      <c r="AB182" s="45">
        <v>0.60613634943448103</v>
      </c>
      <c r="AC182" s="45">
        <v>0</v>
      </c>
      <c r="AD182" s="45">
        <v>2.9931887771042929</v>
      </c>
      <c r="AF182" s="17">
        <v>560</v>
      </c>
      <c r="AG182" s="17" t="s">
        <v>315</v>
      </c>
      <c r="AH182" s="49" t="s">
        <v>169</v>
      </c>
    </row>
    <row r="183" spans="1:34">
      <c r="A183" s="49" t="s">
        <v>170</v>
      </c>
      <c r="B183" s="47">
        <v>1364</v>
      </c>
      <c r="C183" s="47">
        <v>1329</v>
      </c>
      <c r="D183" s="47">
        <v>-35</v>
      </c>
      <c r="E183" s="45">
        <v>-2.5659824046920798</v>
      </c>
      <c r="F183" s="47">
        <v>65</v>
      </c>
      <c r="G183" s="47">
        <v>12</v>
      </c>
      <c r="H183" s="47">
        <v>109</v>
      </c>
      <c r="I183" s="47">
        <v>59</v>
      </c>
      <c r="J183" s="47">
        <v>53</v>
      </c>
      <c r="K183" s="47">
        <v>664</v>
      </c>
      <c r="L183" s="47">
        <v>195</v>
      </c>
      <c r="M183" s="47">
        <v>106</v>
      </c>
      <c r="N183" s="47">
        <v>66</v>
      </c>
      <c r="O183" s="47">
        <v>0</v>
      </c>
      <c r="P183" s="47">
        <v>0</v>
      </c>
      <c r="Q183" s="47">
        <v>92</v>
      </c>
      <c r="R183" s="47"/>
      <c r="S183" s="45">
        <v>4.8908954100827691</v>
      </c>
      <c r="T183" s="45">
        <v>0.90293453724604955</v>
      </c>
      <c r="U183" s="45">
        <v>8.2016553799849508</v>
      </c>
      <c r="V183" s="45">
        <v>4.4394281414597438</v>
      </c>
      <c r="W183" s="45">
        <v>3.9879608728367195</v>
      </c>
      <c r="X183" s="45">
        <v>49.962377727614751</v>
      </c>
      <c r="Y183" s="45">
        <v>14.672686230248308</v>
      </c>
      <c r="Z183" s="45">
        <v>7.975921745673439</v>
      </c>
      <c r="AA183" s="45">
        <v>4.966139954853273</v>
      </c>
      <c r="AB183" s="45">
        <v>0</v>
      </c>
      <c r="AC183" s="45">
        <v>0</v>
      </c>
      <c r="AD183" s="45">
        <v>6.9224981188863808</v>
      </c>
      <c r="AF183" s="17">
        <v>561</v>
      </c>
      <c r="AG183" s="17" t="s">
        <v>317</v>
      </c>
      <c r="AH183" s="49" t="s">
        <v>170</v>
      </c>
    </row>
    <row r="184" spans="1:34">
      <c r="A184" s="49" t="s">
        <v>171</v>
      </c>
      <c r="B184" s="47">
        <v>9221</v>
      </c>
      <c r="C184" s="47">
        <v>9158</v>
      </c>
      <c r="D184" s="47">
        <v>-63</v>
      </c>
      <c r="E184" s="45">
        <v>-0.68322307775728897</v>
      </c>
      <c r="F184" s="47">
        <v>463</v>
      </c>
      <c r="G184" s="47">
        <v>111</v>
      </c>
      <c r="H184" s="47">
        <v>597</v>
      </c>
      <c r="I184" s="47">
        <v>326</v>
      </c>
      <c r="J184" s="47">
        <v>282</v>
      </c>
      <c r="K184" s="47">
        <v>4684</v>
      </c>
      <c r="L184" s="47">
        <v>1470</v>
      </c>
      <c r="M184" s="47">
        <v>855</v>
      </c>
      <c r="N184" s="47">
        <v>370</v>
      </c>
      <c r="O184" s="47">
        <v>15</v>
      </c>
      <c r="P184" s="47">
        <v>0</v>
      </c>
      <c r="Q184" s="47">
        <v>148</v>
      </c>
      <c r="R184" s="47"/>
      <c r="S184" s="45">
        <v>5.0556890150687916</v>
      </c>
      <c r="T184" s="45">
        <v>1.2120550338501856</v>
      </c>
      <c r="U184" s="45">
        <v>6.5188905874645124</v>
      </c>
      <c r="V184" s="45">
        <v>3.5597291985149595</v>
      </c>
      <c r="W184" s="45">
        <v>3.0792749508626338</v>
      </c>
      <c r="X184" s="45">
        <v>51.146538545533957</v>
      </c>
      <c r="Y184" s="45">
        <v>16.051539637475432</v>
      </c>
      <c r="Z184" s="45">
        <v>9.3360995850622412</v>
      </c>
      <c r="AA184" s="45">
        <v>4.0401834461672861</v>
      </c>
      <c r="AB184" s="45">
        <v>0.16379122079056563</v>
      </c>
      <c r="AC184" s="45">
        <v>0</v>
      </c>
      <c r="AD184" s="45">
        <v>1.6160733784669141</v>
      </c>
      <c r="AF184" s="17">
        <v>562</v>
      </c>
      <c r="AG184" s="17" t="s">
        <v>318</v>
      </c>
      <c r="AH184" s="49" t="s">
        <v>171</v>
      </c>
    </row>
    <row r="185" spans="1:34">
      <c r="A185" s="49" t="s">
        <v>172</v>
      </c>
      <c r="B185" s="47">
        <v>7430</v>
      </c>
      <c r="C185" s="47">
        <v>7288</v>
      </c>
      <c r="D185" s="47">
        <v>-142</v>
      </c>
      <c r="E185" s="45">
        <v>-1.9111709286675604</v>
      </c>
      <c r="F185" s="47">
        <v>424</v>
      </c>
      <c r="G185" s="47">
        <v>91</v>
      </c>
      <c r="H185" s="47">
        <v>587</v>
      </c>
      <c r="I185" s="47">
        <v>299</v>
      </c>
      <c r="J185" s="47">
        <v>308</v>
      </c>
      <c r="K185" s="47">
        <v>3642</v>
      </c>
      <c r="L185" s="47">
        <v>1053</v>
      </c>
      <c r="M185" s="47">
        <v>571</v>
      </c>
      <c r="N185" s="47">
        <v>313</v>
      </c>
      <c r="O185" s="47">
        <v>11</v>
      </c>
      <c r="P185" s="47">
        <v>0</v>
      </c>
      <c r="Q185" s="47">
        <v>106</v>
      </c>
      <c r="R185" s="47"/>
      <c r="S185" s="45">
        <v>5.8177826564215147</v>
      </c>
      <c r="T185" s="45">
        <v>1.2486278814489571</v>
      </c>
      <c r="U185" s="45">
        <v>8.0543358946212944</v>
      </c>
      <c r="V185" s="45">
        <v>4.1026344676180022</v>
      </c>
      <c r="W185" s="45">
        <v>4.2261251372118549</v>
      </c>
      <c r="X185" s="45">
        <v>49.972557628979139</v>
      </c>
      <c r="Y185" s="45">
        <v>14.448408342480789</v>
      </c>
      <c r="Z185" s="45">
        <v>7.8347969264544464</v>
      </c>
      <c r="AA185" s="45">
        <v>4.2947310647639956</v>
      </c>
      <c r="AB185" s="45">
        <v>0.15093304061470911</v>
      </c>
      <c r="AC185" s="45">
        <v>0</v>
      </c>
      <c r="AD185" s="45">
        <v>1.4544456641053787</v>
      </c>
      <c r="AF185" s="17">
        <v>563</v>
      </c>
      <c r="AG185" s="17" t="s">
        <v>314</v>
      </c>
      <c r="AH185" s="49" t="s">
        <v>172</v>
      </c>
    </row>
    <row r="186" spans="1:34">
      <c r="A186" s="49" t="s">
        <v>173</v>
      </c>
      <c r="B186" s="47">
        <v>203567</v>
      </c>
      <c r="C186" s="47">
        <v>205489</v>
      </c>
      <c r="D186" s="47">
        <v>1922</v>
      </c>
      <c r="E186" s="45">
        <v>0.9441608905176091</v>
      </c>
      <c r="F186" s="47">
        <v>13177</v>
      </c>
      <c r="G186" s="47">
        <v>2532</v>
      </c>
      <c r="H186" s="47">
        <v>15855</v>
      </c>
      <c r="I186" s="47">
        <v>7643</v>
      </c>
      <c r="J186" s="47">
        <v>7381</v>
      </c>
      <c r="K186" s="47">
        <v>125615</v>
      </c>
      <c r="L186" s="47">
        <v>19805</v>
      </c>
      <c r="M186" s="47">
        <v>9735</v>
      </c>
      <c r="N186" s="47">
        <v>3746</v>
      </c>
      <c r="O186" s="47">
        <v>473</v>
      </c>
      <c r="P186" s="47">
        <v>133</v>
      </c>
      <c r="Q186" s="47">
        <v>8977</v>
      </c>
      <c r="R186" s="47"/>
      <c r="S186" s="45">
        <v>6.4125086987624647</v>
      </c>
      <c r="T186" s="45">
        <v>1.2321827445751354</v>
      </c>
      <c r="U186" s="45">
        <v>7.7157414752127851</v>
      </c>
      <c r="V186" s="45">
        <v>3.7194205042605684</v>
      </c>
      <c r="W186" s="45">
        <v>3.5919197621283865</v>
      </c>
      <c r="X186" s="45">
        <v>61.12979283562624</v>
      </c>
      <c r="Y186" s="45">
        <v>9.6379854882743121</v>
      </c>
      <c r="Z186" s="45">
        <v>4.7374798651022685</v>
      </c>
      <c r="AA186" s="45">
        <v>1.8229686260578426</v>
      </c>
      <c r="AB186" s="45">
        <v>0.23018263751344356</v>
      </c>
      <c r="AC186" s="45">
        <v>6.4723659173970383E-2</v>
      </c>
      <c r="AD186" s="45">
        <v>4.3686036722160306</v>
      </c>
      <c r="AF186" s="17">
        <v>564</v>
      </c>
      <c r="AG186" s="17" t="s">
        <v>314</v>
      </c>
      <c r="AH186" s="49" t="s">
        <v>424</v>
      </c>
    </row>
    <row r="187" spans="1:34">
      <c r="A187" s="49" t="s">
        <v>174</v>
      </c>
      <c r="B187" s="47">
        <v>2963</v>
      </c>
      <c r="C187" s="47">
        <v>2896</v>
      </c>
      <c r="D187" s="47">
        <v>-67</v>
      </c>
      <c r="E187" s="45">
        <v>-2.2612217347283137</v>
      </c>
      <c r="F187" s="47">
        <v>85</v>
      </c>
      <c r="G187" s="47">
        <v>13</v>
      </c>
      <c r="H187" s="47">
        <v>142</v>
      </c>
      <c r="I187" s="47">
        <v>76</v>
      </c>
      <c r="J187" s="47">
        <v>82</v>
      </c>
      <c r="K187" s="47">
        <v>1338</v>
      </c>
      <c r="L187" s="47">
        <v>627</v>
      </c>
      <c r="M187" s="47">
        <v>375</v>
      </c>
      <c r="N187" s="47">
        <v>158</v>
      </c>
      <c r="O187" s="47">
        <v>10</v>
      </c>
      <c r="P187" s="47">
        <v>0</v>
      </c>
      <c r="Q187" s="47">
        <v>41</v>
      </c>
      <c r="R187" s="47"/>
      <c r="S187" s="45">
        <v>2.9350828729281768</v>
      </c>
      <c r="T187" s="45">
        <v>0.44889502762430938</v>
      </c>
      <c r="U187" s="45">
        <v>4.903314917127072</v>
      </c>
      <c r="V187" s="45">
        <v>2.6243093922651934</v>
      </c>
      <c r="W187" s="45">
        <v>2.8314917127071824</v>
      </c>
      <c r="X187" s="45">
        <v>46.201657458563538</v>
      </c>
      <c r="Y187" s="45">
        <v>21.650552486187845</v>
      </c>
      <c r="Z187" s="45">
        <v>12.94889502762431</v>
      </c>
      <c r="AA187" s="45">
        <v>5.4558011049723758</v>
      </c>
      <c r="AB187" s="45">
        <v>0.34530386740331492</v>
      </c>
      <c r="AC187" s="45">
        <v>0</v>
      </c>
      <c r="AD187" s="45">
        <v>1.4157458563535912</v>
      </c>
      <c r="AF187" s="17">
        <v>576</v>
      </c>
      <c r="AG187" s="17" t="s">
        <v>315</v>
      </c>
      <c r="AH187" s="49" t="s">
        <v>174</v>
      </c>
    </row>
    <row r="188" spans="1:34">
      <c r="A188" s="49" t="s">
        <v>175</v>
      </c>
      <c r="B188" s="47">
        <v>10832</v>
      </c>
      <c r="C188" s="47">
        <v>10850</v>
      </c>
      <c r="D188" s="47">
        <v>18</v>
      </c>
      <c r="E188" s="45">
        <v>0.16617429837517683</v>
      </c>
      <c r="F188" s="47">
        <v>760</v>
      </c>
      <c r="G188" s="47">
        <v>165</v>
      </c>
      <c r="H188" s="47">
        <v>897</v>
      </c>
      <c r="I188" s="47">
        <v>377</v>
      </c>
      <c r="J188" s="47">
        <v>382</v>
      </c>
      <c r="K188" s="47">
        <v>5878</v>
      </c>
      <c r="L188" s="47">
        <v>1425</v>
      </c>
      <c r="M188" s="47">
        <v>671</v>
      </c>
      <c r="N188" s="47">
        <v>295</v>
      </c>
      <c r="O188" s="47">
        <v>113</v>
      </c>
      <c r="P188" s="47">
        <v>0</v>
      </c>
      <c r="Q188" s="47">
        <v>294</v>
      </c>
      <c r="R188" s="47"/>
      <c r="S188" s="45">
        <v>7.0046082949308754</v>
      </c>
      <c r="T188" s="45">
        <v>1.5207373271889402</v>
      </c>
      <c r="U188" s="45">
        <v>8.2672811059907829</v>
      </c>
      <c r="V188" s="45">
        <v>3.4746543778801842</v>
      </c>
      <c r="W188" s="45">
        <v>3.5207373271889399</v>
      </c>
      <c r="X188" s="45">
        <v>54.175115207373267</v>
      </c>
      <c r="Y188" s="45">
        <v>13.13364055299539</v>
      </c>
      <c r="Z188" s="45">
        <v>6.1843317972350231</v>
      </c>
      <c r="AA188" s="45">
        <v>2.7188940092165899</v>
      </c>
      <c r="AB188" s="45">
        <v>1.0414746543778803</v>
      </c>
      <c r="AC188" s="45">
        <v>0</v>
      </c>
      <c r="AD188" s="45">
        <v>2.7096774193548385</v>
      </c>
      <c r="AF188" s="17">
        <v>577</v>
      </c>
      <c r="AG188" s="17" t="s">
        <v>317</v>
      </c>
      <c r="AH188" s="49" t="s">
        <v>425</v>
      </c>
    </row>
    <row r="189" spans="1:34">
      <c r="A189" s="49" t="s">
        <v>176</v>
      </c>
      <c r="B189" s="47">
        <v>3336</v>
      </c>
      <c r="C189" s="47">
        <v>3273</v>
      </c>
      <c r="D189" s="47">
        <v>-63</v>
      </c>
      <c r="E189" s="45">
        <v>-1.8884892086330929</v>
      </c>
      <c r="F189" s="47">
        <v>131</v>
      </c>
      <c r="G189" s="47">
        <v>21</v>
      </c>
      <c r="H189" s="47">
        <v>187</v>
      </c>
      <c r="I189" s="47">
        <v>103</v>
      </c>
      <c r="J189" s="47">
        <v>100</v>
      </c>
      <c r="K189" s="47">
        <v>1647</v>
      </c>
      <c r="L189" s="47">
        <v>609</v>
      </c>
      <c r="M189" s="47">
        <v>331</v>
      </c>
      <c r="N189" s="47">
        <v>144</v>
      </c>
      <c r="O189" s="47">
        <v>0</v>
      </c>
      <c r="P189" s="47">
        <v>0</v>
      </c>
      <c r="Q189" s="47">
        <v>36</v>
      </c>
      <c r="R189" s="47"/>
      <c r="S189" s="45">
        <v>4.0024442407577148</v>
      </c>
      <c r="T189" s="45">
        <v>0.64161319890009172</v>
      </c>
      <c r="U189" s="45">
        <v>5.7134127711579596</v>
      </c>
      <c r="V189" s="45">
        <v>3.1469599755575923</v>
      </c>
      <c r="W189" s="45">
        <v>3.0553009471432935</v>
      </c>
      <c r="X189" s="45">
        <v>50.320806599450037</v>
      </c>
      <c r="Y189" s="45">
        <v>18.606782768102658</v>
      </c>
      <c r="Z189" s="45">
        <v>10.113046135044302</v>
      </c>
      <c r="AA189" s="45">
        <v>4.399633363886343</v>
      </c>
      <c r="AB189" s="45">
        <v>0</v>
      </c>
      <c r="AC189" s="45">
        <v>0</v>
      </c>
      <c r="AD189" s="45">
        <v>1.0999083409715857</v>
      </c>
      <c r="AF189" s="17">
        <v>578</v>
      </c>
      <c r="AG189" s="17" t="s">
        <v>326</v>
      </c>
      <c r="AH189" s="49" t="s">
        <v>176</v>
      </c>
    </row>
    <row r="190" spans="1:34">
      <c r="A190" s="49" t="s">
        <v>177</v>
      </c>
      <c r="B190" s="47">
        <v>4842</v>
      </c>
      <c r="C190" s="47">
        <v>4734</v>
      </c>
      <c r="D190" s="47">
        <v>-108</v>
      </c>
      <c r="E190" s="45">
        <v>-2.2304832713754608</v>
      </c>
      <c r="F190" s="47">
        <v>172</v>
      </c>
      <c r="G190" s="47">
        <v>37</v>
      </c>
      <c r="H190" s="47">
        <v>200</v>
      </c>
      <c r="I190" s="47">
        <v>106</v>
      </c>
      <c r="J190" s="47">
        <v>87</v>
      </c>
      <c r="K190" s="47">
        <v>2250</v>
      </c>
      <c r="L190" s="47">
        <v>1035</v>
      </c>
      <c r="M190" s="47">
        <v>608</v>
      </c>
      <c r="N190" s="47">
        <v>239</v>
      </c>
      <c r="O190" s="47">
        <v>0</v>
      </c>
      <c r="P190" s="47">
        <v>0</v>
      </c>
      <c r="Q190" s="47">
        <v>99</v>
      </c>
      <c r="R190" s="47"/>
      <c r="S190" s="45">
        <v>3.6332910857625689</v>
      </c>
      <c r="T190" s="45">
        <v>0.781580059146599</v>
      </c>
      <c r="U190" s="45">
        <v>4.2247570764681033</v>
      </c>
      <c r="V190" s="45">
        <v>2.2391212505280946</v>
      </c>
      <c r="W190" s="45">
        <v>1.8377693282636249</v>
      </c>
      <c r="X190" s="45">
        <v>47.528517110266158</v>
      </c>
      <c r="Y190" s="45">
        <v>21.863117870722434</v>
      </c>
      <c r="Z190" s="45">
        <v>12.843261512463034</v>
      </c>
      <c r="AA190" s="45">
        <v>5.0485847063793834</v>
      </c>
      <c r="AB190" s="45">
        <v>0</v>
      </c>
      <c r="AC190" s="45">
        <v>0</v>
      </c>
      <c r="AD190" s="45">
        <v>2.0912547528517109</v>
      </c>
      <c r="AF190" s="17">
        <v>580</v>
      </c>
      <c r="AG190" s="17" t="s">
        <v>330</v>
      </c>
      <c r="AH190" s="49" t="s">
        <v>177</v>
      </c>
    </row>
    <row r="191" spans="1:34">
      <c r="A191" s="49" t="s">
        <v>178</v>
      </c>
      <c r="B191" s="47">
        <v>6469</v>
      </c>
      <c r="C191" s="47">
        <v>6404</v>
      </c>
      <c r="D191" s="47">
        <v>-65</v>
      </c>
      <c r="E191" s="45">
        <v>-1.0047920853300307</v>
      </c>
      <c r="F191" s="47">
        <v>311</v>
      </c>
      <c r="G191" s="47">
        <v>59</v>
      </c>
      <c r="H191" s="47">
        <v>378</v>
      </c>
      <c r="I191" s="47">
        <v>211</v>
      </c>
      <c r="J191" s="47">
        <v>173</v>
      </c>
      <c r="K191" s="47">
        <v>3180</v>
      </c>
      <c r="L191" s="47">
        <v>1194</v>
      </c>
      <c r="M191" s="47">
        <v>652</v>
      </c>
      <c r="N191" s="47">
        <v>246</v>
      </c>
      <c r="O191" s="47">
        <v>0</v>
      </c>
      <c r="P191" s="47">
        <v>0</v>
      </c>
      <c r="Q191" s="47">
        <v>140</v>
      </c>
      <c r="R191" s="47"/>
      <c r="S191" s="45">
        <v>4.8563397876327299</v>
      </c>
      <c r="T191" s="45">
        <v>0.92129918800749522</v>
      </c>
      <c r="U191" s="45">
        <v>5.9025608994378507</v>
      </c>
      <c r="V191" s="45">
        <v>3.2948157401623983</v>
      </c>
      <c r="W191" s="45">
        <v>2.7014366021236724</v>
      </c>
      <c r="X191" s="45">
        <v>49.656464709556523</v>
      </c>
      <c r="Y191" s="45">
        <v>18.644597126795752</v>
      </c>
      <c r="Z191" s="45">
        <v>10.181136789506558</v>
      </c>
      <c r="AA191" s="45">
        <v>3.8413491567770146</v>
      </c>
      <c r="AB191" s="45">
        <v>0</v>
      </c>
      <c r="AC191" s="45">
        <v>0</v>
      </c>
      <c r="AD191" s="45">
        <v>2.1861336664584634</v>
      </c>
      <c r="AF191" s="17">
        <v>581</v>
      </c>
      <c r="AG191" s="17" t="s">
        <v>318</v>
      </c>
      <c r="AH191" s="49" t="s">
        <v>178</v>
      </c>
    </row>
    <row r="192" spans="1:34">
      <c r="A192" s="49" t="s">
        <v>179</v>
      </c>
      <c r="B192" s="47">
        <v>954</v>
      </c>
      <c r="C192" s="47">
        <v>939</v>
      </c>
      <c r="D192" s="47">
        <v>-15</v>
      </c>
      <c r="E192" s="45">
        <v>-1.5723270440251569</v>
      </c>
      <c r="F192" s="47">
        <v>45</v>
      </c>
      <c r="G192" s="47">
        <v>6</v>
      </c>
      <c r="H192" s="47">
        <v>32</v>
      </c>
      <c r="I192" s="47">
        <v>16</v>
      </c>
      <c r="J192" s="47">
        <v>13</v>
      </c>
      <c r="K192" s="47">
        <v>495</v>
      </c>
      <c r="L192" s="47">
        <v>196</v>
      </c>
      <c r="M192" s="47">
        <v>100</v>
      </c>
      <c r="N192" s="47">
        <v>36</v>
      </c>
      <c r="O192" s="47">
        <v>0</v>
      </c>
      <c r="P192" s="47">
        <v>0</v>
      </c>
      <c r="Q192" s="47">
        <v>10</v>
      </c>
      <c r="R192" s="47"/>
      <c r="S192" s="45">
        <v>4.7923322683706067</v>
      </c>
      <c r="T192" s="45">
        <v>0.63897763578274758</v>
      </c>
      <c r="U192" s="45">
        <v>3.407880724174654</v>
      </c>
      <c r="V192" s="45">
        <v>1.703940362087327</v>
      </c>
      <c r="W192" s="45">
        <v>1.3844515441959531</v>
      </c>
      <c r="X192" s="45">
        <v>52.715654952076676</v>
      </c>
      <c r="Y192" s="45">
        <v>20.873269435569757</v>
      </c>
      <c r="Z192" s="45">
        <v>10.649627263045794</v>
      </c>
      <c r="AA192" s="45">
        <v>3.8338658146964857</v>
      </c>
      <c r="AB192" s="45">
        <v>0</v>
      </c>
      <c r="AC192" s="45">
        <v>0</v>
      </c>
      <c r="AD192" s="45">
        <v>1.0649627263045793</v>
      </c>
      <c r="AF192" s="17">
        <v>583</v>
      </c>
      <c r="AG192" s="17" t="s">
        <v>320</v>
      </c>
      <c r="AH192" s="49" t="s">
        <v>179</v>
      </c>
    </row>
    <row r="193" spans="1:34">
      <c r="A193" s="49" t="s">
        <v>180</v>
      </c>
      <c r="B193" s="47">
        <v>2825</v>
      </c>
      <c r="C193" s="47">
        <v>2759</v>
      </c>
      <c r="D193" s="47">
        <v>-66</v>
      </c>
      <c r="E193" s="45">
        <v>-2.336283185840704</v>
      </c>
      <c r="F193" s="47">
        <v>259</v>
      </c>
      <c r="G193" s="47">
        <v>45</v>
      </c>
      <c r="H193" s="47">
        <v>302</v>
      </c>
      <c r="I193" s="47">
        <v>154</v>
      </c>
      <c r="J193" s="47">
        <v>121</v>
      </c>
      <c r="K193" s="47">
        <v>1217</v>
      </c>
      <c r="L193" s="47">
        <v>384</v>
      </c>
      <c r="M193" s="47">
        <v>189</v>
      </c>
      <c r="N193" s="47">
        <v>88</v>
      </c>
      <c r="O193" s="47">
        <v>12</v>
      </c>
      <c r="P193" s="47">
        <v>0</v>
      </c>
      <c r="Q193" s="47">
        <v>21</v>
      </c>
      <c r="R193" s="47"/>
      <c r="S193" s="45">
        <v>9.3874592243566504</v>
      </c>
      <c r="T193" s="45">
        <v>1.6310257339615801</v>
      </c>
      <c r="U193" s="45">
        <v>10.945994925697716</v>
      </c>
      <c r="V193" s="45">
        <v>5.5817325117796299</v>
      </c>
      <c r="W193" s="45">
        <v>4.3856469735411379</v>
      </c>
      <c r="X193" s="45">
        <v>44.110184849583185</v>
      </c>
      <c r="Y193" s="45">
        <v>13.918086263138818</v>
      </c>
      <c r="Z193" s="45">
        <v>6.8503080826386373</v>
      </c>
      <c r="AA193" s="45">
        <v>3.1895614353026458</v>
      </c>
      <c r="AB193" s="45">
        <v>0.43494019572308806</v>
      </c>
      <c r="AC193" s="45">
        <v>0</v>
      </c>
      <c r="AD193" s="45">
        <v>0.76114534251540411</v>
      </c>
      <c r="AF193" s="17">
        <v>584</v>
      </c>
      <c r="AG193" s="17" t="s">
        <v>323</v>
      </c>
      <c r="AH193" s="49" t="s">
        <v>180</v>
      </c>
    </row>
    <row r="194" spans="1:34">
      <c r="A194" s="49" t="s">
        <v>181</v>
      </c>
      <c r="B194" s="47">
        <v>1713</v>
      </c>
      <c r="C194" s="47">
        <v>1690</v>
      </c>
      <c r="D194" s="47">
        <v>-23</v>
      </c>
      <c r="E194" s="45">
        <v>-1.3426736719206023</v>
      </c>
      <c r="F194" s="47">
        <v>49</v>
      </c>
      <c r="G194" s="47">
        <v>8</v>
      </c>
      <c r="H194" s="47">
        <v>86</v>
      </c>
      <c r="I194" s="47">
        <v>54</v>
      </c>
      <c r="J194" s="47">
        <v>40</v>
      </c>
      <c r="K194" s="47">
        <v>829</v>
      </c>
      <c r="L194" s="47">
        <v>335</v>
      </c>
      <c r="M194" s="47">
        <v>201</v>
      </c>
      <c r="N194" s="47">
        <v>88</v>
      </c>
      <c r="O194" s="47">
        <v>0</v>
      </c>
      <c r="P194" s="47">
        <v>0</v>
      </c>
      <c r="Q194" s="47">
        <v>38</v>
      </c>
      <c r="R194" s="47"/>
      <c r="S194" s="45">
        <v>2.8994082840236688</v>
      </c>
      <c r="T194" s="45">
        <v>0.47337278106508879</v>
      </c>
      <c r="U194" s="45">
        <v>5.0887573964497044</v>
      </c>
      <c r="V194" s="45">
        <v>3.195266272189349</v>
      </c>
      <c r="W194" s="45">
        <v>2.3668639053254439</v>
      </c>
      <c r="X194" s="45">
        <v>49.053254437869818</v>
      </c>
      <c r="Y194" s="45">
        <v>19.822485207100591</v>
      </c>
      <c r="Z194" s="45">
        <v>11.893491124260356</v>
      </c>
      <c r="AA194" s="45">
        <v>5.2071005917159763</v>
      </c>
      <c r="AB194" s="45">
        <v>0</v>
      </c>
      <c r="AC194" s="45">
        <v>0</v>
      </c>
      <c r="AD194" s="45">
        <v>2.2485207100591715</v>
      </c>
      <c r="AF194" s="17">
        <v>588</v>
      </c>
      <c r="AG194" s="17" t="s">
        <v>319</v>
      </c>
      <c r="AH194" s="49" t="s">
        <v>181</v>
      </c>
    </row>
    <row r="195" spans="1:34">
      <c r="A195" s="49" t="s">
        <v>182</v>
      </c>
      <c r="B195" s="47">
        <v>3900</v>
      </c>
      <c r="C195" s="47">
        <v>3841</v>
      </c>
      <c r="D195" s="47">
        <v>-59</v>
      </c>
      <c r="E195" s="45">
        <v>-1.5128205128205119</v>
      </c>
      <c r="F195" s="47">
        <v>238</v>
      </c>
      <c r="G195" s="47">
        <v>53</v>
      </c>
      <c r="H195" s="47">
        <v>348</v>
      </c>
      <c r="I195" s="47">
        <v>154</v>
      </c>
      <c r="J195" s="47">
        <v>131</v>
      </c>
      <c r="K195" s="47">
        <v>1977</v>
      </c>
      <c r="L195" s="47">
        <v>546</v>
      </c>
      <c r="M195" s="47">
        <v>289</v>
      </c>
      <c r="N195" s="47">
        <v>105</v>
      </c>
      <c r="O195" s="47">
        <v>0</v>
      </c>
      <c r="P195" s="47">
        <v>0</v>
      </c>
      <c r="Q195" s="47">
        <v>60</v>
      </c>
      <c r="R195" s="47"/>
      <c r="S195" s="45">
        <v>6.1963030460817494</v>
      </c>
      <c r="T195" s="45">
        <v>1.3798489976568602</v>
      </c>
      <c r="U195" s="45">
        <v>9.0601405883884407</v>
      </c>
      <c r="V195" s="45">
        <v>4.0093725592293676</v>
      </c>
      <c r="W195" s="45">
        <v>3.4105701640197861</v>
      </c>
      <c r="X195" s="45">
        <v>51.470971101275708</v>
      </c>
      <c r="Y195" s="45">
        <v>14.215048164540484</v>
      </c>
      <c r="Z195" s="45">
        <v>7.5240822702421246</v>
      </c>
      <c r="AA195" s="45">
        <v>2.7336631085654779</v>
      </c>
      <c r="AB195" s="45">
        <v>0</v>
      </c>
      <c r="AC195" s="45">
        <v>0</v>
      </c>
      <c r="AD195" s="45">
        <v>1.5620932048945588</v>
      </c>
      <c r="AF195" s="17">
        <v>592</v>
      </c>
      <c r="AG195" s="17" t="s">
        <v>325</v>
      </c>
      <c r="AH195" s="49" t="s">
        <v>182</v>
      </c>
    </row>
    <row r="196" spans="1:34">
      <c r="A196" s="49" t="s">
        <v>183</v>
      </c>
      <c r="B196" s="47">
        <v>17933</v>
      </c>
      <c r="C196" s="47">
        <v>17682</v>
      </c>
      <c r="D196" s="47">
        <v>-251</v>
      </c>
      <c r="E196" s="45">
        <v>-1.3996542686667057</v>
      </c>
      <c r="F196" s="47">
        <v>735</v>
      </c>
      <c r="G196" s="47">
        <v>144</v>
      </c>
      <c r="H196" s="47">
        <v>911</v>
      </c>
      <c r="I196" s="47">
        <v>492</v>
      </c>
      <c r="J196" s="47">
        <v>513</v>
      </c>
      <c r="K196" s="47">
        <v>9245</v>
      </c>
      <c r="L196" s="47">
        <v>3142</v>
      </c>
      <c r="M196" s="47">
        <v>1744</v>
      </c>
      <c r="N196" s="47">
        <v>756</v>
      </c>
      <c r="O196" s="47">
        <v>21</v>
      </c>
      <c r="P196" s="47">
        <v>0</v>
      </c>
      <c r="Q196" s="47">
        <v>476</v>
      </c>
      <c r="R196" s="47"/>
      <c r="S196" s="45">
        <v>4.156769596199525</v>
      </c>
      <c r="T196" s="45">
        <v>0.81438751272480492</v>
      </c>
      <c r="U196" s="45">
        <v>5.1521321117520644</v>
      </c>
      <c r="V196" s="45">
        <v>2.7824906684764166</v>
      </c>
      <c r="W196" s="45">
        <v>2.9012555140821172</v>
      </c>
      <c r="X196" s="45">
        <v>52.284809410700149</v>
      </c>
      <c r="Y196" s="45">
        <v>17.769483090148171</v>
      </c>
      <c r="Z196" s="45">
        <v>9.8631376541115259</v>
      </c>
      <c r="AA196" s="45">
        <v>4.2755344418052257</v>
      </c>
      <c r="AB196" s="45">
        <v>0.11876484560570072</v>
      </c>
      <c r="AC196" s="45">
        <v>0</v>
      </c>
      <c r="AD196" s="45">
        <v>2.6920031670625493</v>
      </c>
      <c r="AF196" s="17">
        <v>593</v>
      </c>
      <c r="AG196" s="17" t="s">
        <v>319</v>
      </c>
      <c r="AH196" s="49" t="s">
        <v>183</v>
      </c>
    </row>
    <row r="197" spans="1:34">
      <c r="A197" s="49" t="s">
        <v>184</v>
      </c>
      <c r="B197" s="47">
        <v>4498</v>
      </c>
      <c r="C197" s="47">
        <v>4391</v>
      </c>
      <c r="D197" s="47">
        <v>-107</v>
      </c>
      <c r="E197" s="45">
        <v>-2.3788350377945799</v>
      </c>
      <c r="F197" s="47">
        <v>188</v>
      </c>
      <c r="G197" s="47">
        <v>33</v>
      </c>
      <c r="H197" s="47">
        <v>285</v>
      </c>
      <c r="I197" s="47">
        <v>157</v>
      </c>
      <c r="J197" s="47">
        <v>124</v>
      </c>
      <c r="K197" s="47">
        <v>2007</v>
      </c>
      <c r="L197" s="47">
        <v>880</v>
      </c>
      <c r="M197" s="47">
        <v>494</v>
      </c>
      <c r="N197" s="47">
        <v>223</v>
      </c>
      <c r="O197" s="47">
        <v>0</v>
      </c>
      <c r="P197" s="47">
        <v>0</v>
      </c>
      <c r="Q197" s="47">
        <v>74</v>
      </c>
      <c r="R197" s="47"/>
      <c r="S197" s="45">
        <v>4.281484855386017</v>
      </c>
      <c r="T197" s="45">
        <v>0.75153723525392857</v>
      </c>
      <c r="U197" s="45">
        <v>6.490548849920291</v>
      </c>
      <c r="V197" s="45">
        <v>3.575495331359599</v>
      </c>
      <c r="W197" s="45">
        <v>2.8239580961056707</v>
      </c>
      <c r="X197" s="45">
        <v>45.707128216807106</v>
      </c>
      <c r="Y197" s="45">
        <v>20.040992940104761</v>
      </c>
      <c r="Z197" s="45">
        <v>11.250284673195173</v>
      </c>
      <c r="AA197" s="45">
        <v>5.0785698018674559</v>
      </c>
      <c r="AB197" s="45">
        <v>0</v>
      </c>
      <c r="AC197" s="45">
        <v>0</v>
      </c>
      <c r="AD197" s="45">
        <v>1.6852653154179003</v>
      </c>
      <c r="AF197" s="17">
        <v>595</v>
      </c>
      <c r="AG197" s="17" t="s">
        <v>327</v>
      </c>
      <c r="AH197" s="49" t="s">
        <v>184</v>
      </c>
    </row>
    <row r="198" spans="1:34">
      <c r="A198" s="49" t="s">
        <v>185</v>
      </c>
      <c r="B198" s="47">
        <v>19278</v>
      </c>
      <c r="C198" s="47">
        <v>19208</v>
      </c>
      <c r="D198" s="47">
        <v>-70</v>
      </c>
      <c r="E198" s="45">
        <v>-0.36310820624546603</v>
      </c>
      <c r="F198" s="47">
        <v>1091</v>
      </c>
      <c r="G198" s="47">
        <v>200</v>
      </c>
      <c r="H198" s="47">
        <v>1257</v>
      </c>
      <c r="I198" s="47">
        <v>661</v>
      </c>
      <c r="J198" s="47">
        <v>714</v>
      </c>
      <c r="K198" s="47">
        <v>10328</v>
      </c>
      <c r="L198" s="47">
        <v>2583</v>
      </c>
      <c r="M198" s="47">
        <v>1694</v>
      </c>
      <c r="N198" s="47">
        <v>680</v>
      </c>
      <c r="O198" s="47">
        <v>10791</v>
      </c>
      <c r="P198" s="47">
        <v>0</v>
      </c>
      <c r="Q198" s="47">
        <v>1799</v>
      </c>
      <c r="R198" s="47"/>
      <c r="S198" s="45">
        <v>5.6799250312369844</v>
      </c>
      <c r="T198" s="45">
        <v>1.0412328196584755</v>
      </c>
      <c r="U198" s="45">
        <v>6.54414827155352</v>
      </c>
      <c r="V198" s="45">
        <v>3.4412744689712622</v>
      </c>
      <c r="W198" s="45">
        <v>3.7172011661807578</v>
      </c>
      <c r="X198" s="45">
        <v>53.769262807163685</v>
      </c>
      <c r="Y198" s="45">
        <v>13.447521865889211</v>
      </c>
      <c r="Z198" s="45">
        <v>8.8192419825072896</v>
      </c>
      <c r="AA198" s="45">
        <v>3.5401915868388172</v>
      </c>
      <c r="AB198" s="45">
        <v>56.179716784673047</v>
      </c>
      <c r="AC198" s="45">
        <v>0</v>
      </c>
      <c r="AD198" s="45">
        <v>9.3658892128279874</v>
      </c>
      <c r="AF198" s="17">
        <v>598</v>
      </c>
      <c r="AG198" s="17" t="s">
        <v>329</v>
      </c>
      <c r="AH198" s="49" t="s">
        <v>426</v>
      </c>
    </row>
    <row r="199" spans="1:34">
      <c r="A199" s="49" t="s">
        <v>186</v>
      </c>
      <c r="B199" s="47">
        <v>11016</v>
      </c>
      <c r="C199" s="47">
        <v>11081</v>
      </c>
      <c r="D199" s="47">
        <v>65</v>
      </c>
      <c r="E199" s="45">
        <v>0.5900508351488698</v>
      </c>
      <c r="F199" s="47">
        <v>937</v>
      </c>
      <c r="G199" s="47">
        <v>163</v>
      </c>
      <c r="H199" s="47">
        <v>1131</v>
      </c>
      <c r="I199" s="47">
        <v>523</v>
      </c>
      <c r="J199" s="47">
        <v>493</v>
      </c>
      <c r="K199" s="47">
        <v>5797</v>
      </c>
      <c r="L199" s="47">
        <v>1175</v>
      </c>
      <c r="M199" s="47">
        <v>591</v>
      </c>
      <c r="N199" s="47">
        <v>271</v>
      </c>
      <c r="O199" s="47">
        <v>9839</v>
      </c>
      <c r="P199" s="47">
        <v>0</v>
      </c>
      <c r="Q199" s="47">
        <v>314</v>
      </c>
      <c r="R199" s="47"/>
      <c r="S199" s="45">
        <v>8.4559155310892518</v>
      </c>
      <c r="T199" s="45">
        <v>1.4709863730710224</v>
      </c>
      <c r="U199" s="45">
        <v>10.206660048732063</v>
      </c>
      <c r="V199" s="45">
        <v>4.7197906326143855</v>
      </c>
      <c r="W199" s="45">
        <v>4.4490569443191044</v>
      </c>
      <c r="X199" s="45">
        <v>52.314773034924642</v>
      </c>
      <c r="Y199" s="45">
        <v>10.603736124898475</v>
      </c>
      <c r="Z199" s="45">
        <v>5.3334536594170201</v>
      </c>
      <c r="AA199" s="45">
        <v>2.4456276509340311</v>
      </c>
      <c r="AB199" s="45">
        <v>88.79162530457539</v>
      </c>
      <c r="AC199" s="45">
        <v>0</v>
      </c>
      <c r="AD199" s="45">
        <v>2.8336792708239327</v>
      </c>
      <c r="AF199" s="17">
        <v>599</v>
      </c>
      <c r="AG199" s="17" t="s">
        <v>329</v>
      </c>
      <c r="AH199" s="49" t="s">
        <v>427</v>
      </c>
    </row>
    <row r="200" spans="1:34">
      <c r="A200" s="49" t="s">
        <v>187</v>
      </c>
      <c r="B200" s="47">
        <v>4053</v>
      </c>
      <c r="C200" s="47">
        <v>4032</v>
      </c>
      <c r="D200" s="47">
        <v>-21</v>
      </c>
      <c r="E200" s="45">
        <v>-0.51813471502590858</v>
      </c>
      <c r="F200" s="47">
        <v>188</v>
      </c>
      <c r="G200" s="47">
        <v>32</v>
      </c>
      <c r="H200" s="47">
        <v>286</v>
      </c>
      <c r="I200" s="47">
        <v>148</v>
      </c>
      <c r="J200" s="47">
        <v>136</v>
      </c>
      <c r="K200" s="47">
        <v>1991</v>
      </c>
      <c r="L200" s="47">
        <v>644</v>
      </c>
      <c r="M200" s="47">
        <v>428</v>
      </c>
      <c r="N200" s="47">
        <v>179</v>
      </c>
      <c r="O200" s="47">
        <v>0</v>
      </c>
      <c r="P200" s="47">
        <v>0</v>
      </c>
      <c r="Q200" s="47">
        <v>40</v>
      </c>
      <c r="R200" s="47"/>
      <c r="S200" s="45">
        <v>4.662698412698413</v>
      </c>
      <c r="T200" s="45">
        <v>0.79365079365079361</v>
      </c>
      <c r="U200" s="45">
        <v>7.0932539682539684</v>
      </c>
      <c r="V200" s="45">
        <v>3.6706349206349209</v>
      </c>
      <c r="W200" s="45">
        <v>3.373015873015873</v>
      </c>
      <c r="X200" s="45">
        <v>49.379960317460316</v>
      </c>
      <c r="Y200" s="45">
        <v>15.972222222222221</v>
      </c>
      <c r="Z200" s="45">
        <v>10.615079365079366</v>
      </c>
      <c r="AA200" s="45">
        <v>4.4394841269841274</v>
      </c>
      <c r="AB200" s="45">
        <v>0</v>
      </c>
      <c r="AC200" s="45">
        <v>0</v>
      </c>
      <c r="AD200" s="45">
        <v>0.99206349206349198</v>
      </c>
      <c r="AF200" s="17">
        <v>601</v>
      </c>
      <c r="AG200" s="17" t="s">
        <v>325</v>
      </c>
      <c r="AH200" s="49" t="s">
        <v>187</v>
      </c>
    </row>
    <row r="201" spans="1:34">
      <c r="A201" s="49" t="s">
        <v>188</v>
      </c>
      <c r="B201" s="47">
        <v>19368</v>
      </c>
      <c r="C201" s="47">
        <v>19623</v>
      </c>
      <c r="D201" s="47">
        <v>255</v>
      </c>
      <c r="E201" s="45">
        <v>1.3166047087980193</v>
      </c>
      <c r="F201" s="47">
        <v>1402</v>
      </c>
      <c r="G201" s="47">
        <v>281</v>
      </c>
      <c r="H201" s="47">
        <v>1742</v>
      </c>
      <c r="I201" s="47">
        <v>845</v>
      </c>
      <c r="J201" s="47">
        <v>694</v>
      </c>
      <c r="K201" s="47">
        <v>11146</v>
      </c>
      <c r="L201" s="47">
        <v>2070</v>
      </c>
      <c r="M201" s="47">
        <v>1113</v>
      </c>
      <c r="N201" s="47">
        <v>330</v>
      </c>
      <c r="O201" s="47">
        <v>80</v>
      </c>
      <c r="P201" s="47">
        <v>0</v>
      </c>
      <c r="Q201" s="47">
        <v>749</v>
      </c>
      <c r="R201" s="47"/>
      <c r="S201" s="45">
        <v>7.1446771645518021</v>
      </c>
      <c r="T201" s="45">
        <v>1.4319930693573866</v>
      </c>
      <c r="U201" s="45">
        <v>8.8773378178667883</v>
      </c>
      <c r="V201" s="45">
        <v>4.3061713295622486</v>
      </c>
      <c r="W201" s="45">
        <v>3.5366661570605924</v>
      </c>
      <c r="X201" s="45">
        <v>56.800693064261324</v>
      </c>
      <c r="Y201" s="45">
        <v>10.548845742241248</v>
      </c>
      <c r="Z201" s="45">
        <v>5.6719156092340617</v>
      </c>
      <c r="AA201" s="45">
        <v>1.6817000458645468</v>
      </c>
      <c r="AB201" s="45">
        <v>0.40768485960352646</v>
      </c>
      <c r="AC201" s="45">
        <v>0</v>
      </c>
      <c r="AD201" s="45">
        <v>3.8169494980380163</v>
      </c>
      <c r="AF201" s="17">
        <v>604</v>
      </c>
      <c r="AG201" s="17" t="s">
        <v>318</v>
      </c>
      <c r="AH201" s="49" t="s">
        <v>428</v>
      </c>
    </row>
    <row r="202" spans="1:34">
      <c r="A202" s="49" t="s">
        <v>189</v>
      </c>
      <c r="B202" s="47">
        <v>4307</v>
      </c>
      <c r="C202" s="47">
        <v>4246</v>
      </c>
      <c r="D202" s="47">
        <v>-61</v>
      </c>
      <c r="E202" s="45">
        <v>-1.416299048061298</v>
      </c>
      <c r="F202" s="47">
        <v>213</v>
      </c>
      <c r="G202" s="47">
        <v>35</v>
      </c>
      <c r="H202" s="47">
        <v>235</v>
      </c>
      <c r="I202" s="47">
        <v>119</v>
      </c>
      <c r="J202" s="47">
        <v>108</v>
      </c>
      <c r="K202" s="47">
        <v>2141</v>
      </c>
      <c r="L202" s="47">
        <v>832</v>
      </c>
      <c r="M202" s="47">
        <v>405</v>
      </c>
      <c r="N202" s="47">
        <v>158</v>
      </c>
      <c r="O202" s="47">
        <v>0</v>
      </c>
      <c r="P202" s="47">
        <v>0</v>
      </c>
      <c r="Q202" s="47">
        <v>38</v>
      </c>
      <c r="R202" s="47"/>
      <c r="S202" s="45">
        <v>5.0164861045690063</v>
      </c>
      <c r="T202" s="45">
        <v>0.82430522845030629</v>
      </c>
      <c r="U202" s="45">
        <v>5.5346208195949123</v>
      </c>
      <c r="V202" s="45">
        <v>2.8026377767310411</v>
      </c>
      <c r="W202" s="45">
        <v>2.5435704192180877</v>
      </c>
      <c r="X202" s="45">
        <v>50.423928403203014</v>
      </c>
      <c r="Y202" s="45">
        <v>19.594912859161564</v>
      </c>
      <c r="Z202" s="45">
        <v>9.5383890720678277</v>
      </c>
      <c r="AA202" s="45">
        <v>3.7211493170042393</v>
      </c>
      <c r="AB202" s="45">
        <v>0</v>
      </c>
      <c r="AC202" s="45">
        <v>0</v>
      </c>
      <c r="AD202" s="45">
        <v>0.89495996231747521</v>
      </c>
      <c r="AF202" s="17">
        <v>607</v>
      </c>
      <c r="AG202" s="17" t="s">
        <v>328</v>
      </c>
      <c r="AH202" s="49" t="s">
        <v>189</v>
      </c>
    </row>
    <row r="203" spans="1:34">
      <c r="A203" s="49" t="s">
        <v>190</v>
      </c>
      <c r="B203" s="47">
        <v>2146</v>
      </c>
      <c r="C203" s="47">
        <v>2089</v>
      </c>
      <c r="D203" s="47">
        <v>-57</v>
      </c>
      <c r="E203" s="45">
        <v>-2.6561043802423079</v>
      </c>
      <c r="F203" s="47">
        <v>102</v>
      </c>
      <c r="G203" s="47">
        <v>23</v>
      </c>
      <c r="H203" s="47">
        <v>134</v>
      </c>
      <c r="I203" s="47">
        <v>74</v>
      </c>
      <c r="J203" s="47">
        <v>77</v>
      </c>
      <c r="K203" s="47">
        <v>1026</v>
      </c>
      <c r="L203" s="47">
        <v>348</v>
      </c>
      <c r="M203" s="47">
        <v>211</v>
      </c>
      <c r="N203" s="47">
        <v>94</v>
      </c>
      <c r="O203" s="47">
        <v>0</v>
      </c>
      <c r="P203" s="47">
        <v>0</v>
      </c>
      <c r="Q203" s="47">
        <v>23</v>
      </c>
      <c r="R203" s="47"/>
      <c r="S203" s="45">
        <v>4.8827190043082815</v>
      </c>
      <c r="T203" s="45">
        <v>1.1010052656773577</v>
      </c>
      <c r="U203" s="45">
        <v>6.4145524174246056</v>
      </c>
      <c r="V203" s="45">
        <v>3.5423647678314985</v>
      </c>
      <c r="W203" s="45">
        <v>3.6859741503111541</v>
      </c>
      <c r="X203" s="45">
        <v>49.114408808042128</v>
      </c>
      <c r="Y203" s="45">
        <v>16.658688367640021</v>
      </c>
      <c r="Z203" s="45">
        <v>10.100526567735759</v>
      </c>
      <c r="AA203" s="45">
        <v>4.4997606510292005</v>
      </c>
      <c r="AB203" s="45">
        <v>0</v>
      </c>
      <c r="AC203" s="45">
        <v>0</v>
      </c>
      <c r="AD203" s="45">
        <v>1.1010052656773577</v>
      </c>
      <c r="AF203" s="17">
        <v>608</v>
      </c>
      <c r="AG203" s="17" t="s">
        <v>321</v>
      </c>
      <c r="AH203" s="49" t="s">
        <v>429</v>
      </c>
    </row>
    <row r="204" spans="1:34">
      <c r="A204" s="49" t="s">
        <v>191</v>
      </c>
      <c r="B204" s="47">
        <v>84403</v>
      </c>
      <c r="C204" s="47">
        <v>83934</v>
      </c>
      <c r="D204" s="47">
        <v>-469</v>
      </c>
      <c r="E204" s="45">
        <v>-0.55566745257870087</v>
      </c>
      <c r="F204" s="47">
        <v>4226</v>
      </c>
      <c r="G204" s="47">
        <v>850</v>
      </c>
      <c r="H204" s="47">
        <v>5078</v>
      </c>
      <c r="I204" s="47">
        <v>2611</v>
      </c>
      <c r="J204" s="47">
        <v>2589</v>
      </c>
      <c r="K204" s="47">
        <v>46878</v>
      </c>
      <c r="L204" s="47">
        <v>12006</v>
      </c>
      <c r="M204" s="47">
        <v>6955</v>
      </c>
      <c r="N204" s="47">
        <v>2741</v>
      </c>
      <c r="O204" s="47">
        <v>458</v>
      </c>
      <c r="P204" s="47">
        <v>0</v>
      </c>
      <c r="Q204" s="47">
        <v>2900</v>
      </c>
      <c r="R204" s="47"/>
      <c r="S204" s="45">
        <v>5.0349083803941195</v>
      </c>
      <c r="T204" s="45">
        <v>1.0127004551194985</v>
      </c>
      <c r="U204" s="45">
        <v>6.049991660113899</v>
      </c>
      <c r="V204" s="45">
        <v>3.1107775156670718</v>
      </c>
      <c r="W204" s="45">
        <v>3.0845664450639787</v>
      </c>
      <c r="X204" s="45">
        <v>55.851025805990417</v>
      </c>
      <c r="Y204" s="45">
        <v>14.304096075487882</v>
      </c>
      <c r="Z204" s="45">
        <v>8.286272547477779</v>
      </c>
      <c r="AA204" s="45">
        <v>3.2656611146853485</v>
      </c>
      <c r="AB204" s="45">
        <v>0.54566683346438871</v>
      </c>
      <c r="AC204" s="45">
        <v>0</v>
      </c>
      <c r="AD204" s="45">
        <v>3.4550956704077014</v>
      </c>
      <c r="AF204" s="17">
        <v>609</v>
      </c>
      <c r="AG204" s="17" t="s">
        <v>321</v>
      </c>
      <c r="AH204" s="49" t="s">
        <v>430</v>
      </c>
    </row>
    <row r="205" spans="1:34">
      <c r="A205" s="49" t="s">
        <v>192</v>
      </c>
      <c r="B205" s="47">
        <v>5068</v>
      </c>
      <c r="C205" s="47">
        <v>5035</v>
      </c>
      <c r="D205" s="47">
        <v>-33</v>
      </c>
      <c r="E205" s="45">
        <v>-0.65114443567482194</v>
      </c>
      <c r="F205" s="47">
        <v>318</v>
      </c>
      <c r="G205" s="47">
        <v>67</v>
      </c>
      <c r="H205" s="47">
        <v>455</v>
      </c>
      <c r="I205" s="47">
        <v>280</v>
      </c>
      <c r="J205" s="47">
        <v>249</v>
      </c>
      <c r="K205" s="47">
        <v>2853</v>
      </c>
      <c r="L205" s="47">
        <v>506</v>
      </c>
      <c r="M205" s="47">
        <v>217</v>
      </c>
      <c r="N205" s="47">
        <v>90</v>
      </c>
      <c r="O205" s="47">
        <v>115</v>
      </c>
      <c r="P205" s="47">
        <v>0</v>
      </c>
      <c r="Q205" s="47">
        <v>147</v>
      </c>
      <c r="R205" s="47"/>
      <c r="S205" s="45">
        <v>6.3157894736842106</v>
      </c>
      <c r="T205" s="45">
        <v>1.3306852035749752</v>
      </c>
      <c r="U205" s="45">
        <v>9.036742800397219</v>
      </c>
      <c r="V205" s="45">
        <v>5.5610724925521344</v>
      </c>
      <c r="W205" s="45">
        <v>4.9453823237338632</v>
      </c>
      <c r="X205" s="45">
        <v>56.663356504468723</v>
      </c>
      <c r="Y205" s="45">
        <v>10.049652432969216</v>
      </c>
      <c r="Z205" s="45">
        <v>4.3098311817279047</v>
      </c>
      <c r="AA205" s="45">
        <v>1.7874875868917579</v>
      </c>
      <c r="AB205" s="45">
        <v>2.2840119165839128</v>
      </c>
      <c r="AC205" s="45">
        <v>0</v>
      </c>
      <c r="AD205" s="45">
        <v>2.9195630585898709</v>
      </c>
      <c r="AF205" s="17">
        <v>611</v>
      </c>
      <c r="AG205" s="17" t="s">
        <v>316</v>
      </c>
      <c r="AH205" s="49" t="s">
        <v>431</v>
      </c>
    </row>
    <row r="206" spans="1:34">
      <c r="A206" s="49" t="s">
        <v>193</v>
      </c>
      <c r="B206" s="47">
        <v>3237</v>
      </c>
      <c r="C206" s="47">
        <v>3183</v>
      </c>
      <c r="D206" s="47">
        <v>-54</v>
      </c>
      <c r="E206" s="45">
        <v>-1.6682113067655213</v>
      </c>
      <c r="F206" s="47">
        <v>82</v>
      </c>
      <c r="G206" s="47">
        <v>22</v>
      </c>
      <c r="H206" s="47">
        <v>125</v>
      </c>
      <c r="I206" s="47">
        <v>72</v>
      </c>
      <c r="J206" s="47">
        <v>86</v>
      </c>
      <c r="K206" s="47">
        <v>1519</v>
      </c>
      <c r="L206" s="47">
        <v>752</v>
      </c>
      <c r="M206" s="47">
        <v>399</v>
      </c>
      <c r="N206" s="47">
        <v>126</v>
      </c>
      <c r="O206" s="47">
        <v>0</v>
      </c>
      <c r="P206" s="47">
        <v>0</v>
      </c>
      <c r="Q206" s="47">
        <v>35</v>
      </c>
      <c r="R206" s="47"/>
      <c r="S206" s="45">
        <v>2.5761859880615772</v>
      </c>
      <c r="T206" s="45">
        <v>0.69117185045554508</v>
      </c>
      <c r="U206" s="45">
        <v>3.9271127866792335</v>
      </c>
      <c r="V206" s="45">
        <v>2.2620169651272386</v>
      </c>
      <c r="W206" s="45">
        <v>2.7018535972353126</v>
      </c>
      <c r="X206" s="45">
        <v>47.72227458372604</v>
      </c>
      <c r="Y206" s="45">
        <v>23.625510524662268</v>
      </c>
      <c r="Z206" s="45">
        <v>12.535344015080113</v>
      </c>
      <c r="AA206" s="45">
        <v>3.9585296889726673</v>
      </c>
      <c r="AB206" s="45">
        <v>0</v>
      </c>
      <c r="AC206" s="45">
        <v>0</v>
      </c>
      <c r="AD206" s="45">
        <v>1.0995915802701852</v>
      </c>
      <c r="AF206" s="17">
        <v>614</v>
      </c>
      <c r="AG206" s="17" t="s">
        <v>320</v>
      </c>
      <c r="AH206" s="49" t="s">
        <v>193</v>
      </c>
    </row>
    <row r="207" spans="1:34">
      <c r="A207" s="49" t="s">
        <v>194</v>
      </c>
      <c r="B207" s="47">
        <v>7990</v>
      </c>
      <c r="C207" s="47">
        <v>7873</v>
      </c>
      <c r="D207" s="47">
        <v>-117</v>
      </c>
      <c r="E207" s="45">
        <v>-1.4643304130162682</v>
      </c>
      <c r="F207" s="47">
        <v>429</v>
      </c>
      <c r="G207" s="47">
        <v>77</v>
      </c>
      <c r="H207" s="47">
        <v>554</v>
      </c>
      <c r="I207" s="47">
        <v>289</v>
      </c>
      <c r="J207" s="47">
        <v>255</v>
      </c>
      <c r="K207" s="47">
        <v>3786</v>
      </c>
      <c r="L207" s="47">
        <v>1363</v>
      </c>
      <c r="M207" s="47">
        <v>800</v>
      </c>
      <c r="N207" s="47">
        <v>320</v>
      </c>
      <c r="O207" s="47">
        <v>0</v>
      </c>
      <c r="P207" s="47">
        <v>0</v>
      </c>
      <c r="Q207" s="47">
        <v>195</v>
      </c>
      <c r="R207" s="47"/>
      <c r="S207" s="45">
        <v>5.4490029213768576</v>
      </c>
      <c r="T207" s="45">
        <v>0.97802616537533349</v>
      </c>
      <c r="U207" s="45">
        <v>7.0367077352978535</v>
      </c>
      <c r="V207" s="45">
        <v>3.6707735297853419</v>
      </c>
      <c r="W207" s="45">
        <v>3.2389178203988318</v>
      </c>
      <c r="X207" s="45">
        <v>48.08840340403912</v>
      </c>
      <c r="Y207" s="45">
        <v>17.312333290994538</v>
      </c>
      <c r="Z207" s="45">
        <v>10.161310809094374</v>
      </c>
      <c r="AA207" s="45">
        <v>4.0645243236377491</v>
      </c>
      <c r="AB207" s="45">
        <v>0</v>
      </c>
      <c r="AC207" s="45">
        <v>0</v>
      </c>
      <c r="AD207" s="45">
        <v>2.4768195097167536</v>
      </c>
      <c r="AF207" s="17">
        <v>615</v>
      </c>
      <c r="AG207" s="17" t="s">
        <v>314</v>
      </c>
      <c r="AH207" s="49" t="s">
        <v>194</v>
      </c>
    </row>
    <row r="208" spans="1:34">
      <c r="A208" s="49" t="s">
        <v>195</v>
      </c>
      <c r="B208" s="47">
        <v>1899</v>
      </c>
      <c r="C208" s="47">
        <v>1860</v>
      </c>
      <c r="D208" s="47">
        <v>-39</v>
      </c>
      <c r="E208" s="45">
        <v>-2.0537124802527673</v>
      </c>
      <c r="F208" s="47">
        <v>104</v>
      </c>
      <c r="G208" s="47">
        <v>18</v>
      </c>
      <c r="H208" s="47">
        <v>130</v>
      </c>
      <c r="I208" s="47">
        <v>72</v>
      </c>
      <c r="J208" s="47">
        <v>68</v>
      </c>
      <c r="K208" s="47">
        <v>1036</v>
      </c>
      <c r="L208" s="47">
        <v>241</v>
      </c>
      <c r="M208" s="47">
        <v>138</v>
      </c>
      <c r="N208" s="47">
        <v>53</v>
      </c>
      <c r="O208" s="47">
        <v>17</v>
      </c>
      <c r="P208" s="47">
        <v>0</v>
      </c>
      <c r="Q208" s="47">
        <v>55</v>
      </c>
      <c r="R208" s="47"/>
      <c r="S208" s="45">
        <v>5.591397849462366</v>
      </c>
      <c r="T208" s="45">
        <v>0.967741935483871</v>
      </c>
      <c r="U208" s="45">
        <v>6.9892473118279561</v>
      </c>
      <c r="V208" s="45">
        <v>3.870967741935484</v>
      </c>
      <c r="W208" s="45">
        <v>3.655913978494624</v>
      </c>
      <c r="X208" s="45">
        <v>55.6989247311828</v>
      </c>
      <c r="Y208" s="45">
        <v>12.956989247311828</v>
      </c>
      <c r="Z208" s="45">
        <v>7.419354838709677</v>
      </c>
      <c r="AA208" s="45">
        <v>2.849462365591398</v>
      </c>
      <c r="AB208" s="45">
        <v>0.91397849462365599</v>
      </c>
      <c r="AC208" s="45">
        <v>0</v>
      </c>
      <c r="AD208" s="45">
        <v>2.956989247311828</v>
      </c>
      <c r="AF208" s="17">
        <v>616</v>
      </c>
      <c r="AG208" s="17" t="s">
        <v>316</v>
      </c>
      <c r="AH208" s="49" t="s">
        <v>195</v>
      </c>
    </row>
    <row r="209" spans="1:34">
      <c r="A209" s="49" t="s">
        <v>196</v>
      </c>
      <c r="B209" s="47">
        <v>2896</v>
      </c>
      <c r="C209" s="47">
        <v>2828</v>
      </c>
      <c r="D209" s="47">
        <v>-68</v>
      </c>
      <c r="E209" s="45">
        <v>-2.3480662983425438</v>
      </c>
      <c r="F209" s="47">
        <v>115</v>
      </c>
      <c r="G209" s="47">
        <v>23</v>
      </c>
      <c r="H209" s="47">
        <v>158</v>
      </c>
      <c r="I209" s="47">
        <v>93</v>
      </c>
      <c r="J209" s="47">
        <v>81</v>
      </c>
      <c r="K209" s="47">
        <v>1378</v>
      </c>
      <c r="L209" s="47">
        <v>496</v>
      </c>
      <c r="M209" s="47">
        <v>303</v>
      </c>
      <c r="N209" s="47">
        <v>181</v>
      </c>
      <c r="O209" s="47">
        <v>0</v>
      </c>
      <c r="P209" s="47">
        <v>0</v>
      </c>
      <c r="Q209" s="47">
        <v>83</v>
      </c>
      <c r="R209" s="47"/>
      <c r="S209" s="45">
        <v>4.0664780763790667</v>
      </c>
      <c r="T209" s="45">
        <v>0.81329561527581329</v>
      </c>
      <c r="U209" s="45">
        <v>5.5869872701555874</v>
      </c>
      <c r="V209" s="45">
        <v>3.2885431400282883</v>
      </c>
      <c r="W209" s="45">
        <v>2.8642149929278644</v>
      </c>
      <c r="X209" s="45">
        <v>48.727015558698724</v>
      </c>
      <c r="Y209" s="45">
        <v>17.538896746817539</v>
      </c>
      <c r="Z209" s="45">
        <v>10.714285714285714</v>
      </c>
      <c r="AA209" s="45">
        <v>6.4002828854314009</v>
      </c>
      <c r="AB209" s="45">
        <v>0</v>
      </c>
      <c r="AC209" s="45">
        <v>0</v>
      </c>
      <c r="AD209" s="45">
        <v>2.9349363507779351</v>
      </c>
      <c r="AF209" s="17">
        <v>619</v>
      </c>
      <c r="AG209" s="17" t="s">
        <v>318</v>
      </c>
      <c r="AH209" s="49" t="s">
        <v>196</v>
      </c>
    </row>
    <row r="210" spans="1:34">
      <c r="A210" s="49" t="s">
        <v>197</v>
      </c>
      <c r="B210" s="47">
        <v>2597</v>
      </c>
      <c r="C210" s="47">
        <v>2528</v>
      </c>
      <c r="D210" s="47">
        <v>-69</v>
      </c>
      <c r="E210" s="45">
        <v>-2.6569118213323084</v>
      </c>
      <c r="F210" s="47">
        <v>64</v>
      </c>
      <c r="G210" s="47">
        <v>18</v>
      </c>
      <c r="H210" s="47">
        <v>107</v>
      </c>
      <c r="I210" s="47">
        <v>60</v>
      </c>
      <c r="J210" s="47">
        <v>59</v>
      </c>
      <c r="K210" s="47">
        <v>1250</v>
      </c>
      <c r="L210" s="47">
        <v>547</v>
      </c>
      <c r="M210" s="47">
        <v>299</v>
      </c>
      <c r="N210" s="47">
        <v>124</v>
      </c>
      <c r="O210" s="47">
        <v>0</v>
      </c>
      <c r="P210" s="47">
        <v>0</v>
      </c>
      <c r="Q210" s="47">
        <v>39</v>
      </c>
      <c r="R210" s="47"/>
      <c r="S210" s="45">
        <v>2.5316455696202533</v>
      </c>
      <c r="T210" s="45">
        <v>0.71202531645569622</v>
      </c>
      <c r="U210" s="45">
        <v>4.2325949367088604</v>
      </c>
      <c r="V210" s="45">
        <v>2.3734177215189876</v>
      </c>
      <c r="W210" s="45">
        <v>2.3338607594936707</v>
      </c>
      <c r="X210" s="45">
        <v>49.446202531645575</v>
      </c>
      <c r="Y210" s="45">
        <v>21.6376582278481</v>
      </c>
      <c r="Z210" s="45">
        <v>11.827531645569621</v>
      </c>
      <c r="AA210" s="45">
        <v>4.90506329113924</v>
      </c>
      <c r="AB210" s="45">
        <v>0</v>
      </c>
      <c r="AC210" s="45">
        <v>0</v>
      </c>
      <c r="AD210" s="45">
        <v>1.5427215189873418</v>
      </c>
      <c r="AF210" s="17">
        <v>620</v>
      </c>
      <c r="AG210" s="17" t="s">
        <v>326</v>
      </c>
      <c r="AH210" s="49" t="s">
        <v>197</v>
      </c>
    </row>
    <row r="211" spans="1:34">
      <c r="A211" s="49" t="s">
        <v>198</v>
      </c>
      <c r="B211" s="47">
        <v>2197</v>
      </c>
      <c r="C211" s="47">
        <v>2151</v>
      </c>
      <c r="D211" s="47">
        <v>-46</v>
      </c>
      <c r="E211" s="45">
        <v>-2.0937642239417409</v>
      </c>
      <c r="F211" s="47">
        <v>40</v>
      </c>
      <c r="G211" s="47">
        <v>7</v>
      </c>
      <c r="H211" s="47">
        <v>74</v>
      </c>
      <c r="I211" s="47">
        <v>55</v>
      </c>
      <c r="J211" s="47">
        <v>47</v>
      </c>
      <c r="K211" s="47">
        <v>1008</v>
      </c>
      <c r="L211" s="47">
        <v>539</v>
      </c>
      <c r="M211" s="47">
        <v>256</v>
      </c>
      <c r="N211" s="47">
        <v>125</v>
      </c>
      <c r="O211" s="47">
        <v>0</v>
      </c>
      <c r="P211" s="47">
        <v>0</v>
      </c>
      <c r="Q211" s="47">
        <v>40</v>
      </c>
      <c r="R211" s="47"/>
      <c r="S211" s="45">
        <v>1.8596001859600186</v>
      </c>
      <c r="T211" s="45">
        <v>0.32543003254300329</v>
      </c>
      <c r="U211" s="45">
        <v>3.4402603440260346</v>
      </c>
      <c r="V211" s="45">
        <v>2.5569502556950252</v>
      </c>
      <c r="W211" s="45">
        <v>2.1850302185030217</v>
      </c>
      <c r="X211" s="45">
        <v>46.861924686192467</v>
      </c>
      <c r="Y211" s="45">
        <v>25.058112505811252</v>
      </c>
      <c r="Z211" s="45">
        <v>11.901441190144119</v>
      </c>
      <c r="AA211" s="45">
        <v>5.8112505811250585</v>
      </c>
      <c r="AB211" s="45">
        <v>0</v>
      </c>
      <c r="AC211" s="45">
        <v>0</v>
      </c>
      <c r="AD211" s="45">
        <v>1.8596001859600186</v>
      </c>
      <c r="AF211" s="17">
        <v>623</v>
      </c>
      <c r="AG211" s="17" t="s">
        <v>319</v>
      </c>
      <c r="AH211" s="49" t="s">
        <v>198</v>
      </c>
    </row>
    <row r="212" spans="1:34">
      <c r="A212" s="49" t="s">
        <v>199</v>
      </c>
      <c r="B212" s="47">
        <v>5187</v>
      </c>
      <c r="C212" s="47">
        <v>5140</v>
      </c>
      <c r="D212" s="47">
        <v>-47</v>
      </c>
      <c r="E212" s="45">
        <v>-0.90611143242722569</v>
      </c>
      <c r="F212" s="47">
        <v>259</v>
      </c>
      <c r="G212" s="47">
        <v>61</v>
      </c>
      <c r="H212" s="47">
        <v>400</v>
      </c>
      <c r="I212" s="47">
        <v>196</v>
      </c>
      <c r="J212" s="47">
        <v>139</v>
      </c>
      <c r="K212" s="47">
        <v>2740</v>
      </c>
      <c r="L212" s="47">
        <v>776</v>
      </c>
      <c r="M212" s="47">
        <v>400</v>
      </c>
      <c r="N212" s="47">
        <v>169</v>
      </c>
      <c r="O212" s="47">
        <v>369</v>
      </c>
      <c r="P212" s="47">
        <v>0</v>
      </c>
      <c r="Q212" s="47">
        <v>176</v>
      </c>
      <c r="R212" s="47"/>
      <c r="S212" s="45">
        <v>5.0389105058365757</v>
      </c>
      <c r="T212" s="45">
        <v>1.1867704280155642</v>
      </c>
      <c r="U212" s="45">
        <v>7.782101167315175</v>
      </c>
      <c r="V212" s="45">
        <v>3.813229571984436</v>
      </c>
      <c r="W212" s="45">
        <v>2.7042801556420235</v>
      </c>
      <c r="X212" s="45">
        <v>53.307392996108952</v>
      </c>
      <c r="Y212" s="45">
        <v>15.097276264591439</v>
      </c>
      <c r="Z212" s="45">
        <v>7.782101167315175</v>
      </c>
      <c r="AA212" s="45">
        <v>3.2879377431906618</v>
      </c>
      <c r="AB212" s="45">
        <v>7.1789883268482484</v>
      </c>
      <c r="AC212" s="45">
        <v>0</v>
      </c>
      <c r="AD212" s="45">
        <v>3.4241245136186773</v>
      </c>
      <c r="AF212" s="17">
        <v>624</v>
      </c>
      <c r="AG212" s="17" t="s">
        <v>324</v>
      </c>
      <c r="AH212" s="49" t="s">
        <v>432</v>
      </c>
    </row>
    <row r="213" spans="1:34">
      <c r="A213" s="49" t="s">
        <v>200</v>
      </c>
      <c r="B213" s="47">
        <v>3146</v>
      </c>
      <c r="C213" s="47">
        <v>3077</v>
      </c>
      <c r="D213" s="47">
        <v>-69</v>
      </c>
      <c r="E213" s="45">
        <v>-2.193261284170378</v>
      </c>
      <c r="F213" s="47">
        <v>176</v>
      </c>
      <c r="G213" s="47">
        <v>45</v>
      </c>
      <c r="H213" s="47">
        <v>244</v>
      </c>
      <c r="I213" s="47">
        <v>111</v>
      </c>
      <c r="J213" s="47">
        <v>114</v>
      </c>
      <c r="K213" s="47">
        <v>1505</v>
      </c>
      <c r="L213" s="47">
        <v>513</v>
      </c>
      <c r="M213" s="47">
        <v>248</v>
      </c>
      <c r="N213" s="47">
        <v>121</v>
      </c>
      <c r="O213" s="47">
        <v>0</v>
      </c>
      <c r="P213" s="47">
        <v>0</v>
      </c>
      <c r="Q213" s="47">
        <v>76</v>
      </c>
      <c r="R213" s="47"/>
      <c r="S213" s="45">
        <v>5.7198570035749112</v>
      </c>
      <c r="T213" s="45">
        <v>1.4624634384140396</v>
      </c>
      <c r="U213" s="45">
        <v>7.9298017549561255</v>
      </c>
      <c r="V213" s="45">
        <v>3.6074098147546314</v>
      </c>
      <c r="W213" s="45">
        <v>3.7049073773155672</v>
      </c>
      <c r="X213" s="45">
        <v>48.91127721806955</v>
      </c>
      <c r="Y213" s="45">
        <v>16.672083197920053</v>
      </c>
      <c r="Z213" s="45">
        <v>8.0597985050373744</v>
      </c>
      <c r="AA213" s="45">
        <v>3.9324016899577514</v>
      </c>
      <c r="AB213" s="45">
        <v>0</v>
      </c>
      <c r="AC213" s="45">
        <v>0</v>
      </c>
      <c r="AD213" s="45">
        <v>2.4699382515437116</v>
      </c>
      <c r="AF213" s="17">
        <v>625</v>
      </c>
      <c r="AG213" s="17" t="s">
        <v>314</v>
      </c>
      <c r="AH213" s="49" t="s">
        <v>200</v>
      </c>
    </row>
    <row r="214" spans="1:34">
      <c r="A214" s="49" t="s">
        <v>201</v>
      </c>
      <c r="B214" s="47">
        <v>5248</v>
      </c>
      <c r="C214" s="47">
        <v>5131</v>
      </c>
      <c r="D214" s="47">
        <v>-117</v>
      </c>
      <c r="E214" s="45">
        <v>-2.2294207317073211</v>
      </c>
      <c r="F214" s="47">
        <v>257</v>
      </c>
      <c r="G214" s="47">
        <v>48</v>
      </c>
      <c r="H214" s="47">
        <v>323</v>
      </c>
      <c r="I214" s="47">
        <v>167</v>
      </c>
      <c r="J214" s="47">
        <v>137</v>
      </c>
      <c r="K214" s="47">
        <v>2438</v>
      </c>
      <c r="L214" s="47">
        <v>955</v>
      </c>
      <c r="M214" s="47">
        <v>542</v>
      </c>
      <c r="N214" s="47">
        <v>264</v>
      </c>
      <c r="O214" s="47">
        <v>12</v>
      </c>
      <c r="P214" s="47">
        <v>0</v>
      </c>
      <c r="Q214" s="47">
        <v>60</v>
      </c>
      <c r="R214" s="47"/>
      <c r="S214" s="45">
        <v>5.0087702202299749</v>
      </c>
      <c r="T214" s="45">
        <v>0.93549015786396417</v>
      </c>
      <c r="U214" s="45">
        <v>6.2950691872929259</v>
      </c>
      <c r="V214" s="45">
        <v>3.2547261742350417</v>
      </c>
      <c r="W214" s="45">
        <v>2.6700448255700642</v>
      </c>
      <c r="X214" s="45">
        <v>47.515104268173843</v>
      </c>
      <c r="Y214" s="45">
        <v>18.612356265835121</v>
      </c>
      <c r="Z214" s="45">
        <v>10.563243032547263</v>
      </c>
      <c r="AA214" s="45">
        <v>5.1451958682518031</v>
      </c>
      <c r="AB214" s="45">
        <v>0.23387253946599104</v>
      </c>
      <c r="AC214" s="45">
        <v>0</v>
      </c>
      <c r="AD214" s="45">
        <v>1.1693626973299553</v>
      </c>
      <c r="AF214" s="17">
        <v>626</v>
      </c>
      <c r="AG214" s="17" t="s">
        <v>314</v>
      </c>
      <c r="AH214" s="49" t="s">
        <v>201</v>
      </c>
    </row>
    <row r="215" spans="1:34">
      <c r="A215" s="49" t="s">
        <v>202</v>
      </c>
      <c r="B215" s="47">
        <v>1557</v>
      </c>
      <c r="C215" s="47">
        <v>1578</v>
      </c>
      <c r="D215" s="47">
        <v>21</v>
      </c>
      <c r="E215" s="45">
        <v>1.3487475915221481</v>
      </c>
      <c r="F215" s="47">
        <v>128</v>
      </c>
      <c r="G215" s="47">
        <v>23</v>
      </c>
      <c r="H215" s="47">
        <v>152</v>
      </c>
      <c r="I215" s="47">
        <v>74</v>
      </c>
      <c r="J215" s="47">
        <v>60</v>
      </c>
      <c r="K215" s="47">
        <v>771</v>
      </c>
      <c r="L215" s="47">
        <v>231</v>
      </c>
      <c r="M215" s="47">
        <v>102</v>
      </c>
      <c r="N215" s="47">
        <v>37</v>
      </c>
      <c r="O215" s="47">
        <v>0</v>
      </c>
      <c r="P215" s="47">
        <v>0</v>
      </c>
      <c r="Q215" s="47">
        <v>30</v>
      </c>
      <c r="R215" s="47"/>
      <c r="S215" s="45">
        <v>8.1115335868187568</v>
      </c>
      <c r="T215" s="45">
        <v>1.4575411913814955</v>
      </c>
      <c r="U215" s="45">
        <v>9.6324461343472745</v>
      </c>
      <c r="V215" s="45">
        <v>4.6894803548795947</v>
      </c>
      <c r="W215" s="45">
        <v>3.8022813688212929</v>
      </c>
      <c r="X215" s="45">
        <v>48.859315589353614</v>
      </c>
      <c r="Y215" s="45">
        <v>14.638783269961978</v>
      </c>
      <c r="Z215" s="45">
        <v>6.4638783269961975</v>
      </c>
      <c r="AA215" s="45">
        <v>2.3447401774397973</v>
      </c>
      <c r="AB215" s="45">
        <v>0</v>
      </c>
      <c r="AC215" s="45">
        <v>0</v>
      </c>
      <c r="AD215" s="45">
        <v>1.9011406844106464</v>
      </c>
      <c r="AF215" s="17">
        <v>630</v>
      </c>
      <c r="AG215" s="17" t="s">
        <v>314</v>
      </c>
      <c r="AH215" s="49" t="s">
        <v>202</v>
      </c>
    </row>
    <row r="216" spans="1:34">
      <c r="A216" s="49" t="s">
        <v>203</v>
      </c>
      <c r="B216" s="47">
        <v>2028</v>
      </c>
      <c r="C216" s="47">
        <v>2004</v>
      </c>
      <c r="D216" s="47">
        <v>-24</v>
      </c>
      <c r="E216" s="45">
        <v>-1.1834319526627168</v>
      </c>
      <c r="F216" s="47">
        <v>98</v>
      </c>
      <c r="G216" s="47">
        <v>18</v>
      </c>
      <c r="H216" s="47">
        <v>132</v>
      </c>
      <c r="I216" s="47">
        <v>60</v>
      </c>
      <c r="J216" s="47">
        <v>67</v>
      </c>
      <c r="K216" s="47">
        <v>1055</v>
      </c>
      <c r="L216" s="47">
        <v>341</v>
      </c>
      <c r="M216" s="47">
        <v>164</v>
      </c>
      <c r="N216" s="47">
        <v>69</v>
      </c>
      <c r="O216" s="47">
        <v>0</v>
      </c>
      <c r="P216" s="47">
        <v>0</v>
      </c>
      <c r="Q216" s="47">
        <v>41</v>
      </c>
      <c r="R216" s="47"/>
      <c r="S216" s="45">
        <v>4.8902195608782435</v>
      </c>
      <c r="T216" s="45">
        <v>0.89820359281437123</v>
      </c>
      <c r="U216" s="45">
        <v>6.5868263473053901</v>
      </c>
      <c r="V216" s="45">
        <v>2.9940119760479043</v>
      </c>
      <c r="W216" s="45">
        <v>3.3433133732534932</v>
      </c>
      <c r="X216" s="45">
        <v>52.644710578842314</v>
      </c>
      <c r="Y216" s="45">
        <v>17.015968063872254</v>
      </c>
      <c r="Z216" s="45">
        <v>8.1836327345309385</v>
      </c>
      <c r="AA216" s="45">
        <v>3.44311377245509</v>
      </c>
      <c r="AB216" s="45">
        <v>0</v>
      </c>
      <c r="AC216" s="45">
        <v>0</v>
      </c>
      <c r="AD216" s="45">
        <v>2.0459081836327346</v>
      </c>
      <c r="AF216" s="17">
        <v>631</v>
      </c>
      <c r="AG216" s="17" t="s">
        <v>317</v>
      </c>
      <c r="AH216" s="49" t="s">
        <v>203</v>
      </c>
    </row>
    <row r="217" spans="1:34">
      <c r="A217" s="49" t="s">
        <v>204</v>
      </c>
      <c r="B217" s="47">
        <v>6499</v>
      </c>
      <c r="C217" s="47">
        <v>6435</v>
      </c>
      <c r="D217" s="47">
        <v>-64</v>
      </c>
      <c r="E217" s="45">
        <v>-0.98476688721341743</v>
      </c>
      <c r="F217" s="47">
        <v>289</v>
      </c>
      <c r="G217" s="47">
        <v>54</v>
      </c>
      <c r="H217" s="47">
        <v>430</v>
      </c>
      <c r="I217" s="47">
        <v>235</v>
      </c>
      <c r="J217" s="47">
        <v>221</v>
      </c>
      <c r="K217" s="47">
        <v>3333</v>
      </c>
      <c r="L217" s="47">
        <v>1027</v>
      </c>
      <c r="M217" s="47">
        <v>606</v>
      </c>
      <c r="N217" s="47">
        <v>240</v>
      </c>
      <c r="O217" s="47">
        <v>28</v>
      </c>
      <c r="P217" s="47">
        <v>0</v>
      </c>
      <c r="Q217" s="47">
        <v>164</v>
      </c>
      <c r="R217" s="47"/>
      <c r="S217" s="45">
        <v>4.491064491064491</v>
      </c>
      <c r="T217" s="45">
        <v>0.83916083916083917</v>
      </c>
      <c r="U217" s="45">
        <v>6.6822066822066812</v>
      </c>
      <c r="V217" s="45">
        <v>3.6519036519036518</v>
      </c>
      <c r="W217" s="45">
        <v>3.4343434343434343</v>
      </c>
      <c r="X217" s="45">
        <v>51.794871794871803</v>
      </c>
      <c r="Y217" s="45">
        <v>15.95959595959596</v>
      </c>
      <c r="Z217" s="45">
        <v>9.4172494172494172</v>
      </c>
      <c r="AA217" s="45">
        <v>3.7296037296037294</v>
      </c>
      <c r="AB217" s="45">
        <v>0.43512043512043513</v>
      </c>
      <c r="AC217" s="45">
        <v>0</v>
      </c>
      <c r="AD217" s="45">
        <v>2.5485625485625487</v>
      </c>
      <c r="AF217" s="17">
        <v>635</v>
      </c>
      <c r="AG217" s="17" t="s">
        <v>318</v>
      </c>
      <c r="AH217" s="49" t="s">
        <v>204</v>
      </c>
    </row>
    <row r="218" spans="1:34">
      <c r="A218" s="49" t="s">
        <v>205</v>
      </c>
      <c r="B218" s="47">
        <v>8333</v>
      </c>
      <c r="C218" s="47">
        <v>8276</v>
      </c>
      <c r="D218" s="47">
        <v>-57</v>
      </c>
      <c r="E218" s="45">
        <v>-0.6840273610944414</v>
      </c>
      <c r="F218" s="47">
        <v>519</v>
      </c>
      <c r="G218" s="47">
        <v>98</v>
      </c>
      <c r="H218" s="47">
        <v>667</v>
      </c>
      <c r="I218" s="47">
        <v>303</v>
      </c>
      <c r="J218" s="47">
        <v>296</v>
      </c>
      <c r="K218" s="47">
        <v>4325</v>
      </c>
      <c r="L218" s="47">
        <v>1168</v>
      </c>
      <c r="M218" s="47">
        <v>626</v>
      </c>
      <c r="N218" s="47">
        <v>274</v>
      </c>
      <c r="O218" s="47">
        <v>51</v>
      </c>
      <c r="P218" s="47">
        <v>0</v>
      </c>
      <c r="Q218" s="47">
        <v>301</v>
      </c>
      <c r="R218" s="47"/>
      <c r="S218" s="45">
        <v>6.2711454809086522</v>
      </c>
      <c r="T218" s="45">
        <v>1.1841469308844852</v>
      </c>
      <c r="U218" s="45">
        <v>8.0594490091831794</v>
      </c>
      <c r="V218" s="45">
        <v>3.6611889801836632</v>
      </c>
      <c r="W218" s="45">
        <v>3.5766070565490575</v>
      </c>
      <c r="X218" s="45">
        <v>52.259545674238758</v>
      </c>
      <c r="Y218" s="45">
        <v>14.113098115031416</v>
      </c>
      <c r="Z218" s="45">
        <v>7.564040599323345</v>
      </c>
      <c r="AA218" s="45">
        <v>3.3107781536974383</v>
      </c>
      <c r="AB218" s="45">
        <v>0.61623972933784443</v>
      </c>
      <c r="AC218" s="45">
        <v>0</v>
      </c>
      <c r="AD218" s="45">
        <v>3.6370227162880617</v>
      </c>
      <c r="AF218" s="17">
        <v>636</v>
      </c>
      <c r="AG218" s="17" t="s">
        <v>317</v>
      </c>
      <c r="AH218" s="49" t="s">
        <v>205</v>
      </c>
    </row>
    <row r="219" spans="1:34">
      <c r="A219" s="49" t="s">
        <v>206</v>
      </c>
      <c r="B219" s="47">
        <v>50262</v>
      </c>
      <c r="C219" s="47">
        <v>50380</v>
      </c>
      <c r="D219" s="47">
        <v>118</v>
      </c>
      <c r="E219" s="45">
        <v>0.23476980621544019</v>
      </c>
      <c r="F219" s="47">
        <v>2934</v>
      </c>
      <c r="G219" s="47">
        <v>586</v>
      </c>
      <c r="H219" s="47">
        <v>3770</v>
      </c>
      <c r="I219" s="47">
        <v>1908</v>
      </c>
      <c r="J219" s="47">
        <v>1826</v>
      </c>
      <c r="K219" s="47">
        <v>28644</v>
      </c>
      <c r="L219" s="47">
        <v>6340</v>
      </c>
      <c r="M219" s="47">
        <v>3212</v>
      </c>
      <c r="N219" s="47">
        <v>1160</v>
      </c>
      <c r="O219" s="47">
        <v>14572</v>
      </c>
      <c r="P219" s="47">
        <v>0</v>
      </c>
      <c r="Q219" s="47">
        <v>3556</v>
      </c>
      <c r="R219" s="47"/>
      <c r="S219" s="45">
        <v>5.8237395791980946</v>
      </c>
      <c r="T219" s="45">
        <v>1.1631599841206828</v>
      </c>
      <c r="U219" s="45">
        <v>7.483128225486305</v>
      </c>
      <c r="V219" s="45">
        <v>3.7872171496625646</v>
      </c>
      <c r="W219" s="45">
        <v>3.6244541484716155</v>
      </c>
      <c r="X219" s="45">
        <v>56.855895196506545</v>
      </c>
      <c r="Y219" s="45">
        <v>12.58435887256848</v>
      </c>
      <c r="Z219" s="45">
        <v>6.3755458515283845</v>
      </c>
      <c r="AA219" s="45">
        <v>2.3025009924573245</v>
      </c>
      <c r="AB219" s="45">
        <v>28.924176260420804</v>
      </c>
      <c r="AC219" s="45">
        <v>0</v>
      </c>
      <c r="AD219" s="45">
        <v>7.0583564906709011</v>
      </c>
      <c r="AF219" s="17">
        <v>638</v>
      </c>
      <c r="AG219" s="17" t="s">
        <v>316</v>
      </c>
      <c r="AH219" s="49" t="s">
        <v>433</v>
      </c>
    </row>
    <row r="220" spans="1:34">
      <c r="A220" s="49" t="s">
        <v>207</v>
      </c>
      <c r="B220" s="47">
        <v>24811</v>
      </c>
      <c r="C220" s="47">
        <v>24679</v>
      </c>
      <c r="D220" s="47">
        <v>-132</v>
      </c>
      <c r="E220" s="45">
        <v>-0.53202208697754605</v>
      </c>
      <c r="F220" s="47">
        <v>1529</v>
      </c>
      <c r="G220" s="47">
        <v>310</v>
      </c>
      <c r="H220" s="47">
        <v>2075</v>
      </c>
      <c r="I220" s="47">
        <v>1003</v>
      </c>
      <c r="J220" s="47">
        <v>920</v>
      </c>
      <c r="K220" s="47">
        <v>12711</v>
      </c>
      <c r="L220" s="47">
        <v>3735</v>
      </c>
      <c r="M220" s="47">
        <v>1738</v>
      </c>
      <c r="N220" s="47">
        <v>658</v>
      </c>
      <c r="O220" s="47">
        <v>16</v>
      </c>
      <c r="P220" s="47">
        <v>0</v>
      </c>
      <c r="Q220" s="47">
        <v>757</v>
      </c>
      <c r="R220" s="47"/>
      <c r="S220" s="45">
        <v>6.195550873212043</v>
      </c>
      <c r="T220" s="45">
        <v>1.2561286924105515</v>
      </c>
      <c r="U220" s="45">
        <v>8.407958183070626</v>
      </c>
      <c r="V220" s="45">
        <v>4.0641841241541385</v>
      </c>
      <c r="W220" s="45">
        <v>3.7278657968313138</v>
      </c>
      <c r="X220" s="45">
        <v>51.505328416872644</v>
      </c>
      <c r="Y220" s="45">
        <v>15.13432472952713</v>
      </c>
      <c r="Z220" s="45">
        <v>7.042424733579157</v>
      </c>
      <c r="AA220" s="45">
        <v>2.6662344503423965</v>
      </c>
      <c r="AB220" s="45">
        <v>6.483244864054459E-2</v>
      </c>
      <c r="AC220" s="45">
        <v>0</v>
      </c>
      <c r="AD220" s="45">
        <v>3.0673852263057659</v>
      </c>
      <c r="AF220" s="17">
        <v>678</v>
      </c>
      <c r="AG220" s="17" t="s">
        <v>314</v>
      </c>
      <c r="AH220" s="49" t="s">
        <v>434</v>
      </c>
    </row>
    <row r="221" spans="1:34">
      <c r="A221" s="49" t="s">
        <v>208</v>
      </c>
      <c r="B221" s="47">
        <v>24178</v>
      </c>
      <c r="C221" s="47">
        <v>24056</v>
      </c>
      <c r="D221" s="47">
        <v>-122</v>
      </c>
      <c r="E221" s="45">
        <v>-0.50459095045082281</v>
      </c>
      <c r="F221" s="47">
        <v>1413</v>
      </c>
      <c r="G221" s="47">
        <v>250</v>
      </c>
      <c r="H221" s="47">
        <v>1592</v>
      </c>
      <c r="I221" s="47">
        <v>767</v>
      </c>
      <c r="J221" s="47">
        <v>793</v>
      </c>
      <c r="K221" s="47">
        <v>13740</v>
      </c>
      <c r="L221" s="47">
        <v>3125</v>
      </c>
      <c r="M221" s="47">
        <v>1695</v>
      </c>
      <c r="N221" s="47">
        <v>681</v>
      </c>
      <c r="O221" s="47">
        <v>331</v>
      </c>
      <c r="P221" s="47">
        <v>0</v>
      </c>
      <c r="Q221" s="47">
        <v>1990</v>
      </c>
      <c r="R221" s="47"/>
      <c r="S221" s="45">
        <v>5.8737944795477217</v>
      </c>
      <c r="T221" s="45">
        <v>1.0392417692051878</v>
      </c>
      <c r="U221" s="45">
        <v>6.6178915862986365</v>
      </c>
      <c r="V221" s="45">
        <v>3.1883937479215163</v>
      </c>
      <c r="W221" s="45">
        <v>3.296474891918856</v>
      </c>
      <c r="X221" s="45">
        <v>57.11672763551713</v>
      </c>
      <c r="Y221" s="45">
        <v>12.990522115064849</v>
      </c>
      <c r="Z221" s="45">
        <v>7.046059195211174</v>
      </c>
      <c r="AA221" s="45">
        <v>2.8308945793149318</v>
      </c>
      <c r="AB221" s="45">
        <v>1.3759561024276687</v>
      </c>
      <c r="AC221" s="45">
        <v>0</v>
      </c>
      <c r="AD221" s="45">
        <v>8.2723644828732965</v>
      </c>
      <c r="AF221" s="17">
        <v>680</v>
      </c>
      <c r="AG221" s="17" t="s">
        <v>317</v>
      </c>
      <c r="AH221" s="49" t="s">
        <v>435</v>
      </c>
    </row>
    <row r="222" spans="1:34">
      <c r="A222" s="49" t="s">
        <v>209</v>
      </c>
      <c r="B222" s="47">
        <v>3514</v>
      </c>
      <c r="C222" s="47">
        <v>3431</v>
      </c>
      <c r="D222" s="47">
        <v>-83</v>
      </c>
      <c r="E222" s="45">
        <v>-2.3619806488332395</v>
      </c>
      <c r="F222" s="47">
        <v>140</v>
      </c>
      <c r="G222" s="47">
        <v>20</v>
      </c>
      <c r="H222" s="47">
        <v>187</v>
      </c>
      <c r="I222" s="47">
        <v>89</v>
      </c>
      <c r="J222" s="47">
        <v>108</v>
      </c>
      <c r="K222" s="47">
        <v>1698</v>
      </c>
      <c r="L222" s="47">
        <v>687</v>
      </c>
      <c r="M222" s="47">
        <v>342</v>
      </c>
      <c r="N222" s="47">
        <v>160</v>
      </c>
      <c r="O222" s="47">
        <v>0</v>
      </c>
      <c r="P222" s="47">
        <v>0</v>
      </c>
      <c r="Q222" s="47">
        <v>107</v>
      </c>
      <c r="R222" s="47"/>
      <c r="S222" s="45">
        <v>4.0804430195278343</v>
      </c>
      <c r="T222" s="45">
        <v>0.58292043136111915</v>
      </c>
      <c r="U222" s="45">
        <v>5.4503060332264646</v>
      </c>
      <c r="V222" s="45">
        <v>2.5939959195569804</v>
      </c>
      <c r="W222" s="45">
        <v>3.1477703293500436</v>
      </c>
      <c r="X222" s="45">
        <v>49.489944622559022</v>
      </c>
      <c r="Y222" s="45">
        <v>20.023316817254443</v>
      </c>
      <c r="Z222" s="45">
        <v>9.9679393762751385</v>
      </c>
      <c r="AA222" s="45">
        <v>4.6633634508889532</v>
      </c>
      <c r="AB222" s="45">
        <v>0</v>
      </c>
      <c r="AC222" s="45">
        <v>0</v>
      </c>
      <c r="AD222" s="45">
        <v>3.118624307781988</v>
      </c>
      <c r="AF222" s="17">
        <v>681</v>
      </c>
      <c r="AG222" s="17" t="s">
        <v>319</v>
      </c>
      <c r="AH222" s="49" t="s">
        <v>209</v>
      </c>
    </row>
    <row r="223" spans="1:34">
      <c r="A223" s="49" t="s">
        <v>210</v>
      </c>
      <c r="B223" s="47">
        <v>3896</v>
      </c>
      <c r="C223" s="47">
        <v>3783</v>
      </c>
      <c r="D223" s="47">
        <v>-113</v>
      </c>
      <c r="E223" s="45">
        <v>-2.9004106776180705</v>
      </c>
      <c r="F223" s="47">
        <v>185</v>
      </c>
      <c r="G223" s="47">
        <v>47</v>
      </c>
      <c r="H223" s="47">
        <v>320</v>
      </c>
      <c r="I223" s="47">
        <v>175</v>
      </c>
      <c r="J223" s="47">
        <v>154</v>
      </c>
      <c r="K223" s="47">
        <v>1818</v>
      </c>
      <c r="L223" s="47">
        <v>623</v>
      </c>
      <c r="M223" s="47">
        <v>324</v>
      </c>
      <c r="N223" s="47">
        <v>137</v>
      </c>
      <c r="O223" s="47">
        <v>0</v>
      </c>
      <c r="P223" s="47">
        <v>0</v>
      </c>
      <c r="Q223" s="47">
        <v>36</v>
      </c>
      <c r="R223" s="47"/>
      <c r="S223" s="45">
        <v>4.8902987047316948</v>
      </c>
      <c r="T223" s="45">
        <v>1.2424002114723764</v>
      </c>
      <c r="U223" s="45">
        <v>8.4588950568332013</v>
      </c>
      <c r="V223" s="45">
        <v>4.6259582342056573</v>
      </c>
      <c r="W223" s="45">
        <v>4.0708432461009778</v>
      </c>
      <c r="X223" s="45">
        <v>48.057097541633624</v>
      </c>
      <c r="Y223" s="45">
        <v>16.468411313772137</v>
      </c>
      <c r="Z223" s="45">
        <v>8.5646312450436159</v>
      </c>
      <c r="AA223" s="45">
        <v>3.6214644462067147</v>
      </c>
      <c r="AB223" s="45">
        <v>0</v>
      </c>
      <c r="AC223" s="45">
        <v>0</v>
      </c>
      <c r="AD223" s="45">
        <v>0.95162569389373508</v>
      </c>
      <c r="AF223" s="17">
        <v>683</v>
      </c>
      <c r="AG223" s="17" t="s">
        <v>320</v>
      </c>
      <c r="AH223" s="49" t="s">
        <v>210</v>
      </c>
    </row>
    <row r="224" spans="1:34">
      <c r="A224" s="49" t="s">
        <v>211</v>
      </c>
      <c r="B224" s="47">
        <v>39360</v>
      </c>
      <c r="C224" s="47">
        <v>39205</v>
      </c>
      <c r="D224" s="47">
        <v>-155</v>
      </c>
      <c r="E224" s="45">
        <v>-0.39380081300812719</v>
      </c>
      <c r="F224" s="47">
        <v>2050</v>
      </c>
      <c r="G224" s="47">
        <v>374</v>
      </c>
      <c r="H224" s="47">
        <v>2452</v>
      </c>
      <c r="I224" s="47">
        <v>1228</v>
      </c>
      <c r="J224" s="47">
        <v>1130</v>
      </c>
      <c r="K224" s="47">
        <v>21863</v>
      </c>
      <c r="L224" s="47">
        <v>5706</v>
      </c>
      <c r="M224" s="47">
        <v>3111</v>
      </c>
      <c r="N224" s="47">
        <v>1291</v>
      </c>
      <c r="O224" s="47">
        <v>121</v>
      </c>
      <c r="P224" s="47">
        <v>0</v>
      </c>
      <c r="Q224" s="47">
        <v>2435</v>
      </c>
      <c r="R224" s="47"/>
      <c r="S224" s="45">
        <v>5.2289248820303529</v>
      </c>
      <c r="T224" s="45">
        <v>0.95395995408748879</v>
      </c>
      <c r="U224" s="45">
        <v>6.2543042979211831</v>
      </c>
      <c r="V224" s="45">
        <v>3.1322535390894015</v>
      </c>
      <c r="W224" s="45">
        <v>2.8822854227777071</v>
      </c>
      <c r="X224" s="45">
        <v>55.765846193087619</v>
      </c>
      <c r="Y224" s="45">
        <v>14.554266037495218</v>
      </c>
      <c r="Z224" s="45">
        <v>7.9352123453641124</v>
      </c>
      <c r="AA224" s="45">
        <v>3.2929473281469201</v>
      </c>
      <c r="AB224" s="45">
        <v>0.30863410279301107</v>
      </c>
      <c r="AC224" s="45">
        <v>0</v>
      </c>
      <c r="AD224" s="45">
        <v>6.2109424818262973</v>
      </c>
      <c r="AF224" s="17">
        <v>684</v>
      </c>
      <c r="AG224" s="17" t="s">
        <v>321</v>
      </c>
      <c r="AH224" s="49" t="s">
        <v>436</v>
      </c>
    </row>
    <row r="225" spans="1:34">
      <c r="A225" s="49" t="s">
        <v>212</v>
      </c>
      <c r="B225" s="47">
        <v>3196</v>
      </c>
      <c r="C225" s="47">
        <v>3121</v>
      </c>
      <c r="D225" s="47">
        <v>-75</v>
      </c>
      <c r="E225" s="45">
        <v>-2.3466833541927357</v>
      </c>
      <c r="F225" s="47">
        <v>112</v>
      </c>
      <c r="G225" s="47">
        <v>20</v>
      </c>
      <c r="H225" s="47">
        <v>182</v>
      </c>
      <c r="I225" s="47">
        <v>119</v>
      </c>
      <c r="J225" s="47">
        <v>105</v>
      </c>
      <c r="K225" s="47">
        <v>1482</v>
      </c>
      <c r="L225" s="47">
        <v>619</v>
      </c>
      <c r="M225" s="47">
        <v>338</v>
      </c>
      <c r="N225" s="47">
        <v>144</v>
      </c>
      <c r="O225" s="47">
        <v>0</v>
      </c>
      <c r="P225" s="47">
        <v>0</v>
      </c>
      <c r="Q225" s="47">
        <v>80</v>
      </c>
      <c r="R225" s="47"/>
      <c r="S225" s="45">
        <v>3.5885933995514256</v>
      </c>
      <c r="T225" s="45">
        <v>0.6408202499198975</v>
      </c>
      <c r="U225" s="45">
        <v>5.8314642742710667</v>
      </c>
      <c r="V225" s="45">
        <v>3.8128804870233903</v>
      </c>
      <c r="W225" s="45">
        <v>3.3643063120794618</v>
      </c>
      <c r="X225" s="45">
        <v>47.484780519064401</v>
      </c>
      <c r="Y225" s="45">
        <v>19.833386735020827</v>
      </c>
      <c r="Z225" s="45">
        <v>10.829862223646266</v>
      </c>
      <c r="AA225" s="45">
        <v>4.6139057994232617</v>
      </c>
      <c r="AB225" s="45">
        <v>0</v>
      </c>
      <c r="AC225" s="45">
        <v>0</v>
      </c>
      <c r="AD225" s="45">
        <v>2.56328099967959</v>
      </c>
      <c r="AF225" s="17">
        <v>686</v>
      </c>
      <c r="AG225" s="17" t="s">
        <v>327</v>
      </c>
      <c r="AH225" s="49" t="s">
        <v>212</v>
      </c>
    </row>
    <row r="226" spans="1:34">
      <c r="A226" s="49" t="s">
        <v>213</v>
      </c>
      <c r="B226" s="47">
        <v>1651</v>
      </c>
      <c r="C226" s="47">
        <v>1602</v>
      </c>
      <c r="D226" s="47">
        <v>-49</v>
      </c>
      <c r="E226" s="45">
        <v>-2.9678982434887979</v>
      </c>
      <c r="F226" s="47">
        <v>41</v>
      </c>
      <c r="G226" s="47">
        <v>12</v>
      </c>
      <c r="H226" s="47">
        <v>78</v>
      </c>
      <c r="I226" s="47">
        <v>47</v>
      </c>
      <c r="J226" s="47">
        <v>36</v>
      </c>
      <c r="K226" s="47">
        <v>759</v>
      </c>
      <c r="L226" s="47">
        <v>335</v>
      </c>
      <c r="M226" s="47">
        <v>210</v>
      </c>
      <c r="N226" s="47">
        <v>84</v>
      </c>
      <c r="O226" s="47">
        <v>0</v>
      </c>
      <c r="P226" s="47">
        <v>0</v>
      </c>
      <c r="Q226" s="47">
        <v>18</v>
      </c>
      <c r="R226" s="47"/>
      <c r="S226" s="45">
        <v>2.5593008739076155</v>
      </c>
      <c r="T226" s="45">
        <v>0.74906367041198507</v>
      </c>
      <c r="U226" s="45">
        <v>4.868913857677903</v>
      </c>
      <c r="V226" s="45">
        <v>2.9338327091136081</v>
      </c>
      <c r="W226" s="45">
        <v>2.2471910112359552</v>
      </c>
      <c r="X226" s="45">
        <v>47.378277153558052</v>
      </c>
      <c r="Y226" s="45">
        <v>20.911360799001251</v>
      </c>
      <c r="Z226" s="45">
        <v>13.108614232209737</v>
      </c>
      <c r="AA226" s="45">
        <v>5.2434456928838955</v>
      </c>
      <c r="AB226" s="45">
        <v>0</v>
      </c>
      <c r="AC226" s="45">
        <v>0</v>
      </c>
      <c r="AD226" s="45">
        <v>1.1235955056179776</v>
      </c>
      <c r="AF226" s="17">
        <v>687</v>
      </c>
      <c r="AG226" s="17" t="s">
        <v>327</v>
      </c>
      <c r="AH226" s="49" t="s">
        <v>213</v>
      </c>
    </row>
    <row r="227" spans="1:34">
      <c r="A227" s="49" t="s">
        <v>214</v>
      </c>
      <c r="B227" s="47">
        <v>3335</v>
      </c>
      <c r="C227" s="47">
        <v>3226</v>
      </c>
      <c r="D227" s="47">
        <v>-109</v>
      </c>
      <c r="E227" s="45">
        <v>-3.2683658170914565</v>
      </c>
      <c r="F227" s="47">
        <v>87</v>
      </c>
      <c r="G227" s="47">
        <v>23</v>
      </c>
      <c r="H227" s="47">
        <v>135</v>
      </c>
      <c r="I227" s="47">
        <v>84</v>
      </c>
      <c r="J227" s="47">
        <v>70</v>
      </c>
      <c r="K227" s="47">
        <v>1593</v>
      </c>
      <c r="L227" s="47">
        <v>686</v>
      </c>
      <c r="M227" s="47">
        <v>369</v>
      </c>
      <c r="N227" s="47">
        <v>179</v>
      </c>
      <c r="O227" s="47">
        <v>0</v>
      </c>
      <c r="P227" s="47">
        <v>0</v>
      </c>
      <c r="Q227" s="47">
        <v>78</v>
      </c>
      <c r="R227" s="47"/>
      <c r="S227" s="45">
        <v>2.6968381897086178</v>
      </c>
      <c r="T227" s="45">
        <v>0.71295722256664606</v>
      </c>
      <c r="U227" s="45">
        <v>4.1847489150650956</v>
      </c>
      <c r="V227" s="45">
        <v>2.6038437693738379</v>
      </c>
      <c r="W227" s="45">
        <v>2.1698698078115313</v>
      </c>
      <c r="X227" s="45">
        <v>49.380037197768132</v>
      </c>
      <c r="Y227" s="45">
        <v>21.264724116553008</v>
      </c>
      <c r="Z227" s="45">
        <v>11.438313701177929</v>
      </c>
      <c r="AA227" s="45">
        <v>5.5486670799752016</v>
      </c>
      <c r="AB227" s="45">
        <v>0</v>
      </c>
      <c r="AC227" s="45">
        <v>0</v>
      </c>
      <c r="AD227" s="45">
        <v>2.4178549287042781</v>
      </c>
      <c r="AF227" s="17">
        <v>689</v>
      </c>
      <c r="AG227" s="17" t="s">
        <v>330</v>
      </c>
      <c r="AH227" s="49" t="s">
        <v>214</v>
      </c>
    </row>
    <row r="228" spans="1:34">
      <c r="A228" s="49" t="s">
        <v>215</v>
      </c>
      <c r="B228" s="47">
        <v>2743</v>
      </c>
      <c r="C228" s="47">
        <v>2718</v>
      </c>
      <c r="D228" s="47">
        <v>-25</v>
      </c>
      <c r="E228" s="45">
        <v>-0.91141086401750337</v>
      </c>
      <c r="F228" s="47">
        <v>163</v>
      </c>
      <c r="G228" s="47">
        <v>42</v>
      </c>
      <c r="H228" s="47">
        <v>218</v>
      </c>
      <c r="I228" s="47">
        <v>125</v>
      </c>
      <c r="J228" s="47">
        <v>114</v>
      </c>
      <c r="K228" s="47">
        <v>1332</v>
      </c>
      <c r="L228" s="47">
        <v>383</v>
      </c>
      <c r="M228" s="47">
        <v>240</v>
      </c>
      <c r="N228" s="47">
        <v>101</v>
      </c>
      <c r="O228" s="47">
        <v>0</v>
      </c>
      <c r="P228" s="47">
        <v>0</v>
      </c>
      <c r="Q228" s="47">
        <v>0</v>
      </c>
      <c r="R228" s="47"/>
      <c r="S228" s="45">
        <v>5.9970566593083152</v>
      </c>
      <c r="T228" s="45">
        <v>1.545253863134658</v>
      </c>
      <c r="U228" s="45">
        <v>8.0206033848417952</v>
      </c>
      <c r="V228" s="45">
        <v>4.5989698307579108</v>
      </c>
      <c r="W228" s="45">
        <v>4.1942604856512142</v>
      </c>
      <c r="X228" s="45">
        <v>49.006622516556291</v>
      </c>
      <c r="Y228" s="45">
        <v>14.091243561442237</v>
      </c>
      <c r="Z228" s="45">
        <v>8.8300220750551883</v>
      </c>
      <c r="AA228" s="45">
        <v>3.715967623252391</v>
      </c>
      <c r="AB228" s="45">
        <v>0</v>
      </c>
      <c r="AC228" s="45">
        <v>0</v>
      </c>
      <c r="AD228" s="45">
        <v>0</v>
      </c>
      <c r="AF228" s="17">
        <v>691</v>
      </c>
      <c r="AG228" s="17" t="s">
        <v>314</v>
      </c>
      <c r="AH228" s="49" t="s">
        <v>215</v>
      </c>
    </row>
    <row r="229" spans="1:34">
      <c r="A229" s="49" t="s">
        <v>216</v>
      </c>
      <c r="B229" s="47">
        <v>28736</v>
      </c>
      <c r="C229" s="47">
        <v>28793</v>
      </c>
      <c r="D229" s="47">
        <v>57</v>
      </c>
      <c r="E229" s="45">
        <v>0.19835746102450091</v>
      </c>
      <c r="F229" s="47">
        <v>1524</v>
      </c>
      <c r="G229" s="47">
        <v>290</v>
      </c>
      <c r="H229" s="47">
        <v>2057</v>
      </c>
      <c r="I229" s="47">
        <v>1020</v>
      </c>
      <c r="J229" s="47">
        <v>990</v>
      </c>
      <c r="K229" s="47">
        <v>16521</v>
      </c>
      <c r="L229" s="47">
        <v>3743</v>
      </c>
      <c r="M229" s="47">
        <v>1856</v>
      </c>
      <c r="N229" s="47">
        <v>792</v>
      </c>
      <c r="O229" s="47">
        <v>117</v>
      </c>
      <c r="P229" s="47">
        <v>0</v>
      </c>
      <c r="Q229" s="47">
        <v>1497</v>
      </c>
      <c r="R229" s="47"/>
      <c r="S229" s="45">
        <v>5.2929531483346652</v>
      </c>
      <c r="T229" s="45">
        <v>1.0071892473865176</v>
      </c>
      <c r="U229" s="45">
        <v>7.1440975237036781</v>
      </c>
      <c r="V229" s="45">
        <v>3.542527697704303</v>
      </c>
      <c r="W229" s="45">
        <v>3.4383357065953533</v>
      </c>
      <c r="X229" s="45">
        <v>57.378529503698815</v>
      </c>
      <c r="Y229" s="45">
        <v>12.999687424026673</v>
      </c>
      <c r="Z229" s="45">
        <v>6.446011183273713</v>
      </c>
      <c r="AA229" s="45">
        <v>2.7506685652762828</v>
      </c>
      <c r="AB229" s="45">
        <v>0.40634876532490538</v>
      </c>
      <c r="AC229" s="45">
        <v>0</v>
      </c>
      <c r="AD229" s="45">
        <v>5.1991803563366092</v>
      </c>
      <c r="AF229" s="17">
        <v>694</v>
      </c>
      <c r="AG229" s="17" t="s">
        <v>322</v>
      </c>
      <c r="AH229" s="49" t="s">
        <v>216</v>
      </c>
    </row>
    <row r="230" spans="1:34">
      <c r="A230" s="49" t="s">
        <v>217</v>
      </c>
      <c r="B230" s="47">
        <v>1288</v>
      </c>
      <c r="C230" s="47">
        <v>1272</v>
      </c>
      <c r="D230" s="47">
        <v>-16</v>
      </c>
      <c r="E230" s="45">
        <v>-1.2422360248447228</v>
      </c>
      <c r="F230" s="47">
        <v>49</v>
      </c>
      <c r="G230" s="47">
        <v>9</v>
      </c>
      <c r="H230" s="47">
        <v>62</v>
      </c>
      <c r="I230" s="47">
        <v>21</v>
      </c>
      <c r="J230" s="47">
        <v>26</v>
      </c>
      <c r="K230" s="47">
        <v>621</v>
      </c>
      <c r="L230" s="47">
        <v>251</v>
      </c>
      <c r="M230" s="47">
        <v>132</v>
      </c>
      <c r="N230" s="47">
        <v>101</v>
      </c>
      <c r="O230" s="47">
        <v>0</v>
      </c>
      <c r="P230" s="47">
        <v>0</v>
      </c>
      <c r="Q230" s="47">
        <v>15</v>
      </c>
      <c r="R230" s="47"/>
      <c r="S230" s="45">
        <v>3.8522012578616351</v>
      </c>
      <c r="T230" s="45">
        <v>0.70754716981132082</v>
      </c>
      <c r="U230" s="45">
        <v>4.8742138364779874</v>
      </c>
      <c r="V230" s="45">
        <v>1.6509433962264151</v>
      </c>
      <c r="W230" s="45">
        <v>2.0440251572327042</v>
      </c>
      <c r="X230" s="45">
        <v>48.820754716981128</v>
      </c>
      <c r="Y230" s="45">
        <v>19.732704402515726</v>
      </c>
      <c r="Z230" s="45">
        <v>10.377358490566039</v>
      </c>
      <c r="AA230" s="45">
        <v>7.9402515723270435</v>
      </c>
      <c r="AB230" s="45">
        <v>0</v>
      </c>
      <c r="AC230" s="45">
        <v>0</v>
      </c>
      <c r="AD230" s="45">
        <v>1.179245283018868</v>
      </c>
      <c r="AF230" s="17">
        <v>697</v>
      </c>
      <c r="AG230" s="17" t="s">
        <v>326</v>
      </c>
      <c r="AH230" s="49" t="s">
        <v>217</v>
      </c>
    </row>
    <row r="231" spans="1:34">
      <c r="A231" s="49" t="s">
        <v>218</v>
      </c>
      <c r="B231" s="47">
        <v>62922</v>
      </c>
      <c r="C231" s="47">
        <v>63042</v>
      </c>
      <c r="D231" s="47">
        <v>120</v>
      </c>
      <c r="E231" s="45">
        <v>0.19071231047964599</v>
      </c>
      <c r="F231" s="47">
        <v>3698</v>
      </c>
      <c r="G231" s="47">
        <v>738</v>
      </c>
      <c r="H231" s="47">
        <v>4521</v>
      </c>
      <c r="I231" s="47">
        <v>2000</v>
      </c>
      <c r="J231" s="47">
        <v>2029</v>
      </c>
      <c r="K231" s="47">
        <v>37887</v>
      </c>
      <c r="L231" s="47">
        <v>7038</v>
      </c>
      <c r="M231" s="47">
        <v>3697</v>
      </c>
      <c r="N231" s="47">
        <v>1434</v>
      </c>
      <c r="O231" s="47">
        <v>116</v>
      </c>
      <c r="P231" s="47">
        <v>173</v>
      </c>
      <c r="Q231" s="47">
        <v>2187</v>
      </c>
      <c r="R231" s="47"/>
      <c r="S231" s="45">
        <v>5.8659306494083312</v>
      </c>
      <c r="T231" s="45">
        <v>1.1706481393356811</v>
      </c>
      <c r="U231" s="45">
        <v>7.1714095364994765</v>
      </c>
      <c r="V231" s="45">
        <v>3.1724881824815205</v>
      </c>
      <c r="W231" s="45">
        <v>3.2184892611275022</v>
      </c>
      <c r="X231" s="45">
        <v>60.098029884838681</v>
      </c>
      <c r="Y231" s="45">
        <v>11.16398591415247</v>
      </c>
      <c r="Z231" s="45">
        <v>5.8643444053170901</v>
      </c>
      <c r="AA231" s="45">
        <v>2.27467402683925</v>
      </c>
      <c r="AB231" s="45">
        <v>0.18400431458392819</v>
      </c>
      <c r="AC231" s="45">
        <v>0.27442022778465153</v>
      </c>
      <c r="AD231" s="45">
        <v>3.4691158275435425</v>
      </c>
      <c r="AF231" s="17">
        <v>698</v>
      </c>
      <c r="AG231" s="17" t="s">
        <v>320</v>
      </c>
      <c r="AH231" s="49" t="s">
        <v>218</v>
      </c>
    </row>
    <row r="232" spans="1:34">
      <c r="A232" s="49" t="s">
        <v>219</v>
      </c>
      <c r="B232" s="47">
        <v>5099</v>
      </c>
      <c r="C232" s="47">
        <v>4994</v>
      </c>
      <c r="D232" s="47">
        <v>-105</v>
      </c>
      <c r="E232" s="45">
        <v>-2.0592272994704897</v>
      </c>
      <c r="F232" s="47">
        <v>182</v>
      </c>
      <c r="G232" s="47">
        <v>40</v>
      </c>
      <c r="H232" s="47">
        <v>301</v>
      </c>
      <c r="I232" s="47">
        <v>157</v>
      </c>
      <c r="J232" s="47">
        <v>122</v>
      </c>
      <c r="K232" s="47">
        <v>2474</v>
      </c>
      <c r="L232" s="47">
        <v>934</v>
      </c>
      <c r="M232" s="47">
        <v>531</v>
      </c>
      <c r="N232" s="47">
        <v>253</v>
      </c>
      <c r="O232" s="47">
        <v>11</v>
      </c>
      <c r="P232" s="47">
        <v>0</v>
      </c>
      <c r="Q232" s="47">
        <v>152</v>
      </c>
      <c r="R232" s="47"/>
      <c r="S232" s="45">
        <v>3.6443732478974771</v>
      </c>
      <c r="T232" s="45">
        <v>0.80096115338406082</v>
      </c>
      <c r="U232" s="45">
        <v>6.0272326792150581</v>
      </c>
      <c r="V232" s="45">
        <v>3.1437725270324388</v>
      </c>
      <c r="W232" s="45">
        <v>2.4429315178213855</v>
      </c>
      <c r="X232" s="45">
        <v>49.539447336804166</v>
      </c>
      <c r="Y232" s="45">
        <v>18.702442931517822</v>
      </c>
      <c r="Z232" s="45">
        <v>10.632759311173407</v>
      </c>
      <c r="AA232" s="45">
        <v>5.0660792951541849</v>
      </c>
      <c r="AB232" s="45">
        <v>0.22026431718061676</v>
      </c>
      <c r="AC232" s="45">
        <v>0</v>
      </c>
      <c r="AD232" s="45">
        <v>3.0436523828594315</v>
      </c>
      <c r="AF232" s="17">
        <v>700</v>
      </c>
      <c r="AG232" s="17" t="s">
        <v>330</v>
      </c>
      <c r="AH232" s="49" t="s">
        <v>437</v>
      </c>
    </row>
    <row r="233" spans="1:34">
      <c r="A233" s="49" t="s">
        <v>220</v>
      </c>
      <c r="B233" s="47">
        <v>4398</v>
      </c>
      <c r="C233" s="47">
        <v>4283</v>
      </c>
      <c r="D233" s="47">
        <v>-115</v>
      </c>
      <c r="E233" s="45">
        <v>-2.6148249204183682</v>
      </c>
      <c r="F233" s="47">
        <v>166</v>
      </c>
      <c r="G233" s="47">
        <v>31</v>
      </c>
      <c r="H233" s="47">
        <v>208</v>
      </c>
      <c r="I233" s="47">
        <v>128</v>
      </c>
      <c r="J233" s="47">
        <v>129</v>
      </c>
      <c r="K233" s="47">
        <v>2042</v>
      </c>
      <c r="L233" s="47">
        <v>835</v>
      </c>
      <c r="M233" s="47">
        <v>499</v>
      </c>
      <c r="N233" s="47">
        <v>245</v>
      </c>
      <c r="O233" s="47">
        <v>11</v>
      </c>
      <c r="P233" s="47">
        <v>0</v>
      </c>
      <c r="Q233" s="47">
        <v>55</v>
      </c>
      <c r="R233" s="47"/>
      <c r="S233" s="45">
        <v>3.8757879990660751</v>
      </c>
      <c r="T233" s="45">
        <v>0.7237917347653513</v>
      </c>
      <c r="U233" s="45">
        <v>4.8564090590707449</v>
      </c>
      <c r="V233" s="45">
        <v>2.9885594209666122</v>
      </c>
      <c r="W233" s="45">
        <v>3.0119075414429139</v>
      </c>
      <c r="X233" s="45">
        <v>47.676862012607984</v>
      </c>
      <c r="Y233" s="45">
        <v>19.495680597711885</v>
      </c>
      <c r="Z233" s="45">
        <v>11.650712117674528</v>
      </c>
      <c r="AA233" s="45">
        <v>5.7202895166939065</v>
      </c>
      <c r="AB233" s="45">
        <v>0.25682932523931823</v>
      </c>
      <c r="AC233" s="45">
        <v>0</v>
      </c>
      <c r="AD233" s="45">
        <v>1.2841466261965913</v>
      </c>
      <c r="AF233" s="17">
        <v>702</v>
      </c>
      <c r="AG233" s="17" t="s">
        <v>318</v>
      </c>
      <c r="AH233" s="49" t="s">
        <v>220</v>
      </c>
    </row>
    <row r="234" spans="1:34">
      <c r="A234" s="49" t="s">
        <v>221</v>
      </c>
      <c r="B234" s="47">
        <v>6251</v>
      </c>
      <c r="C234" s="47">
        <v>6327</v>
      </c>
      <c r="D234" s="47">
        <v>76</v>
      </c>
      <c r="E234" s="45">
        <v>1.2158054711246091</v>
      </c>
      <c r="F234" s="47">
        <v>471</v>
      </c>
      <c r="G234" s="47">
        <v>92</v>
      </c>
      <c r="H234" s="47">
        <v>536</v>
      </c>
      <c r="I234" s="47">
        <v>236</v>
      </c>
      <c r="J234" s="47">
        <v>250</v>
      </c>
      <c r="K234" s="47">
        <v>3532</v>
      </c>
      <c r="L234" s="47">
        <v>735</v>
      </c>
      <c r="M234" s="47">
        <v>339</v>
      </c>
      <c r="N234" s="47">
        <v>136</v>
      </c>
      <c r="O234" s="47">
        <v>100</v>
      </c>
      <c r="P234" s="47">
        <v>0</v>
      </c>
      <c r="Q234" s="47">
        <v>144</v>
      </c>
      <c r="R234" s="47"/>
      <c r="S234" s="45">
        <v>7.4442863916548125</v>
      </c>
      <c r="T234" s="45">
        <v>1.4540856646119804</v>
      </c>
      <c r="U234" s="45">
        <v>8.4716295242611022</v>
      </c>
      <c r="V234" s="45">
        <v>3.7300458353089936</v>
      </c>
      <c r="W234" s="45">
        <v>3.9513197407934251</v>
      </c>
      <c r="X234" s="45">
        <v>55.824245297929508</v>
      </c>
      <c r="Y234" s="45">
        <v>11.61688003793267</v>
      </c>
      <c r="Z234" s="45">
        <v>5.357989568515884</v>
      </c>
      <c r="AA234" s="45">
        <v>2.149517938991623</v>
      </c>
      <c r="AB234" s="45">
        <v>1.5805278963173699</v>
      </c>
      <c r="AC234" s="45">
        <v>0</v>
      </c>
      <c r="AD234" s="45">
        <v>2.275960170697013</v>
      </c>
      <c r="AF234" s="17">
        <v>704</v>
      </c>
      <c r="AG234" s="17" t="s">
        <v>317</v>
      </c>
      <c r="AH234" s="49" t="s">
        <v>221</v>
      </c>
    </row>
    <row r="235" spans="1:34">
      <c r="A235" s="49" t="s">
        <v>222</v>
      </c>
      <c r="B235" s="47">
        <v>2181</v>
      </c>
      <c r="C235" s="47">
        <v>2126</v>
      </c>
      <c r="D235" s="47">
        <v>-55</v>
      </c>
      <c r="E235" s="45">
        <v>-2.5217790004585017</v>
      </c>
      <c r="F235" s="47">
        <v>51</v>
      </c>
      <c r="G235" s="47">
        <v>12</v>
      </c>
      <c r="H235" s="47">
        <v>86</v>
      </c>
      <c r="I235" s="47">
        <v>54</v>
      </c>
      <c r="J235" s="47">
        <v>47</v>
      </c>
      <c r="K235" s="47">
        <v>1018</v>
      </c>
      <c r="L235" s="47">
        <v>500</v>
      </c>
      <c r="M235" s="47">
        <v>251</v>
      </c>
      <c r="N235" s="47">
        <v>107</v>
      </c>
      <c r="O235" s="47">
        <v>0</v>
      </c>
      <c r="P235" s="47">
        <v>0</v>
      </c>
      <c r="Q235" s="47">
        <v>69</v>
      </c>
      <c r="R235" s="47"/>
      <c r="S235" s="45">
        <v>2.3988711194731889</v>
      </c>
      <c r="T235" s="45">
        <v>0.56444026340545628</v>
      </c>
      <c r="U235" s="45">
        <v>4.0451552210724362</v>
      </c>
      <c r="V235" s="45">
        <v>2.5399811853245531</v>
      </c>
      <c r="W235" s="45">
        <v>2.2107243650047037</v>
      </c>
      <c r="X235" s="45">
        <v>47.883349012229537</v>
      </c>
      <c r="Y235" s="45">
        <v>23.518344308560675</v>
      </c>
      <c r="Z235" s="45">
        <v>11.80620884289746</v>
      </c>
      <c r="AA235" s="45">
        <v>5.0329256820319852</v>
      </c>
      <c r="AB235" s="45">
        <v>0</v>
      </c>
      <c r="AC235" s="45">
        <v>0</v>
      </c>
      <c r="AD235" s="45">
        <v>3.2455315145813737</v>
      </c>
      <c r="AF235" s="17">
        <v>707</v>
      </c>
      <c r="AG235" s="17" t="s">
        <v>328</v>
      </c>
      <c r="AH235" s="49" t="s">
        <v>222</v>
      </c>
    </row>
    <row r="236" spans="1:34">
      <c r="A236" s="49" t="s">
        <v>223</v>
      </c>
      <c r="B236" s="47">
        <v>27592</v>
      </c>
      <c r="C236" s="47">
        <v>27536</v>
      </c>
      <c r="D236" s="47">
        <v>-56</v>
      </c>
      <c r="E236" s="45">
        <v>-0.2029573789504191</v>
      </c>
      <c r="F236" s="47">
        <v>1355</v>
      </c>
      <c r="G236" s="47">
        <v>263</v>
      </c>
      <c r="H236" s="47">
        <v>1801</v>
      </c>
      <c r="I236" s="47">
        <v>941</v>
      </c>
      <c r="J236" s="47">
        <v>815</v>
      </c>
      <c r="K236" s="47">
        <v>14863</v>
      </c>
      <c r="L236" s="47">
        <v>4091</v>
      </c>
      <c r="M236" s="47">
        <v>2386</v>
      </c>
      <c r="N236" s="47">
        <v>1021</v>
      </c>
      <c r="O236" s="47">
        <v>17778</v>
      </c>
      <c r="P236" s="47">
        <v>0</v>
      </c>
      <c r="Q236" s="47">
        <v>1305</v>
      </c>
      <c r="R236" s="47"/>
      <c r="S236" s="45">
        <v>4.9208309122603131</v>
      </c>
      <c r="T236" s="45">
        <v>0.95511330621731549</v>
      </c>
      <c r="U236" s="45">
        <v>6.5405287623474724</v>
      </c>
      <c r="V236" s="45">
        <v>3.4173445671121438</v>
      </c>
      <c r="W236" s="45">
        <v>2.959761766414875</v>
      </c>
      <c r="X236" s="45">
        <v>53.976612434631036</v>
      </c>
      <c r="Y236" s="45">
        <v>14.856914584543871</v>
      </c>
      <c r="Z236" s="45">
        <v>8.6650203370133649</v>
      </c>
      <c r="AA236" s="45">
        <v>3.7078733294596162</v>
      </c>
      <c r="AB236" s="45">
        <v>64.562754212667045</v>
      </c>
      <c r="AC236" s="45">
        <v>0</v>
      </c>
      <c r="AD236" s="45">
        <v>4.739250435793144</v>
      </c>
      <c r="AF236" s="17">
        <v>710</v>
      </c>
      <c r="AG236" s="17" t="s">
        <v>316</v>
      </c>
      <c r="AH236" s="49" t="s">
        <v>438</v>
      </c>
    </row>
    <row r="237" spans="1:34">
      <c r="A237" s="49" t="s">
        <v>224</v>
      </c>
      <c r="B237" s="47">
        <v>9415</v>
      </c>
      <c r="C237" s="47">
        <v>9309</v>
      </c>
      <c r="D237" s="47">
        <v>-106</v>
      </c>
      <c r="E237" s="45">
        <v>-1.1258629845990464</v>
      </c>
      <c r="F237" s="47">
        <v>447</v>
      </c>
      <c r="G237" s="47">
        <v>84</v>
      </c>
      <c r="H237" s="47">
        <v>569</v>
      </c>
      <c r="I237" s="47">
        <v>312</v>
      </c>
      <c r="J237" s="47">
        <v>281</v>
      </c>
      <c r="K237" s="47">
        <v>4647</v>
      </c>
      <c r="L237" s="47">
        <v>1625</v>
      </c>
      <c r="M237" s="47">
        <v>941</v>
      </c>
      <c r="N237" s="47">
        <v>403</v>
      </c>
      <c r="O237" s="47">
        <v>12</v>
      </c>
      <c r="P237" s="47">
        <v>0</v>
      </c>
      <c r="Q237" s="47">
        <v>106</v>
      </c>
      <c r="R237" s="47"/>
      <c r="S237" s="45">
        <v>4.8018047051240735</v>
      </c>
      <c r="T237" s="45">
        <v>0.90235256203673875</v>
      </c>
      <c r="U237" s="45">
        <v>6.112364378558385</v>
      </c>
      <c r="V237" s="45">
        <v>3.3515952304221717</v>
      </c>
      <c r="W237" s="45">
        <v>3.0185841658609944</v>
      </c>
      <c r="X237" s="45">
        <v>49.919432806961005</v>
      </c>
      <c r="Y237" s="45">
        <v>17.456225158448813</v>
      </c>
      <c r="Z237" s="45">
        <v>10.108497153292513</v>
      </c>
      <c r="AA237" s="45">
        <v>4.3291438392953054</v>
      </c>
      <c r="AB237" s="45">
        <v>0.12890750886239125</v>
      </c>
      <c r="AC237" s="45">
        <v>0</v>
      </c>
      <c r="AD237" s="45">
        <v>1.1386829949511226</v>
      </c>
      <c r="AF237" s="17">
        <v>729</v>
      </c>
      <c r="AG237" s="17" t="s">
        <v>325</v>
      </c>
      <c r="AH237" s="49" t="s">
        <v>224</v>
      </c>
    </row>
    <row r="238" spans="1:34">
      <c r="A238" s="49" t="s">
        <v>225</v>
      </c>
      <c r="B238" s="47">
        <v>3491</v>
      </c>
      <c r="C238" s="47">
        <v>3400</v>
      </c>
      <c r="D238" s="47">
        <v>-91</v>
      </c>
      <c r="E238" s="45">
        <v>-2.6067029504439954</v>
      </c>
      <c r="F238" s="47">
        <v>90</v>
      </c>
      <c r="G238" s="47">
        <v>27</v>
      </c>
      <c r="H238" s="47">
        <v>140</v>
      </c>
      <c r="I238" s="47">
        <v>86</v>
      </c>
      <c r="J238" s="47">
        <v>64</v>
      </c>
      <c r="K238" s="47">
        <v>1676</v>
      </c>
      <c r="L238" s="47">
        <v>703</v>
      </c>
      <c r="M238" s="47">
        <v>411</v>
      </c>
      <c r="N238" s="47">
        <v>203</v>
      </c>
      <c r="O238" s="47">
        <v>0</v>
      </c>
      <c r="P238" s="47">
        <v>0</v>
      </c>
      <c r="Q238" s="47">
        <v>67</v>
      </c>
      <c r="R238" s="47"/>
      <c r="S238" s="45">
        <v>2.6470588235294117</v>
      </c>
      <c r="T238" s="45">
        <v>0.79411764705882348</v>
      </c>
      <c r="U238" s="45">
        <v>4.117647058823529</v>
      </c>
      <c r="V238" s="45">
        <v>2.5294117647058822</v>
      </c>
      <c r="W238" s="45">
        <v>1.8823529411764703</v>
      </c>
      <c r="X238" s="45">
        <v>49.294117647058819</v>
      </c>
      <c r="Y238" s="45">
        <v>20.676470588235293</v>
      </c>
      <c r="Z238" s="45">
        <v>12.088235294117647</v>
      </c>
      <c r="AA238" s="45">
        <v>5.9705882352941178</v>
      </c>
      <c r="AB238" s="45">
        <v>0</v>
      </c>
      <c r="AC238" s="45">
        <v>0</v>
      </c>
      <c r="AD238" s="45">
        <v>1.9705882352941178</v>
      </c>
      <c r="AF238" s="17">
        <v>732</v>
      </c>
      <c r="AG238" s="17" t="s">
        <v>320</v>
      </c>
      <c r="AH238" s="49" t="s">
        <v>225</v>
      </c>
    </row>
    <row r="239" spans="1:34">
      <c r="A239" s="49" t="s">
        <v>226</v>
      </c>
      <c r="B239" s="47">
        <v>52321</v>
      </c>
      <c r="C239" s="47">
        <v>51833</v>
      </c>
      <c r="D239" s="47">
        <v>-488</v>
      </c>
      <c r="E239" s="45">
        <v>-0.93270388562909368</v>
      </c>
      <c r="F239" s="47">
        <v>2285</v>
      </c>
      <c r="G239" s="47">
        <v>486</v>
      </c>
      <c r="H239" s="47">
        <v>3479</v>
      </c>
      <c r="I239" s="47">
        <v>1837</v>
      </c>
      <c r="J239" s="47">
        <v>1795</v>
      </c>
      <c r="K239" s="47">
        <v>27930</v>
      </c>
      <c r="L239" s="47">
        <v>7963</v>
      </c>
      <c r="M239" s="47">
        <v>4304</v>
      </c>
      <c r="N239" s="47">
        <v>1754</v>
      </c>
      <c r="O239" s="47">
        <v>593</v>
      </c>
      <c r="P239" s="47">
        <v>0</v>
      </c>
      <c r="Q239" s="47">
        <v>3197</v>
      </c>
      <c r="R239" s="47"/>
      <c r="S239" s="45">
        <v>4.4083884783824976</v>
      </c>
      <c r="T239" s="45">
        <v>0.93762660853124458</v>
      </c>
      <c r="U239" s="45">
        <v>6.7119402697123451</v>
      </c>
      <c r="V239" s="45">
        <v>3.5440742384195394</v>
      </c>
      <c r="W239" s="45">
        <v>3.4630447784230127</v>
      </c>
      <c r="X239" s="45">
        <v>53.884590897690664</v>
      </c>
      <c r="Y239" s="45">
        <v>15.362799760770166</v>
      </c>
      <c r="Z239" s="45">
        <v>8.303590376786989</v>
      </c>
      <c r="AA239" s="45">
        <v>3.3839445912835457</v>
      </c>
      <c r="AB239" s="45">
        <v>1.1440588042366833</v>
      </c>
      <c r="AC239" s="45">
        <v>0</v>
      </c>
      <c r="AD239" s="45">
        <v>6.167885324021376</v>
      </c>
      <c r="AF239" s="17">
        <v>734</v>
      </c>
      <c r="AG239" s="17" t="s">
        <v>317</v>
      </c>
      <c r="AH239" s="49" t="s">
        <v>226</v>
      </c>
    </row>
    <row r="240" spans="1:34">
      <c r="A240" s="49" t="s">
        <v>227</v>
      </c>
      <c r="B240" s="47">
        <v>2994</v>
      </c>
      <c r="C240" s="47">
        <v>2945</v>
      </c>
      <c r="D240" s="47">
        <v>-49</v>
      </c>
      <c r="E240" s="45">
        <v>-1.6366065464261892</v>
      </c>
      <c r="F240" s="47">
        <v>145</v>
      </c>
      <c r="G240" s="47">
        <v>30</v>
      </c>
      <c r="H240" s="47">
        <v>210</v>
      </c>
      <c r="I240" s="47">
        <v>110</v>
      </c>
      <c r="J240" s="47">
        <v>94</v>
      </c>
      <c r="K240" s="47">
        <v>1569</v>
      </c>
      <c r="L240" s="47">
        <v>496</v>
      </c>
      <c r="M240" s="47">
        <v>205</v>
      </c>
      <c r="N240" s="47">
        <v>86</v>
      </c>
      <c r="O240" s="47">
        <v>74</v>
      </c>
      <c r="P240" s="47">
        <v>0</v>
      </c>
      <c r="Q240" s="47">
        <v>90</v>
      </c>
      <c r="R240" s="47"/>
      <c r="S240" s="45">
        <v>4.9235993208828521</v>
      </c>
      <c r="T240" s="45">
        <v>1.0186757215619695</v>
      </c>
      <c r="U240" s="45">
        <v>7.1307300509337868</v>
      </c>
      <c r="V240" s="45">
        <v>3.7351443123938877</v>
      </c>
      <c r="W240" s="45">
        <v>3.1918505942275042</v>
      </c>
      <c r="X240" s="45">
        <v>53.276740237691001</v>
      </c>
      <c r="Y240" s="45">
        <v>16.842105263157894</v>
      </c>
      <c r="Z240" s="45">
        <v>6.9609507640067916</v>
      </c>
      <c r="AA240" s="45">
        <v>2.9202037351443124</v>
      </c>
      <c r="AB240" s="45">
        <v>2.5127334465195243</v>
      </c>
      <c r="AC240" s="45">
        <v>0</v>
      </c>
      <c r="AD240" s="45">
        <v>3.0560271646859083</v>
      </c>
      <c r="AF240" s="17">
        <v>738</v>
      </c>
      <c r="AG240" s="17" t="s">
        <v>317</v>
      </c>
      <c r="AH240" s="49" t="s">
        <v>439</v>
      </c>
    </row>
    <row r="241" spans="1:34">
      <c r="A241" s="49" t="s">
        <v>228</v>
      </c>
      <c r="B241" s="47">
        <v>3429</v>
      </c>
      <c r="C241" s="47">
        <v>3383</v>
      </c>
      <c r="D241" s="47">
        <v>-46</v>
      </c>
      <c r="E241" s="45">
        <v>-1.3414989792942533</v>
      </c>
      <c r="F241" s="47">
        <v>110</v>
      </c>
      <c r="G241" s="47">
        <v>27</v>
      </c>
      <c r="H241" s="47">
        <v>173</v>
      </c>
      <c r="I241" s="47">
        <v>87</v>
      </c>
      <c r="J241" s="47">
        <v>98</v>
      </c>
      <c r="K241" s="47">
        <v>1587</v>
      </c>
      <c r="L241" s="47">
        <v>631</v>
      </c>
      <c r="M241" s="47">
        <v>445</v>
      </c>
      <c r="N241" s="47">
        <v>225</v>
      </c>
      <c r="O241" s="47">
        <v>0</v>
      </c>
      <c r="P241" s="47">
        <v>0</v>
      </c>
      <c r="Q241" s="47">
        <v>42</v>
      </c>
      <c r="R241" s="47"/>
      <c r="S241" s="45">
        <v>3.2515518770322203</v>
      </c>
      <c r="T241" s="45">
        <v>0.79810818799881755</v>
      </c>
      <c r="U241" s="45">
        <v>5.1138043156961279</v>
      </c>
      <c r="V241" s="45">
        <v>2.5716819391073011</v>
      </c>
      <c r="W241" s="45">
        <v>2.8968371268105231</v>
      </c>
      <c r="X241" s="45">
        <v>46.911025716819395</v>
      </c>
      <c r="Y241" s="45">
        <v>18.652083949157554</v>
      </c>
      <c r="Z241" s="45">
        <v>13.154005320721254</v>
      </c>
      <c r="AA241" s="45">
        <v>6.6509015666568141</v>
      </c>
      <c r="AB241" s="45">
        <v>0</v>
      </c>
      <c r="AC241" s="45">
        <v>0</v>
      </c>
      <c r="AD241" s="45">
        <v>1.2415016257759386</v>
      </c>
      <c r="AF241" s="17">
        <v>739</v>
      </c>
      <c r="AG241" s="17" t="s">
        <v>330</v>
      </c>
      <c r="AH241" s="49" t="s">
        <v>228</v>
      </c>
    </row>
    <row r="242" spans="1:34">
      <c r="A242" s="49" t="s">
        <v>229</v>
      </c>
      <c r="B242" s="47">
        <v>33611</v>
      </c>
      <c r="C242" s="47">
        <v>32974</v>
      </c>
      <c r="D242" s="47">
        <v>-637</v>
      </c>
      <c r="E242" s="45">
        <v>-1.8952128767367848</v>
      </c>
      <c r="F242" s="47">
        <v>1295</v>
      </c>
      <c r="G242" s="47">
        <v>268</v>
      </c>
      <c r="H242" s="47">
        <v>1766</v>
      </c>
      <c r="I242" s="47">
        <v>954</v>
      </c>
      <c r="J242" s="47">
        <v>1064</v>
      </c>
      <c r="K242" s="47">
        <v>17075</v>
      </c>
      <c r="L242" s="47">
        <v>5896</v>
      </c>
      <c r="M242" s="47">
        <v>3282</v>
      </c>
      <c r="N242" s="47">
        <v>1374</v>
      </c>
      <c r="O242" s="47">
        <v>41</v>
      </c>
      <c r="P242" s="47">
        <v>0</v>
      </c>
      <c r="Q242" s="47">
        <v>1224</v>
      </c>
      <c r="R242" s="47"/>
      <c r="S242" s="45">
        <v>3.9273366895129493</v>
      </c>
      <c r="T242" s="45">
        <v>0.81276156972159874</v>
      </c>
      <c r="U242" s="45">
        <v>5.3557348213744156</v>
      </c>
      <c r="V242" s="45">
        <v>2.8931885728149451</v>
      </c>
      <c r="W242" s="45">
        <v>3.2267847394917206</v>
      </c>
      <c r="X242" s="45">
        <v>51.783223145508586</v>
      </c>
      <c r="Y242" s="45">
        <v>17.880754533875173</v>
      </c>
      <c r="Z242" s="45">
        <v>9.9532965366652508</v>
      </c>
      <c r="AA242" s="45">
        <v>4.1669193910353615</v>
      </c>
      <c r="AB242" s="45">
        <v>0.12434038939770728</v>
      </c>
      <c r="AC242" s="45">
        <v>0</v>
      </c>
      <c r="AD242" s="45">
        <v>3.7120155273852125</v>
      </c>
      <c r="AF242" s="17">
        <v>740</v>
      </c>
      <c r="AG242" s="17" t="s">
        <v>319</v>
      </c>
      <c r="AH242" s="49" t="s">
        <v>440</v>
      </c>
    </row>
    <row r="243" spans="1:34">
      <c r="A243" s="49" t="s">
        <v>230</v>
      </c>
      <c r="B243" s="47">
        <v>1015</v>
      </c>
      <c r="C243" s="47">
        <v>1005</v>
      </c>
      <c r="D243" s="47">
        <v>-10</v>
      </c>
      <c r="E243" s="45">
        <v>-0.98522167487684609</v>
      </c>
      <c r="F243" s="47">
        <v>39</v>
      </c>
      <c r="G243" s="47">
        <v>8</v>
      </c>
      <c r="H243" s="47">
        <v>40</v>
      </c>
      <c r="I243" s="47">
        <v>21</v>
      </c>
      <c r="J243" s="47">
        <v>31</v>
      </c>
      <c r="K243" s="47">
        <v>530</v>
      </c>
      <c r="L243" s="47">
        <v>186</v>
      </c>
      <c r="M243" s="47">
        <v>110</v>
      </c>
      <c r="N243" s="47">
        <v>40</v>
      </c>
      <c r="O243" s="47">
        <v>0</v>
      </c>
      <c r="P243" s="47">
        <v>0</v>
      </c>
      <c r="Q243" s="47">
        <v>0</v>
      </c>
      <c r="R243" s="47"/>
      <c r="S243" s="45">
        <v>3.8805970149253728</v>
      </c>
      <c r="T243" s="45">
        <v>0.79601990049751237</v>
      </c>
      <c r="U243" s="45">
        <v>3.9800995024875623</v>
      </c>
      <c r="V243" s="45">
        <v>2.0895522388059704</v>
      </c>
      <c r="W243" s="45">
        <v>3.0845771144278609</v>
      </c>
      <c r="X243" s="45">
        <v>52.736318407960205</v>
      </c>
      <c r="Y243" s="45">
        <v>18.507462686567163</v>
      </c>
      <c r="Z243" s="45">
        <v>10.945273631840797</v>
      </c>
      <c r="AA243" s="45">
        <v>3.9800995024875623</v>
      </c>
      <c r="AB243" s="45">
        <v>0</v>
      </c>
      <c r="AC243" s="45">
        <v>0</v>
      </c>
      <c r="AD243" s="45">
        <v>0</v>
      </c>
      <c r="AF243" s="17">
        <v>742</v>
      </c>
      <c r="AG243" s="17" t="s">
        <v>320</v>
      </c>
      <c r="AH243" s="49" t="s">
        <v>230</v>
      </c>
    </row>
    <row r="244" spans="1:34">
      <c r="A244" s="49" t="s">
        <v>231</v>
      </c>
      <c r="B244" s="47">
        <v>63288</v>
      </c>
      <c r="C244" s="47">
        <v>63781</v>
      </c>
      <c r="D244" s="47">
        <v>493</v>
      </c>
      <c r="E244" s="45">
        <v>0.77897863734042172</v>
      </c>
      <c r="F244" s="47">
        <v>4203</v>
      </c>
      <c r="G244" s="47">
        <v>750</v>
      </c>
      <c r="H244" s="47">
        <v>4627</v>
      </c>
      <c r="I244" s="47">
        <v>2192</v>
      </c>
      <c r="J244" s="47">
        <v>2253</v>
      </c>
      <c r="K244" s="47">
        <v>37062</v>
      </c>
      <c r="L244" s="47">
        <v>7334</v>
      </c>
      <c r="M244" s="47">
        <v>3822</v>
      </c>
      <c r="N244" s="47">
        <v>1538</v>
      </c>
      <c r="O244" s="47">
        <v>138</v>
      </c>
      <c r="P244" s="47">
        <v>0</v>
      </c>
      <c r="Q244" s="47">
        <v>1733</v>
      </c>
      <c r="R244" s="47"/>
      <c r="S244" s="45">
        <v>6.5897367554600903</v>
      </c>
      <c r="T244" s="45">
        <v>1.1758987786331352</v>
      </c>
      <c r="U244" s="45">
        <v>7.2545115316473563</v>
      </c>
      <c r="V244" s="45">
        <v>3.4367601636851095</v>
      </c>
      <c r="W244" s="45">
        <v>3.5323999310139382</v>
      </c>
      <c r="X244" s="45">
        <v>58.108214044935011</v>
      </c>
      <c r="Y244" s="45">
        <v>11.498722189993886</v>
      </c>
      <c r="Z244" s="45">
        <v>5.992380175914457</v>
      </c>
      <c r="AA244" s="45">
        <v>2.4113764287170163</v>
      </c>
      <c r="AB244" s="45">
        <v>0.21636537526849689</v>
      </c>
      <c r="AC244" s="45">
        <v>0</v>
      </c>
      <c r="AD244" s="45">
        <v>2.7171101111616314</v>
      </c>
      <c r="AF244" s="17">
        <v>743</v>
      </c>
      <c r="AG244" s="17" t="s">
        <v>313</v>
      </c>
      <c r="AH244" s="49" t="s">
        <v>231</v>
      </c>
    </row>
    <row r="245" spans="1:34">
      <c r="A245" s="49" t="s">
        <v>232</v>
      </c>
      <c r="B245" s="47">
        <v>4980</v>
      </c>
      <c r="C245" s="47">
        <v>4910</v>
      </c>
      <c r="D245" s="47">
        <v>-70</v>
      </c>
      <c r="E245" s="45">
        <v>-1.4056224899598346</v>
      </c>
      <c r="F245" s="47">
        <v>408</v>
      </c>
      <c r="G245" s="47">
        <v>80</v>
      </c>
      <c r="H245" s="47">
        <v>600</v>
      </c>
      <c r="I245" s="47">
        <v>285</v>
      </c>
      <c r="J245" s="47">
        <v>235</v>
      </c>
      <c r="K245" s="47">
        <v>2354</v>
      </c>
      <c r="L245" s="47">
        <v>528</v>
      </c>
      <c r="M245" s="47">
        <v>285</v>
      </c>
      <c r="N245" s="47">
        <v>135</v>
      </c>
      <c r="O245" s="47">
        <v>0</v>
      </c>
      <c r="P245" s="47">
        <v>0</v>
      </c>
      <c r="Q245" s="47">
        <v>78</v>
      </c>
      <c r="R245" s="47"/>
      <c r="S245" s="45">
        <v>8.3095723014256624</v>
      </c>
      <c r="T245" s="45">
        <v>1.6293279022403258</v>
      </c>
      <c r="U245" s="45">
        <v>12.219959266802444</v>
      </c>
      <c r="V245" s="45">
        <v>5.8044806517311605</v>
      </c>
      <c r="W245" s="45">
        <v>4.7861507128309571</v>
      </c>
      <c r="X245" s="45">
        <v>47.942973523421593</v>
      </c>
      <c r="Y245" s="45">
        <v>10.753564154786151</v>
      </c>
      <c r="Z245" s="45">
        <v>5.8044806517311605</v>
      </c>
      <c r="AA245" s="45">
        <v>2.7494908350305498</v>
      </c>
      <c r="AB245" s="45">
        <v>0</v>
      </c>
      <c r="AC245" s="45">
        <v>0</v>
      </c>
      <c r="AD245" s="45">
        <v>1.5885947046843176</v>
      </c>
      <c r="AF245" s="17">
        <v>746</v>
      </c>
      <c r="AG245" s="17" t="s">
        <v>314</v>
      </c>
      <c r="AH245" s="49" t="s">
        <v>232</v>
      </c>
    </row>
    <row r="246" spans="1:34">
      <c r="A246" s="49" t="s">
        <v>233</v>
      </c>
      <c r="B246" s="47">
        <v>1458</v>
      </c>
      <c r="C246" s="47">
        <v>1437</v>
      </c>
      <c r="D246" s="47">
        <v>-21</v>
      </c>
      <c r="E246" s="45">
        <v>-1.4403292181069949</v>
      </c>
      <c r="F246" s="47">
        <v>61</v>
      </c>
      <c r="G246" s="47">
        <v>7</v>
      </c>
      <c r="H246" s="47">
        <v>75</v>
      </c>
      <c r="I246" s="47">
        <v>42</v>
      </c>
      <c r="J246" s="47">
        <v>48</v>
      </c>
      <c r="K246" s="47">
        <v>685</v>
      </c>
      <c r="L246" s="47">
        <v>277</v>
      </c>
      <c r="M246" s="47">
        <v>174</v>
      </c>
      <c r="N246" s="47">
        <v>68</v>
      </c>
      <c r="O246" s="47">
        <v>0</v>
      </c>
      <c r="P246" s="47">
        <v>0</v>
      </c>
      <c r="Q246" s="47">
        <v>18</v>
      </c>
      <c r="R246" s="47"/>
      <c r="S246" s="45">
        <v>4.244954766875435</v>
      </c>
      <c r="T246" s="45">
        <v>0.48712595685455817</v>
      </c>
      <c r="U246" s="45">
        <v>5.2192066805845512</v>
      </c>
      <c r="V246" s="45">
        <v>2.9227557411273484</v>
      </c>
      <c r="W246" s="45">
        <v>3.3402922755741122</v>
      </c>
      <c r="X246" s="45">
        <v>47.668754349338897</v>
      </c>
      <c r="Y246" s="45">
        <v>19.276270006958942</v>
      </c>
      <c r="Z246" s="45">
        <v>12.10855949895616</v>
      </c>
      <c r="AA246" s="45">
        <v>4.7320807237299931</v>
      </c>
      <c r="AB246" s="45">
        <v>0</v>
      </c>
      <c r="AC246" s="45">
        <v>0</v>
      </c>
      <c r="AD246" s="45">
        <v>1.2526096033402923</v>
      </c>
      <c r="AF246" s="17">
        <v>747</v>
      </c>
      <c r="AG246" s="17" t="s">
        <v>321</v>
      </c>
      <c r="AH246" s="49" t="s">
        <v>441</v>
      </c>
    </row>
    <row r="247" spans="1:34">
      <c r="A247" s="49" t="s">
        <v>234</v>
      </c>
      <c r="B247" s="47">
        <v>5249</v>
      </c>
      <c r="C247" s="47">
        <v>5145</v>
      </c>
      <c r="D247" s="47">
        <v>-104</v>
      </c>
      <c r="E247" s="45">
        <v>-1.9813297771004046</v>
      </c>
      <c r="F247" s="47">
        <v>363</v>
      </c>
      <c r="G247" s="47">
        <v>85</v>
      </c>
      <c r="H247" s="47">
        <v>499</v>
      </c>
      <c r="I247" s="47">
        <v>243</v>
      </c>
      <c r="J247" s="47">
        <v>224</v>
      </c>
      <c r="K247" s="47">
        <v>2541</v>
      </c>
      <c r="L247" s="47">
        <v>735</v>
      </c>
      <c r="M247" s="47">
        <v>305</v>
      </c>
      <c r="N247" s="47">
        <v>150</v>
      </c>
      <c r="O247" s="47">
        <v>0</v>
      </c>
      <c r="P247" s="47">
        <v>0</v>
      </c>
      <c r="Q247" s="47">
        <v>91</v>
      </c>
      <c r="R247" s="47"/>
      <c r="S247" s="45">
        <v>7.055393586005831</v>
      </c>
      <c r="T247" s="45">
        <v>1.6520894071914478</v>
      </c>
      <c r="U247" s="45">
        <v>9.6987366375121482</v>
      </c>
      <c r="V247" s="45">
        <v>4.7230320699708459</v>
      </c>
      <c r="W247" s="45">
        <v>4.353741496598639</v>
      </c>
      <c r="X247" s="45">
        <v>49.387755102040813</v>
      </c>
      <c r="Y247" s="45">
        <v>14.285714285714285</v>
      </c>
      <c r="Z247" s="45">
        <v>5.9280855199222549</v>
      </c>
      <c r="AA247" s="45">
        <v>2.9154518950437316</v>
      </c>
      <c r="AB247" s="45">
        <v>0</v>
      </c>
      <c r="AC247" s="45">
        <v>0</v>
      </c>
      <c r="AD247" s="45">
        <v>1.7687074829931975</v>
      </c>
      <c r="AF247" s="17">
        <v>748</v>
      </c>
      <c r="AG247" s="17" t="s">
        <v>314</v>
      </c>
      <c r="AH247" s="49" t="s">
        <v>234</v>
      </c>
    </row>
    <row r="248" spans="1:34">
      <c r="A248" s="49" t="s">
        <v>235</v>
      </c>
      <c r="B248" s="47">
        <v>21674</v>
      </c>
      <c r="C248" s="47">
        <v>21423</v>
      </c>
      <c r="D248" s="47">
        <v>-251</v>
      </c>
      <c r="E248" s="45">
        <v>-1.1580695764510485</v>
      </c>
      <c r="F248" s="47">
        <v>1473</v>
      </c>
      <c r="G248" s="47">
        <v>305</v>
      </c>
      <c r="H248" s="47">
        <v>1862</v>
      </c>
      <c r="I248" s="47">
        <v>878</v>
      </c>
      <c r="J248" s="47">
        <v>823</v>
      </c>
      <c r="K248" s="47">
        <v>11667</v>
      </c>
      <c r="L248" s="47">
        <v>2592</v>
      </c>
      <c r="M248" s="47">
        <v>1400</v>
      </c>
      <c r="N248" s="47">
        <v>423</v>
      </c>
      <c r="O248" s="47">
        <v>10</v>
      </c>
      <c r="P248" s="47">
        <v>0</v>
      </c>
      <c r="Q248" s="47">
        <v>301</v>
      </c>
      <c r="R248" s="47"/>
      <c r="S248" s="45">
        <v>6.8757877048032494</v>
      </c>
      <c r="T248" s="45">
        <v>1.4237034962423563</v>
      </c>
      <c r="U248" s="45">
        <v>8.6915931475516963</v>
      </c>
      <c r="V248" s="45">
        <v>4.0983989170517665</v>
      </c>
      <c r="W248" s="45">
        <v>3.841665499696588</v>
      </c>
      <c r="X248" s="45">
        <v>54.460159641506792</v>
      </c>
      <c r="Y248" s="45">
        <v>12.099145777902255</v>
      </c>
      <c r="Z248" s="45">
        <v>6.5350324417681929</v>
      </c>
      <c r="AA248" s="45">
        <v>1.9745133734771041</v>
      </c>
      <c r="AB248" s="45">
        <v>4.6678803155487093E-2</v>
      </c>
      <c r="AC248" s="45">
        <v>0</v>
      </c>
      <c r="AD248" s="45">
        <v>1.4050319749801616</v>
      </c>
      <c r="AF248" s="17">
        <v>749</v>
      </c>
      <c r="AG248" s="17" t="s">
        <v>327</v>
      </c>
      <c r="AH248" s="49" t="s">
        <v>235</v>
      </c>
    </row>
    <row r="249" spans="1:34">
      <c r="A249" s="49" t="s">
        <v>236</v>
      </c>
      <c r="B249" s="47">
        <v>3045</v>
      </c>
      <c r="C249" s="47">
        <v>2988</v>
      </c>
      <c r="D249" s="47">
        <v>-57</v>
      </c>
      <c r="E249" s="45">
        <v>-1.871921182266012</v>
      </c>
      <c r="F249" s="47">
        <v>102</v>
      </c>
      <c r="G249" s="47">
        <v>26</v>
      </c>
      <c r="H249" s="47">
        <v>209</v>
      </c>
      <c r="I249" s="47">
        <v>118</v>
      </c>
      <c r="J249" s="47">
        <v>114</v>
      </c>
      <c r="K249" s="47">
        <v>1417</v>
      </c>
      <c r="L249" s="47">
        <v>588</v>
      </c>
      <c r="M249" s="47">
        <v>317</v>
      </c>
      <c r="N249" s="47">
        <v>97</v>
      </c>
      <c r="O249" s="47">
        <v>0</v>
      </c>
      <c r="P249" s="47">
        <v>0</v>
      </c>
      <c r="Q249" s="47">
        <v>26</v>
      </c>
      <c r="R249" s="47"/>
      <c r="S249" s="45">
        <v>3.4136546184738958</v>
      </c>
      <c r="T249" s="45">
        <v>0.87014725568942441</v>
      </c>
      <c r="U249" s="45">
        <v>6.9946452476572958</v>
      </c>
      <c r="V249" s="45">
        <v>3.9491298527443104</v>
      </c>
      <c r="W249" s="45">
        <v>3.8152610441767072</v>
      </c>
      <c r="X249" s="45">
        <v>47.423025435073626</v>
      </c>
      <c r="Y249" s="45">
        <v>19.678714859437751</v>
      </c>
      <c r="Z249" s="45">
        <v>10.609103078982598</v>
      </c>
      <c r="AA249" s="45">
        <v>3.2463186077643909</v>
      </c>
      <c r="AB249" s="45">
        <v>0</v>
      </c>
      <c r="AC249" s="45">
        <v>0</v>
      </c>
      <c r="AD249" s="45">
        <v>0.87014725568942441</v>
      </c>
      <c r="AF249" s="17">
        <v>751</v>
      </c>
      <c r="AG249" s="17" t="s">
        <v>320</v>
      </c>
      <c r="AH249" s="49" t="s">
        <v>236</v>
      </c>
    </row>
    <row r="250" spans="1:34">
      <c r="A250" s="49" t="s">
        <v>237</v>
      </c>
      <c r="B250" s="47">
        <v>20666</v>
      </c>
      <c r="C250" s="47">
        <v>21170</v>
      </c>
      <c r="D250" s="47">
        <v>504</v>
      </c>
      <c r="E250" s="45">
        <v>2.4387883480112338</v>
      </c>
      <c r="F250" s="47">
        <v>1265</v>
      </c>
      <c r="G250" s="47">
        <v>296</v>
      </c>
      <c r="H250" s="47">
        <v>1753</v>
      </c>
      <c r="I250" s="47">
        <v>863</v>
      </c>
      <c r="J250" s="47">
        <v>862</v>
      </c>
      <c r="K250" s="47">
        <v>12375</v>
      </c>
      <c r="L250" s="47">
        <v>2160</v>
      </c>
      <c r="M250" s="47">
        <v>1152</v>
      </c>
      <c r="N250" s="47">
        <v>444</v>
      </c>
      <c r="O250" s="47">
        <v>6504</v>
      </c>
      <c r="P250" s="47">
        <v>0</v>
      </c>
      <c r="Q250" s="47">
        <v>1089</v>
      </c>
      <c r="R250" s="47"/>
      <c r="S250" s="45">
        <v>5.9754369390647142</v>
      </c>
      <c r="T250" s="45">
        <v>1.3982050070854983</v>
      </c>
      <c r="U250" s="45">
        <v>8.2805857345299945</v>
      </c>
      <c r="V250" s="45">
        <v>4.0765233821445443</v>
      </c>
      <c r="W250" s="45">
        <v>4.0717997165800668</v>
      </c>
      <c r="X250" s="45">
        <v>58.455361360415679</v>
      </c>
      <c r="Y250" s="45">
        <v>10.203117619272556</v>
      </c>
      <c r="Z250" s="45">
        <v>5.4416627302786962</v>
      </c>
      <c r="AA250" s="45">
        <v>2.0973075106282475</v>
      </c>
      <c r="AB250" s="45">
        <v>30.722720831365141</v>
      </c>
      <c r="AC250" s="45">
        <v>0</v>
      </c>
      <c r="AD250" s="45">
        <v>5.1440717997165795</v>
      </c>
      <c r="AF250" s="17">
        <v>753</v>
      </c>
      <c r="AG250" s="17" t="s">
        <v>316</v>
      </c>
      <c r="AH250" s="49" t="s">
        <v>442</v>
      </c>
    </row>
    <row r="251" spans="1:34">
      <c r="A251" s="49" t="s">
        <v>238</v>
      </c>
      <c r="B251" s="47">
        <v>6134</v>
      </c>
      <c r="C251" s="47">
        <v>6145</v>
      </c>
      <c r="D251" s="47">
        <v>11</v>
      </c>
      <c r="E251" s="45">
        <v>0.17932833387674929</v>
      </c>
      <c r="F251" s="47">
        <v>351</v>
      </c>
      <c r="G251" s="47">
        <v>74</v>
      </c>
      <c r="H251" s="47">
        <v>511</v>
      </c>
      <c r="I251" s="47">
        <v>262</v>
      </c>
      <c r="J251" s="47">
        <v>247</v>
      </c>
      <c r="K251" s="47">
        <v>3525</v>
      </c>
      <c r="L251" s="47">
        <v>775</v>
      </c>
      <c r="M251" s="47">
        <v>308</v>
      </c>
      <c r="N251" s="47">
        <v>92</v>
      </c>
      <c r="O251" s="47">
        <v>1706</v>
      </c>
      <c r="P251" s="47">
        <v>0</v>
      </c>
      <c r="Q251" s="47">
        <v>351</v>
      </c>
      <c r="R251" s="47"/>
      <c r="S251" s="45">
        <v>5.711960943856794</v>
      </c>
      <c r="T251" s="45">
        <v>1.2042310821806348</v>
      </c>
      <c r="U251" s="45">
        <v>8.3157038242473558</v>
      </c>
      <c r="V251" s="45">
        <v>4.263628966639545</v>
      </c>
      <c r="W251" s="45">
        <v>4.0195280716029291</v>
      </c>
      <c r="X251" s="45">
        <v>57.363710333604558</v>
      </c>
      <c r="Y251" s="45">
        <v>12.611879576891782</v>
      </c>
      <c r="Z251" s="45">
        <v>5.0122050447518305</v>
      </c>
      <c r="AA251" s="45">
        <v>1.4971521562245729</v>
      </c>
      <c r="AB251" s="45">
        <v>27.762408462164363</v>
      </c>
      <c r="AC251" s="45">
        <v>0</v>
      </c>
      <c r="AD251" s="45">
        <v>5.711960943856794</v>
      </c>
      <c r="AF251" s="17">
        <v>755</v>
      </c>
      <c r="AG251" s="17" t="s">
        <v>316</v>
      </c>
      <c r="AH251" s="49" t="s">
        <v>443</v>
      </c>
    </row>
    <row r="252" spans="1:34">
      <c r="A252" s="49" t="s">
        <v>239</v>
      </c>
      <c r="B252" s="47">
        <v>8444</v>
      </c>
      <c r="C252" s="47">
        <v>8303</v>
      </c>
      <c r="D252" s="47">
        <v>-141</v>
      </c>
      <c r="E252" s="45">
        <v>-1.6698247276172418</v>
      </c>
      <c r="F252" s="47">
        <v>405</v>
      </c>
      <c r="G252" s="47">
        <v>84</v>
      </c>
      <c r="H252" s="47">
        <v>489</v>
      </c>
      <c r="I252" s="47">
        <v>204</v>
      </c>
      <c r="J252" s="47">
        <v>206</v>
      </c>
      <c r="K252" s="47">
        <v>4606</v>
      </c>
      <c r="L252" s="47">
        <v>1338</v>
      </c>
      <c r="M252" s="47">
        <v>715</v>
      </c>
      <c r="N252" s="47">
        <v>256</v>
      </c>
      <c r="O252" s="47">
        <v>15</v>
      </c>
      <c r="P252" s="47">
        <v>132</v>
      </c>
      <c r="Q252" s="47">
        <v>128</v>
      </c>
      <c r="R252" s="47"/>
      <c r="S252" s="45">
        <v>4.8777550283030227</v>
      </c>
      <c r="T252" s="45">
        <v>1.011682524388775</v>
      </c>
      <c r="U252" s="45">
        <v>5.8894375526917981</v>
      </c>
      <c r="V252" s="45">
        <v>2.4569432735155967</v>
      </c>
      <c r="W252" s="45">
        <v>2.4810309526677106</v>
      </c>
      <c r="X252" s="45">
        <v>55.473925087317831</v>
      </c>
      <c r="Y252" s="45">
        <v>16.114657352764063</v>
      </c>
      <c r="Z252" s="45">
        <v>8.6113452968806463</v>
      </c>
      <c r="AA252" s="45">
        <v>3.0832229314705528</v>
      </c>
      <c r="AB252" s="45">
        <v>0.18065759364085271</v>
      </c>
      <c r="AC252" s="45">
        <v>1.5897868240395037</v>
      </c>
      <c r="AD252" s="45">
        <v>1.5416114657352764</v>
      </c>
      <c r="AF252" s="17">
        <v>758</v>
      </c>
      <c r="AG252" s="17" t="s">
        <v>320</v>
      </c>
      <c r="AH252" s="49" t="s">
        <v>239</v>
      </c>
    </row>
    <row r="253" spans="1:34">
      <c r="A253" s="49" t="s">
        <v>240</v>
      </c>
      <c r="B253" s="47">
        <v>2085</v>
      </c>
      <c r="C253" s="47">
        <v>2052</v>
      </c>
      <c r="D253" s="47">
        <v>-33</v>
      </c>
      <c r="E253" s="45">
        <v>-1.5827338129496438</v>
      </c>
      <c r="F253" s="47">
        <v>117</v>
      </c>
      <c r="G253" s="47">
        <v>30</v>
      </c>
      <c r="H253" s="47">
        <v>144</v>
      </c>
      <c r="I253" s="47">
        <v>64</v>
      </c>
      <c r="J253" s="47">
        <v>72</v>
      </c>
      <c r="K253" s="47">
        <v>1001</v>
      </c>
      <c r="L253" s="47">
        <v>328</v>
      </c>
      <c r="M253" s="47">
        <v>205</v>
      </c>
      <c r="N253" s="47">
        <v>91</v>
      </c>
      <c r="O253" s="47">
        <v>0</v>
      </c>
      <c r="P253" s="47">
        <v>0</v>
      </c>
      <c r="Q253" s="47">
        <v>16</v>
      </c>
      <c r="R253" s="47"/>
      <c r="S253" s="45">
        <v>5.7017543859649118</v>
      </c>
      <c r="T253" s="45">
        <v>1.4619883040935671</v>
      </c>
      <c r="U253" s="45">
        <v>7.0175438596491224</v>
      </c>
      <c r="V253" s="45">
        <v>3.1189083820662766</v>
      </c>
      <c r="W253" s="45">
        <v>3.5087719298245612</v>
      </c>
      <c r="X253" s="45">
        <v>48.781676413255362</v>
      </c>
      <c r="Y253" s="45">
        <v>15.984405458089668</v>
      </c>
      <c r="Z253" s="45">
        <v>9.9902534113060426</v>
      </c>
      <c r="AA253" s="45">
        <v>4.4346978557504872</v>
      </c>
      <c r="AB253" s="45">
        <v>0</v>
      </c>
      <c r="AC253" s="45">
        <v>0</v>
      </c>
      <c r="AD253" s="45">
        <v>0.77972709551656916</v>
      </c>
      <c r="AF253" s="17">
        <v>759</v>
      </c>
      <c r="AG253" s="17" t="s">
        <v>313</v>
      </c>
      <c r="AH253" s="49" t="s">
        <v>240</v>
      </c>
    </row>
    <row r="254" spans="1:34">
      <c r="A254" s="49" t="s">
        <v>241</v>
      </c>
      <c r="B254" s="47">
        <v>8828</v>
      </c>
      <c r="C254" s="47">
        <v>8711</v>
      </c>
      <c r="D254" s="47">
        <v>-117</v>
      </c>
      <c r="E254" s="45">
        <v>-1.3253285002265525</v>
      </c>
      <c r="F254" s="47">
        <v>380</v>
      </c>
      <c r="G254" s="47">
        <v>82</v>
      </c>
      <c r="H254" s="47">
        <v>508</v>
      </c>
      <c r="I254" s="47">
        <v>298</v>
      </c>
      <c r="J254" s="47">
        <v>299</v>
      </c>
      <c r="K254" s="47">
        <v>4347</v>
      </c>
      <c r="L254" s="47">
        <v>1456</v>
      </c>
      <c r="M254" s="47">
        <v>927</v>
      </c>
      <c r="N254" s="47">
        <v>414</v>
      </c>
      <c r="O254" s="47">
        <v>49</v>
      </c>
      <c r="P254" s="47">
        <v>0</v>
      </c>
      <c r="Q254" s="47">
        <v>294</v>
      </c>
      <c r="R254" s="47"/>
      <c r="S254" s="45">
        <v>4.3623005395476984</v>
      </c>
      <c r="T254" s="45">
        <v>0.94133853748134544</v>
      </c>
      <c r="U254" s="45">
        <v>5.8317070370795543</v>
      </c>
      <c r="V254" s="45">
        <v>3.4209620020663531</v>
      </c>
      <c r="W254" s="45">
        <v>3.4324417403283207</v>
      </c>
      <c r="X254" s="45">
        <v>49.902422224773275</v>
      </c>
      <c r="Y254" s="45">
        <v>16.714498909424865</v>
      </c>
      <c r="Z254" s="45">
        <v>10.64171736884399</v>
      </c>
      <c r="AA254" s="45">
        <v>4.7526116404545977</v>
      </c>
      <c r="AB254" s="45">
        <v>0.56250717483641366</v>
      </c>
      <c r="AC254" s="45">
        <v>0</v>
      </c>
      <c r="AD254" s="45">
        <v>3.375043049018482</v>
      </c>
      <c r="AF254" s="17">
        <v>761</v>
      </c>
      <c r="AG254" s="17" t="s">
        <v>317</v>
      </c>
      <c r="AH254" s="49" t="s">
        <v>241</v>
      </c>
    </row>
    <row r="255" spans="1:34">
      <c r="A255" s="49" t="s">
        <v>242</v>
      </c>
      <c r="B255" s="47">
        <v>3967</v>
      </c>
      <c r="C255" s="47">
        <v>3897</v>
      </c>
      <c r="D255" s="47">
        <v>-70</v>
      </c>
      <c r="E255" s="45">
        <v>-1.7645576002016661</v>
      </c>
      <c r="F255" s="47">
        <v>147</v>
      </c>
      <c r="G255" s="47">
        <v>39</v>
      </c>
      <c r="H255" s="47">
        <v>220</v>
      </c>
      <c r="I255" s="47">
        <v>123</v>
      </c>
      <c r="J255" s="47">
        <v>114</v>
      </c>
      <c r="K255" s="47">
        <v>1969</v>
      </c>
      <c r="L255" s="47">
        <v>735</v>
      </c>
      <c r="M255" s="47">
        <v>373</v>
      </c>
      <c r="N255" s="47">
        <v>177</v>
      </c>
      <c r="O255" s="47">
        <v>0</v>
      </c>
      <c r="P255" s="47">
        <v>0</v>
      </c>
      <c r="Q255" s="47">
        <v>25</v>
      </c>
      <c r="R255" s="47"/>
      <c r="S255" s="45">
        <v>3.7721324095458044</v>
      </c>
      <c r="T255" s="45">
        <v>1.0007698229407236</v>
      </c>
      <c r="U255" s="45">
        <v>5.6453682319733129</v>
      </c>
      <c r="V255" s="45">
        <v>3.1562740569668977</v>
      </c>
      <c r="W255" s="45">
        <v>2.9253271747498073</v>
      </c>
      <c r="X255" s="45">
        <v>50.526045676161147</v>
      </c>
      <c r="Y255" s="45">
        <v>18.860662047729022</v>
      </c>
      <c r="Z255" s="45">
        <v>9.5714652296638434</v>
      </c>
      <c r="AA255" s="45">
        <v>4.5419553502694381</v>
      </c>
      <c r="AB255" s="45">
        <v>0</v>
      </c>
      <c r="AC255" s="45">
        <v>0</v>
      </c>
      <c r="AD255" s="45">
        <v>0.64151911726969468</v>
      </c>
      <c r="AF255" s="17">
        <v>762</v>
      </c>
      <c r="AG255" s="17" t="s">
        <v>327</v>
      </c>
      <c r="AH255" s="49" t="s">
        <v>242</v>
      </c>
    </row>
    <row r="256" spans="1:34">
      <c r="A256" s="49" t="s">
        <v>243</v>
      </c>
      <c r="B256" s="47">
        <v>10389</v>
      </c>
      <c r="C256" s="47">
        <v>10336</v>
      </c>
      <c r="D256" s="47">
        <v>-53</v>
      </c>
      <c r="E256" s="45">
        <v>-0.51015497160458168</v>
      </c>
      <c r="F256" s="47">
        <v>559</v>
      </c>
      <c r="G256" s="47">
        <v>120</v>
      </c>
      <c r="H256" s="47">
        <v>663</v>
      </c>
      <c r="I256" s="47">
        <v>346</v>
      </c>
      <c r="J256" s="47">
        <v>340</v>
      </c>
      <c r="K256" s="47">
        <v>5566</v>
      </c>
      <c r="L256" s="47">
        <v>1573</v>
      </c>
      <c r="M256" s="47">
        <v>806</v>
      </c>
      <c r="N256" s="47">
        <v>363</v>
      </c>
      <c r="O256" s="47">
        <v>16</v>
      </c>
      <c r="P256" s="47">
        <v>0</v>
      </c>
      <c r="Q256" s="47">
        <v>293</v>
      </c>
      <c r="R256" s="47"/>
      <c r="S256" s="45">
        <v>5.4082817337461302</v>
      </c>
      <c r="T256" s="45">
        <v>1.1609907120743035</v>
      </c>
      <c r="U256" s="45">
        <v>6.4144736842105265</v>
      </c>
      <c r="V256" s="45">
        <v>3.3475232198142413</v>
      </c>
      <c r="W256" s="45">
        <v>3.2894736842105261</v>
      </c>
      <c r="X256" s="45">
        <v>53.850619195046434</v>
      </c>
      <c r="Y256" s="45">
        <v>15.218653250773995</v>
      </c>
      <c r="Z256" s="45">
        <v>7.7979876160990713</v>
      </c>
      <c r="AA256" s="45">
        <v>3.5119969040247683</v>
      </c>
      <c r="AB256" s="45">
        <v>0.15479876160990713</v>
      </c>
      <c r="AC256" s="45">
        <v>0</v>
      </c>
      <c r="AD256" s="45">
        <v>2.8347523219814241</v>
      </c>
      <c r="AF256" s="17">
        <v>765</v>
      </c>
      <c r="AG256" s="17" t="s">
        <v>326</v>
      </c>
      <c r="AH256" s="49" t="s">
        <v>243</v>
      </c>
    </row>
    <row r="257" spans="1:34">
      <c r="A257" s="49" t="s">
        <v>244</v>
      </c>
      <c r="B257" s="47">
        <v>2530</v>
      </c>
      <c r="C257" s="47">
        <v>2492</v>
      </c>
      <c r="D257" s="47">
        <v>-38</v>
      </c>
      <c r="E257" s="45">
        <v>-1.5019762845849827</v>
      </c>
      <c r="F257" s="47">
        <v>62</v>
      </c>
      <c r="G257" s="47">
        <v>21</v>
      </c>
      <c r="H257" s="47">
        <v>77</v>
      </c>
      <c r="I257" s="47">
        <v>71</v>
      </c>
      <c r="J257" s="47">
        <v>74</v>
      </c>
      <c r="K257" s="47">
        <v>1204</v>
      </c>
      <c r="L257" s="47">
        <v>523</v>
      </c>
      <c r="M257" s="47">
        <v>319</v>
      </c>
      <c r="N257" s="47">
        <v>141</v>
      </c>
      <c r="O257" s="47">
        <v>0</v>
      </c>
      <c r="P257" s="47">
        <v>0</v>
      </c>
      <c r="Q257" s="47">
        <v>67</v>
      </c>
      <c r="R257" s="47"/>
      <c r="S257" s="45">
        <v>2.4879614767255216</v>
      </c>
      <c r="T257" s="45">
        <v>0.84269662921348309</v>
      </c>
      <c r="U257" s="45">
        <v>3.089887640449438</v>
      </c>
      <c r="V257" s="45">
        <v>2.8491171749598716</v>
      </c>
      <c r="W257" s="45">
        <v>2.9695024077046552</v>
      </c>
      <c r="X257" s="45">
        <v>48.314606741573037</v>
      </c>
      <c r="Y257" s="45">
        <v>20.987158908507222</v>
      </c>
      <c r="Z257" s="45">
        <v>12.800963081861957</v>
      </c>
      <c r="AA257" s="45">
        <v>5.6581059390048161</v>
      </c>
      <c r="AB257" s="45">
        <v>0</v>
      </c>
      <c r="AC257" s="45">
        <v>0</v>
      </c>
      <c r="AD257" s="45">
        <v>2.6886035313001608</v>
      </c>
      <c r="AF257" s="17">
        <v>768</v>
      </c>
      <c r="AG257" s="17" t="s">
        <v>319</v>
      </c>
      <c r="AH257" s="49" t="s">
        <v>244</v>
      </c>
    </row>
    <row r="258" spans="1:34">
      <c r="A258" s="49" t="s">
        <v>245</v>
      </c>
      <c r="B258" s="47">
        <v>7862</v>
      </c>
      <c r="C258" s="47">
        <v>7727</v>
      </c>
      <c r="D258" s="47">
        <v>-135</v>
      </c>
      <c r="E258" s="45">
        <v>-1.7171203256168943</v>
      </c>
      <c r="F258" s="47">
        <v>253</v>
      </c>
      <c r="G258" s="47">
        <v>67</v>
      </c>
      <c r="H258" s="47">
        <v>345</v>
      </c>
      <c r="I258" s="47">
        <v>205</v>
      </c>
      <c r="J258" s="47">
        <v>222</v>
      </c>
      <c r="K258" s="47">
        <v>3801</v>
      </c>
      <c r="L258" s="47">
        <v>1606</v>
      </c>
      <c r="M258" s="47">
        <v>853</v>
      </c>
      <c r="N258" s="47">
        <v>375</v>
      </c>
      <c r="O258" s="47">
        <v>0</v>
      </c>
      <c r="P258" s="47">
        <v>0</v>
      </c>
      <c r="Q258" s="47">
        <v>212</v>
      </c>
      <c r="R258" s="47"/>
      <c r="S258" s="45">
        <v>3.2742332082308789</v>
      </c>
      <c r="T258" s="45">
        <v>0.86708942668564781</v>
      </c>
      <c r="U258" s="45">
        <v>4.4648634657693798</v>
      </c>
      <c r="V258" s="45">
        <v>2.6530348129933996</v>
      </c>
      <c r="W258" s="45">
        <v>2.8730425779733402</v>
      </c>
      <c r="X258" s="45">
        <v>49.19114792286787</v>
      </c>
      <c r="Y258" s="45">
        <v>20.784262973987317</v>
      </c>
      <c r="Z258" s="45">
        <v>11.039213148699366</v>
      </c>
      <c r="AA258" s="45">
        <v>4.8531124627928044</v>
      </c>
      <c r="AB258" s="45">
        <v>0</v>
      </c>
      <c r="AC258" s="45">
        <v>0</v>
      </c>
      <c r="AD258" s="45">
        <v>2.7436262456321985</v>
      </c>
      <c r="AF258" s="17">
        <v>777</v>
      </c>
      <c r="AG258" s="17" t="s">
        <v>326</v>
      </c>
      <c r="AH258" s="49" t="s">
        <v>245</v>
      </c>
    </row>
    <row r="259" spans="1:34">
      <c r="A259" s="49" t="s">
        <v>246</v>
      </c>
      <c r="B259" s="47">
        <v>7145</v>
      </c>
      <c r="C259" s="47">
        <v>7064</v>
      </c>
      <c r="D259" s="47">
        <v>-81</v>
      </c>
      <c r="E259" s="45">
        <v>-1.1336599020293936</v>
      </c>
      <c r="F259" s="47">
        <v>332</v>
      </c>
      <c r="G259" s="47">
        <v>72</v>
      </c>
      <c r="H259" s="47">
        <v>410</v>
      </c>
      <c r="I259" s="47">
        <v>207</v>
      </c>
      <c r="J259" s="47">
        <v>213</v>
      </c>
      <c r="K259" s="47">
        <v>3603</v>
      </c>
      <c r="L259" s="47">
        <v>1197</v>
      </c>
      <c r="M259" s="47">
        <v>717</v>
      </c>
      <c r="N259" s="47">
        <v>313</v>
      </c>
      <c r="O259" s="47">
        <v>0</v>
      </c>
      <c r="P259" s="47">
        <v>0</v>
      </c>
      <c r="Q259" s="47">
        <v>155</v>
      </c>
      <c r="R259" s="47"/>
      <c r="S259" s="45">
        <v>4.6998867497168746</v>
      </c>
      <c r="T259" s="45">
        <v>1.0192525481313703</v>
      </c>
      <c r="U259" s="45">
        <v>5.8040770101925254</v>
      </c>
      <c r="V259" s="45">
        <v>2.9303510758776898</v>
      </c>
      <c r="W259" s="45">
        <v>3.0152887882219708</v>
      </c>
      <c r="X259" s="45">
        <v>51.005096262740658</v>
      </c>
      <c r="Y259" s="45">
        <v>16.94507361268403</v>
      </c>
      <c r="Z259" s="45">
        <v>10.150056625141563</v>
      </c>
      <c r="AA259" s="45">
        <v>4.4309173272933187</v>
      </c>
      <c r="AB259" s="45">
        <v>0</v>
      </c>
      <c r="AC259" s="45">
        <v>0</v>
      </c>
      <c r="AD259" s="45">
        <v>2.194224235560589</v>
      </c>
      <c r="AF259" s="17">
        <v>778</v>
      </c>
      <c r="AG259" s="17" t="s">
        <v>327</v>
      </c>
      <c r="AH259" s="49" t="s">
        <v>246</v>
      </c>
    </row>
    <row r="260" spans="1:34">
      <c r="A260" s="49" t="s">
        <v>247</v>
      </c>
      <c r="B260" s="47">
        <v>3753</v>
      </c>
      <c r="C260" s="47">
        <v>3657</v>
      </c>
      <c r="D260" s="47">
        <v>-96</v>
      </c>
      <c r="E260" s="45">
        <v>-2.5579536370903266</v>
      </c>
      <c r="F260" s="47">
        <v>108</v>
      </c>
      <c r="G260" s="47">
        <v>22</v>
      </c>
      <c r="H260" s="47">
        <v>124</v>
      </c>
      <c r="I260" s="47">
        <v>104</v>
      </c>
      <c r="J260" s="47">
        <v>81</v>
      </c>
      <c r="K260" s="47">
        <v>1675</v>
      </c>
      <c r="L260" s="47">
        <v>780</v>
      </c>
      <c r="M260" s="47">
        <v>533</v>
      </c>
      <c r="N260" s="47">
        <v>230</v>
      </c>
      <c r="O260" s="47">
        <v>0</v>
      </c>
      <c r="P260" s="47">
        <v>0</v>
      </c>
      <c r="Q260" s="47">
        <v>69</v>
      </c>
      <c r="R260" s="47"/>
      <c r="S260" s="45">
        <v>2.9532403609515994</v>
      </c>
      <c r="T260" s="45">
        <v>0.60158599945310365</v>
      </c>
      <c r="U260" s="45">
        <v>3.3907574514629482</v>
      </c>
      <c r="V260" s="45">
        <v>2.8438610883237625</v>
      </c>
      <c r="W260" s="45">
        <v>2.2149302707136997</v>
      </c>
      <c r="X260" s="45">
        <v>45.802570412906753</v>
      </c>
      <c r="Y260" s="45">
        <v>21.328958162428219</v>
      </c>
      <c r="Z260" s="45">
        <v>14.574788077659285</v>
      </c>
      <c r="AA260" s="45">
        <v>6.2893081761006293</v>
      </c>
      <c r="AB260" s="45">
        <v>0</v>
      </c>
      <c r="AC260" s="45">
        <v>0</v>
      </c>
      <c r="AD260" s="45">
        <v>1.8867924528301887</v>
      </c>
      <c r="AF260" s="17">
        <v>781</v>
      </c>
      <c r="AG260" s="17" t="s">
        <v>315</v>
      </c>
      <c r="AH260" s="49" t="s">
        <v>247</v>
      </c>
    </row>
    <row r="261" spans="1:34">
      <c r="A261" s="49" t="s">
        <v>248</v>
      </c>
      <c r="B261" s="47">
        <v>6811</v>
      </c>
      <c r="C261" s="47">
        <v>6721</v>
      </c>
      <c r="D261" s="47">
        <v>-90</v>
      </c>
      <c r="E261" s="45">
        <v>-1.3213918660989532</v>
      </c>
      <c r="F261" s="47">
        <v>296</v>
      </c>
      <c r="G261" s="47">
        <v>62</v>
      </c>
      <c r="H261" s="47">
        <v>393</v>
      </c>
      <c r="I261" s="47">
        <v>207</v>
      </c>
      <c r="J261" s="47">
        <v>197</v>
      </c>
      <c r="K261" s="47">
        <v>3490</v>
      </c>
      <c r="L261" s="47">
        <v>1166</v>
      </c>
      <c r="M261" s="47">
        <v>625</v>
      </c>
      <c r="N261" s="47">
        <v>285</v>
      </c>
      <c r="O261" s="47">
        <v>13</v>
      </c>
      <c r="P261" s="47">
        <v>0</v>
      </c>
      <c r="Q261" s="47">
        <v>144</v>
      </c>
      <c r="R261" s="47"/>
      <c r="S261" s="45">
        <v>4.4041065317661063</v>
      </c>
      <c r="T261" s="45">
        <v>0.92248177354560323</v>
      </c>
      <c r="U261" s="45">
        <v>5.8473441452164856</v>
      </c>
      <c r="V261" s="45">
        <v>3.0798988245796757</v>
      </c>
      <c r="W261" s="45">
        <v>2.9311114417497395</v>
      </c>
      <c r="X261" s="45">
        <v>51.926796607647674</v>
      </c>
      <c r="Y261" s="45">
        <v>17.348608837970538</v>
      </c>
      <c r="Z261" s="45">
        <v>9.2992114268710004</v>
      </c>
      <c r="AA261" s="45">
        <v>4.2404404106531768</v>
      </c>
      <c r="AB261" s="45">
        <v>0.19342359767891684</v>
      </c>
      <c r="AC261" s="45">
        <v>0</v>
      </c>
      <c r="AD261" s="45">
        <v>2.1425383127510784</v>
      </c>
      <c r="AF261" s="17">
        <v>783</v>
      </c>
      <c r="AG261" s="17" t="s">
        <v>321</v>
      </c>
      <c r="AH261" s="49" t="s">
        <v>248</v>
      </c>
    </row>
    <row r="262" spans="1:34">
      <c r="A262" s="49" t="s">
        <v>249</v>
      </c>
      <c r="B262" s="47">
        <v>2869</v>
      </c>
      <c r="C262" s="47">
        <v>2792</v>
      </c>
      <c r="D262" s="47">
        <v>-77</v>
      </c>
      <c r="E262" s="45">
        <v>-2.6838619728128288</v>
      </c>
      <c r="F262" s="47">
        <v>116</v>
      </c>
      <c r="G262" s="47">
        <v>21</v>
      </c>
      <c r="H262" s="47">
        <v>138</v>
      </c>
      <c r="I262" s="47">
        <v>93</v>
      </c>
      <c r="J262" s="47">
        <v>85</v>
      </c>
      <c r="K262" s="47">
        <v>1319</v>
      </c>
      <c r="L262" s="47">
        <v>565</v>
      </c>
      <c r="M262" s="47">
        <v>327</v>
      </c>
      <c r="N262" s="47">
        <v>128</v>
      </c>
      <c r="O262" s="47">
        <v>0</v>
      </c>
      <c r="P262" s="47">
        <v>0</v>
      </c>
      <c r="Q262" s="47">
        <v>29</v>
      </c>
      <c r="R262" s="47"/>
      <c r="S262" s="45">
        <v>4.1547277936962752</v>
      </c>
      <c r="T262" s="45">
        <v>0.75214899713467043</v>
      </c>
      <c r="U262" s="45">
        <v>4.9426934097421205</v>
      </c>
      <c r="V262" s="45">
        <v>3.3309455587392551</v>
      </c>
      <c r="W262" s="45">
        <v>3.044412607449857</v>
      </c>
      <c r="X262" s="45">
        <v>47.242120343839545</v>
      </c>
      <c r="Y262" s="45">
        <v>20.236389684813755</v>
      </c>
      <c r="Z262" s="45">
        <v>11.712034383954155</v>
      </c>
      <c r="AA262" s="45">
        <v>4.5845272206303722</v>
      </c>
      <c r="AB262" s="45">
        <v>0</v>
      </c>
      <c r="AC262" s="45">
        <v>0</v>
      </c>
      <c r="AD262" s="45">
        <v>1.0386819484240688</v>
      </c>
      <c r="AF262" s="17">
        <v>785</v>
      </c>
      <c r="AG262" s="17" t="s">
        <v>314</v>
      </c>
      <c r="AH262" s="49" t="s">
        <v>249</v>
      </c>
    </row>
    <row r="263" spans="1:34">
      <c r="A263" s="49" t="s">
        <v>250</v>
      </c>
      <c r="B263" s="47">
        <v>24651</v>
      </c>
      <c r="C263" s="47">
        <v>24277</v>
      </c>
      <c r="D263" s="47">
        <v>-374</v>
      </c>
      <c r="E263" s="45">
        <v>-1.5171798304328465</v>
      </c>
      <c r="F263" s="47">
        <v>1183</v>
      </c>
      <c r="G263" s="47">
        <v>232</v>
      </c>
      <c r="H263" s="47">
        <v>1574</v>
      </c>
      <c r="I263" s="47">
        <v>797</v>
      </c>
      <c r="J263" s="47">
        <v>822</v>
      </c>
      <c r="K263" s="47">
        <v>12510</v>
      </c>
      <c r="L263" s="47">
        <v>3962</v>
      </c>
      <c r="M263" s="47">
        <v>2171</v>
      </c>
      <c r="N263" s="47">
        <v>1026</v>
      </c>
      <c r="O263" s="47">
        <v>41</v>
      </c>
      <c r="P263" s="47">
        <v>0</v>
      </c>
      <c r="Q263" s="47">
        <v>663</v>
      </c>
      <c r="R263" s="47"/>
      <c r="S263" s="45">
        <v>4.8729249907319687</v>
      </c>
      <c r="T263" s="45">
        <v>0.95563702269637929</v>
      </c>
      <c r="U263" s="45">
        <v>6.4835029039831946</v>
      </c>
      <c r="V263" s="45">
        <v>3.2829427029698892</v>
      </c>
      <c r="W263" s="45">
        <v>3.3859208304156194</v>
      </c>
      <c r="X263" s="45">
        <v>51.530254973843562</v>
      </c>
      <c r="Y263" s="45">
        <v>16.319973637599375</v>
      </c>
      <c r="Z263" s="45">
        <v>8.9426205873872391</v>
      </c>
      <c r="AA263" s="45">
        <v>4.2262223503727814</v>
      </c>
      <c r="AB263" s="45">
        <v>0.16888412901099806</v>
      </c>
      <c r="AC263" s="45">
        <v>0</v>
      </c>
      <c r="AD263" s="45">
        <v>2.7309799398607737</v>
      </c>
      <c r="AF263" s="17">
        <v>790</v>
      </c>
      <c r="AG263" s="17" t="s">
        <v>318</v>
      </c>
      <c r="AH263" s="49" t="s">
        <v>250</v>
      </c>
    </row>
    <row r="264" spans="1:34">
      <c r="A264" s="49" t="s">
        <v>251</v>
      </c>
      <c r="B264" s="47">
        <v>5301</v>
      </c>
      <c r="C264" s="47">
        <v>5231</v>
      </c>
      <c r="D264" s="47">
        <v>-70</v>
      </c>
      <c r="E264" s="45">
        <v>-1.3205055649877395</v>
      </c>
      <c r="F264" s="47">
        <v>269</v>
      </c>
      <c r="G264" s="47">
        <v>48</v>
      </c>
      <c r="H264" s="47">
        <v>343</v>
      </c>
      <c r="I264" s="47">
        <v>197</v>
      </c>
      <c r="J264" s="47">
        <v>153</v>
      </c>
      <c r="K264" s="47">
        <v>2608</v>
      </c>
      <c r="L264" s="47">
        <v>848</v>
      </c>
      <c r="M264" s="47">
        <v>533</v>
      </c>
      <c r="N264" s="47">
        <v>232</v>
      </c>
      <c r="O264" s="47">
        <v>0</v>
      </c>
      <c r="P264" s="47">
        <v>0</v>
      </c>
      <c r="Q264" s="47">
        <v>37</v>
      </c>
      <c r="R264" s="47"/>
      <c r="S264" s="45">
        <v>5.1424201873446762</v>
      </c>
      <c r="T264" s="45">
        <v>0.91760657618046271</v>
      </c>
      <c r="U264" s="45">
        <v>6.5570636589562223</v>
      </c>
      <c r="V264" s="45">
        <v>3.7660103230739823</v>
      </c>
      <c r="W264" s="45">
        <v>2.9248709615752246</v>
      </c>
      <c r="X264" s="45">
        <v>49.856623972471802</v>
      </c>
      <c r="Y264" s="45">
        <v>16.211049512521505</v>
      </c>
      <c r="Z264" s="45">
        <v>10.18925635633722</v>
      </c>
      <c r="AA264" s="45">
        <v>4.4350984515389023</v>
      </c>
      <c r="AB264" s="45">
        <v>0</v>
      </c>
      <c r="AC264" s="45">
        <v>0</v>
      </c>
      <c r="AD264" s="45">
        <v>0.70732173580577329</v>
      </c>
      <c r="AF264" s="17">
        <v>791</v>
      </c>
      <c r="AG264" s="17" t="s">
        <v>314</v>
      </c>
      <c r="AH264" s="49" t="s">
        <v>251</v>
      </c>
    </row>
    <row r="265" spans="1:34">
      <c r="A265" s="49" t="s">
        <v>252</v>
      </c>
      <c r="B265" s="47">
        <v>4715</v>
      </c>
      <c r="C265" s="47">
        <v>4671</v>
      </c>
      <c r="D265" s="47">
        <v>-44</v>
      </c>
      <c r="E265" s="45">
        <v>-0.9331919406150635</v>
      </c>
      <c r="F265" s="47">
        <v>236</v>
      </c>
      <c r="G265" s="47">
        <v>40</v>
      </c>
      <c r="H265" s="47">
        <v>336</v>
      </c>
      <c r="I265" s="47">
        <v>195</v>
      </c>
      <c r="J265" s="47">
        <v>166</v>
      </c>
      <c r="K265" s="47">
        <v>2511</v>
      </c>
      <c r="L265" s="47">
        <v>716</v>
      </c>
      <c r="M265" s="47">
        <v>342</v>
      </c>
      <c r="N265" s="47">
        <v>129</v>
      </c>
      <c r="O265" s="47">
        <v>0</v>
      </c>
      <c r="P265" s="47">
        <v>0</v>
      </c>
      <c r="Q265" s="47">
        <v>206</v>
      </c>
      <c r="R265" s="47"/>
      <c r="S265" s="45">
        <v>5.052451295225862</v>
      </c>
      <c r="T265" s="45">
        <v>0.85634767715692572</v>
      </c>
      <c r="U265" s="45">
        <v>7.1933204881181751</v>
      </c>
      <c r="V265" s="45">
        <v>4.1746949261400133</v>
      </c>
      <c r="W265" s="45">
        <v>3.5538428602012417</v>
      </c>
      <c r="X265" s="45">
        <v>53.75722543352601</v>
      </c>
      <c r="Y265" s="45">
        <v>15.32862342110897</v>
      </c>
      <c r="Z265" s="45">
        <v>7.3217726396917149</v>
      </c>
      <c r="AA265" s="45">
        <v>2.7617212588310855</v>
      </c>
      <c r="AB265" s="45">
        <v>0</v>
      </c>
      <c r="AC265" s="45">
        <v>0</v>
      </c>
      <c r="AD265" s="45">
        <v>4.4101905373581678</v>
      </c>
      <c r="AF265" s="17">
        <v>831</v>
      </c>
      <c r="AG265" s="17" t="s">
        <v>330</v>
      </c>
      <c r="AH265" s="49" t="s">
        <v>252</v>
      </c>
    </row>
    <row r="266" spans="1:34">
      <c r="A266" s="49" t="s">
        <v>253</v>
      </c>
      <c r="B266" s="47">
        <v>4024</v>
      </c>
      <c r="C266" s="47">
        <v>3976</v>
      </c>
      <c r="D266" s="47">
        <v>-48</v>
      </c>
      <c r="E266" s="45">
        <v>-1.1928429423459286</v>
      </c>
      <c r="F266" s="47">
        <v>170</v>
      </c>
      <c r="G266" s="47">
        <v>41</v>
      </c>
      <c r="H266" s="47">
        <v>274</v>
      </c>
      <c r="I266" s="47">
        <v>141</v>
      </c>
      <c r="J266" s="47">
        <v>127</v>
      </c>
      <c r="K266" s="47">
        <v>2038</v>
      </c>
      <c r="L266" s="47">
        <v>666</v>
      </c>
      <c r="M266" s="47">
        <v>382</v>
      </c>
      <c r="N266" s="47">
        <v>137</v>
      </c>
      <c r="O266" s="47">
        <v>0</v>
      </c>
      <c r="P266" s="47">
        <v>0</v>
      </c>
      <c r="Q266" s="47">
        <v>69</v>
      </c>
      <c r="R266" s="47"/>
      <c r="S266" s="45">
        <v>4.2756539235412481</v>
      </c>
      <c r="T266" s="45">
        <v>1.0311871227364184</v>
      </c>
      <c r="U266" s="45">
        <v>6.8913480885311866</v>
      </c>
      <c r="V266" s="45">
        <v>3.546277665995976</v>
      </c>
      <c r="W266" s="45">
        <v>3.194164989939638</v>
      </c>
      <c r="X266" s="45">
        <v>51.25754527162978</v>
      </c>
      <c r="Y266" s="45">
        <v>16.750503018108649</v>
      </c>
      <c r="Z266" s="45">
        <v>9.6076458752515101</v>
      </c>
      <c r="AA266" s="45">
        <v>3.4456740442655933</v>
      </c>
      <c r="AB266" s="45">
        <v>0</v>
      </c>
      <c r="AC266" s="45">
        <v>0</v>
      </c>
      <c r="AD266" s="45">
        <v>1.7354124748490944</v>
      </c>
      <c r="AF266" s="17">
        <v>832</v>
      </c>
      <c r="AG266" s="17" t="s">
        <v>314</v>
      </c>
      <c r="AH266" s="49" t="s">
        <v>253</v>
      </c>
    </row>
    <row r="267" spans="1:34">
      <c r="A267" s="49" t="s">
        <v>254</v>
      </c>
      <c r="B267" s="47">
        <v>1662</v>
      </c>
      <c r="C267" s="47">
        <v>1639</v>
      </c>
      <c r="D267" s="47">
        <v>-23</v>
      </c>
      <c r="E267" s="45">
        <v>-1.3838748495788256</v>
      </c>
      <c r="F267" s="47">
        <v>70</v>
      </c>
      <c r="G267" s="47">
        <v>18</v>
      </c>
      <c r="H267" s="47">
        <v>95</v>
      </c>
      <c r="I267" s="47">
        <v>46</v>
      </c>
      <c r="J267" s="47">
        <v>36</v>
      </c>
      <c r="K267" s="47">
        <v>820</v>
      </c>
      <c r="L267" s="47">
        <v>308</v>
      </c>
      <c r="M267" s="47">
        <v>156</v>
      </c>
      <c r="N267" s="47">
        <v>90</v>
      </c>
      <c r="O267" s="47">
        <v>13</v>
      </c>
      <c r="P267" s="47">
        <v>0</v>
      </c>
      <c r="Q267" s="47">
        <v>77</v>
      </c>
      <c r="R267" s="47"/>
      <c r="S267" s="45">
        <v>4.2708968883465532</v>
      </c>
      <c r="T267" s="45">
        <v>1.0982306284319707</v>
      </c>
      <c r="U267" s="45">
        <v>5.7962172056131784</v>
      </c>
      <c r="V267" s="45">
        <v>2.8065893837705915</v>
      </c>
      <c r="W267" s="45">
        <v>2.1964612568639414</v>
      </c>
      <c r="X267" s="45">
        <v>50.030506406345332</v>
      </c>
      <c r="Y267" s="45">
        <v>18.791946308724832</v>
      </c>
      <c r="Z267" s="45">
        <v>9.5179987797437455</v>
      </c>
      <c r="AA267" s="45">
        <v>5.4911531421598534</v>
      </c>
      <c r="AB267" s="45">
        <v>0.79316656497864546</v>
      </c>
      <c r="AC267" s="45">
        <v>0</v>
      </c>
      <c r="AD267" s="45">
        <v>4.6979865771812079</v>
      </c>
      <c r="AF267" s="17">
        <v>833</v>
      </c>
      <c r="AG267" s="17" t="s">
        <v>317</v>
      </c>
      <c r="AH267" s="49" t="s">
        <v>444</v>
      </c>
    </row>
    <row r="268" spans="1:34">
      <c r="A268" s="49" t="s">
        <v>255</v>
      </c>
      <c r="B268" s="47">
        <v>6081</v>
      </c>
      <c r="C268" s="47">
        <v>6015</v>
      </c>
      <c r="D268" s="47">
        <v>-66</v>
      </c>
      <c r="E268" s="45">
        <v>-1.0853478046373932</v>
      </c>
      <c r="F268" s="47">
        <v>282</v>
      </c>
      <c r="G268" s="47">
        <v>64</v>
      </c>
      <c r="H268" s="47">
        <v>404</v>
      </c>
      <c r="I268" s="47">
        <v>237</v>
      </c>
      <c r="J268" s="47">
        <v>224</v>
      </c>
      <c r="K268" s="47">
        <v>3186</v>
      </c>
      <c r="L268" s="47">
        <v>945</v>
      </c>
      <c r="M268" s="47">
        <v>446</v>
      </c>
      <c r="N268" s="47">
        <v>227</v>
      </c>
      <c r="O268" s="47">
        <v>12</v>
      </c>
      <c r="P268" s="47">
        <v>0</v>
      </c>
      <c r="Q268" s="47">
        <v>99</v>
      </c>
      <c r="R268" s="47"/>
      <c r="S268" s="45">
        <v>4.6882793017456361</v>
      </c>
      <c r="T268" s="45">
        <v>1.0640066500415628</v>
      </c>
      <c r="U268" s="45">
        <v>6.7165419783873652</v>
      </c>
      <c r="V268" s="45">
        <v>3.9401496259351618</v>
      </c>
      <c r="W268" s="45">
        <v>3.7240232751454694</v>
      </c>
      <c r="X268" s="45">
        <v>52.96758104738155</v>
      </c>
      <c r="Y268" s="45">
        <v>15.710723192019952</v>
      </c>
      <c r="Z268" s="45">
        <v>7.4147963424771408</v>
      </c>
      <c r="AA268" s="45">
        <v>3.7738985868661681</v>
      </c>
      <c r="AB268" s="45">
        <v>0.199501246882793</v>
      </c>
      <c r="AC268" s="45">
        <v>0</v>
      </c>
      <c r="AD268" s="45">
        <v>1.6458852867830425</v>
      </c>
      <c r="AF268" s="17">
        <v>834</v>
      </c>
      <c r="AG268" s="17" t="s">
        <v>322</v>
      </c>
      <c r="AH268" s="49" t="s">
        <v>255</v>
      </c>
    </row>
    <row r="269" spans="1:34">
      <c r="A269" s="49" t="s">
        <v>256</v>
      </c>
      <c r="B269" s="47">
        <v>235239</v>
      </c>
      <c r="C269" s="47">
        <v>238140</v>
      </c>
      <c r="D269" s="47">
        <v>2901</v>
      </c>
      <c r="E269" s="45">
        <v>1.2332138803514692</v>
      </c>
      <c r="F269" s="47">
        <v>12890</v>
      </c>
      <c r="G269" s="47">
        <v>2221</v>
      </c>
      <c r="H269" s="47">
        <v>13035</v>
      </c>
      <c r="I269" s="47">
        <v>5927</v>
      </c>
      <c r="J269" s="47">
        <v>6211</v>
      </c>
      <c r="K269" s="47">
        <v>152412</v>
      </c>
      <c r="L269" s="47">
        <v>25348</v>
      </c>
      <c r="M269" s="47">
        <v>14085</v>
      </c>
      <c r="N269" s="47">
        <v>6011</v>
      </c>
      <c r="O269" s="47">
        <v>1264</v>
      </c>
      <c r="P269" s="47">
        <v>17</v>
      </c>
      <c r="Q269" s="47">
        <v>18996</v>
      </c>
      <c r="R269" s="47"/>
      <c r="S269" s="45">
        <v>5.4127823969093809</v>
      </c>
      <c r="T269" s="45">
        <v>0.93264466280339287</v>
      </c>
      <c r="U269" s="45">
        <v>5.4736709498614262</v>
      </c>
      <c r="V269" s="45">
        <v>2.4888720920466954</v>
      </c>
      <c r="W269" s="45">
        <v>2.608129671621735</v>
      </c>
      <c r="X269" s="45">
        <v>64.001007810531618</v>
      </c>
      <c r="Y269" s="45">
        <v>10.644158898127152</v>
      </c>
      <c r="Z269" s="45">
        <v>5.9145880574452008</v>
      </c>
      <c r="AA269" s="45">
        <v>2.5241454606533971</v>
      </c>
      <c r="AB269" s="45">
        <v>0.53078021331989578</v>
      </c>
      <c r="AC269" s="45">
        <v>7.1386579323087264E-3</v>
      </c>
      <c r="AD269" s="45">
        <v>7.9768203577727386</v>
      </c>
      <c r="AF269" s="17">
        <v>837</v>
      </c>
      <c r="AG269" s="17" t="s">
        <v>318</v>
      </c>
      <c r="AH269" s="49" t="s">
        <v>445</v>
      </c>
    </row>
    <row r="270" spans="1:34">
      <c r="A270" s="49" t="s">
        <v>257</v>
      </c>
      <c r="B270" s="47">
        <v>1567</v>
      </c>
      <c r="C270" s="47">
        <v>1520</v>
      </c>
      <c r="D270" s="47">
        <v>-47</v>
      </c>
      <c r="E270" s="45">
        <v>-2.9993618379068332</v>
      </c>
      <c r="F270" s="47">
        <v>48</v>
      </c>
      <c r="G270" s="47">
        <v>7</v>
      </c>
      <c r="H270" s="47">
        <v>56</v>
      </c>
      <c r="I270" s="47">
        <v>33</v>
      </c>
      <c r="J270" s="47">
        <v>49</v>
      </c>
      <c r="K270" s="47">
        <v>742</v>
      </c>
      <c r="L270" s="47">
        <v>337</v>
      </c>
      <c r="M270" s="47">
        <v>159</v>
      </c>
      <c r="N270" s="47">
        <v>89</v>
      </c>
      <c r="O270" s="47">
        <v>0</v>
      </c>
      <c r="P270" s="47">
        <v>0</v>
      </c>
      <c r="Q270" s="47">
        <v>24</v>
      </c>
      <c r="R270" s="47"/>
      <c r="S270" s="45">
        <v>3.1578947368421053</v>
      </c>
      <c r="T270" s="45">
        <v>0.46052631578947362</v>
      </c>
      <c r="U270" s="45">
        <v>3.6842105263157889</v>
      </c>
      <c r="V270" s="45">
        <v>2.1710526315789473</v>
      </c>
      <c r="W270" s="45">
        <v>3.2236842105263159</v>
      </c>
      <c r="X270" s="45">
        <v>48.815789473684212</v>
      </c>
      <c r="Y270" s="45">
        <v>22.171052631578945</v>
      </c>
      <c r="Z270" s="45">
        <v>10.460526315789474</v>
      </c>
      <c r="AA270" s="45">
        <v>5.8552631578947372</v>
      </c>
      <c r="AB270" s="45">
        <v>0</v>
      </c>
      <c r="AC270" s="45">
        <v>0</v>
      </c>
      <c r="AD270" s="45">
        <v>1.5789473684210527</v>
      </c>
      <c r="AF270" s="17">
        <v>844</v>
      </c>
      <c r="AG270" s="17" t="s">
        <v>327</v>
      </c>
      <c r="AH270" s="49" t="s">
        <v>257</v>
      </c>
    </row>
    <row r="271" spans="1:34">
      <c r="A271" s="49" t="s">
        <v>258</v>
      </c>
      <c r="B271" s="47">
        <v>3062</v>
      </c>
      <c r="C271" s="47">
        <v>3001</v>
      </c>
      <c r="D271" s="47">
        <v>-61</v>
      </c>
      <c r="E271" s="45">
        <v>-1.992161985630303</v>
      </c>
      <c r="F271" s="47">
        <v>176</v>
      </c>
      <c r="G271" s="47">
        <v>38</v>
      </c>
      <c r="H271" s="47">
        <v>190</v>
      </c>
      <c r="I271" s="47">
        <v>94</v>
      </c>
      <c r="J271" s="47">
        <v>108</v>
      </c>
      <c r="K271" s="47">
        <v>1526</v>
      </c>
      <c r="L271" s="47">
        <v>431</v>
      </c>
      <c r="M271" s="47">
        <v>302</v>
      </c>
      <c r="N271" s="47">
        <v>136</v>
      </c>
      <c r="O271" s="47">
        <v>10</v>
      </c>
      <c r="P271" s="47">
        <v>0</v>
      </c>
      <c r="Q271" s="47">
        <v>60</v>
      </c>
      <c r="R271" s="47"/>
      <c r="S271" s="45">
        <v>5.8647117627457517</v>
      </c>
      <c r="T271" s="45">
        <v>1.2662445851382871</v>
      </c>
      <c r="U271" s="45">
        <v>6.3312229256914359</v>
      </c>
      <c r="V271" s="45">
        <v>3.1322892369210265</v>
      </c>
      <c r="W271" s="45">
        <v>3.5988003998667111</v>
      </c>
      <c r="X271" s="45">
        <v>50.849716761079641</v>
      </c>
      <c r="Y271" s="45">
        <v>14.361879373542152</v>
      </c>
      <c r="Z271" s="45">
        <v>10.063312229256914</v>
      </c>
      <c r="AA271" s="45">
        <v>4.5318227257580803</v>
      </c>
      <c r="AB271" s="45">
        <v>0.33322225924691773</v>
      </c>
      <c r="AC271" s="45">
        <v>0</v>
      </c>
      <c r="AD271" s="45">
        <v>1.9993335554815064</v>
      </c>
      <c r="AF271" s="17">
        <v>845</v>
      </c>
      <c r="AG271" s="17" t="s">
        <v>320</v>
      </c>
      <c r="AH271" s="49" t="s">
        <v>258</v>
      </c>
    </row>
    <row r="272" spans="1:34">
      <c r="A272" s="49" t="s">
        <v>259</v>
      </c>
      <c r="B272" s="47">
        <v>5158</v>
      </c>
      <c r="C272" s="47">
        <v>5076</v>
      </c>
      <c r="D272" s="47">
        <v>-82</v>
      </c>
      <c r="E272" s="45">
        <v>-1.5897634742148115</v>
      </c>
      <c r="F272" s="47">
        <v>240</v>
      </c>
      <c r="G272" s="47">
        <v>48</v>
      </c>
      <c r="H272" s="47">
        <v>334</v>
      </c>
      <c r="I272" s="47">
        <v>161</v>
      </c>
      <c r="J272" s="47">
        <v>178</v>
      </c>
      <c r="K272" s="47">
        <v>2442</v>
      </c>
      <c r="L272" s="47">
        <v>895</v>
      </c>
      <c r="M272" s="47">
        <v>511</v>
      </c>
      <c r="N272" s="47">
        <v>267</v>
      </c>
      <c r="O272" s="47">
        <v>41</v>
      </c>
      <c r="P272" s="47">
        <v>0</v>
      </c>
      <c r="Q272" s="47">
        <v>68</v>
      </c>
      <c r="R272" s="47"/>
      <c r="S272" s="45">
        <v>4.7281323877068555</v>
      </c>
      <c r="T272" s="45">
        <v>0.94562647754137119</v>
      </c>
      <c r="U272" s="45">
        <v>6.5799842395587076</v>
      </c>
      <c r="V272" s="45">
        <v>3.171788810086682</v>
      </c>
      <c r="W272" s="45">
        <v>3.5066981875492518</v>
      </c>
      <c r="X272" s="45">
        <v>48.108747044917251</v>
      </c>
      <c r="Y272" s="45">
        <v>17.631993695823482</v>
      </c>
      <c r="Z272" s="45">
        <v>10.066981875492514</v>
      </c>
      <c r="AA272" s="45">
        <v>5.2600472813238772</v>
      </c>
      <c r="AB272" s="45">
        <v>0.80772261623325448</v>
      </c>
      <c r="AC272" s="45">
        <v>0</v>
      </c>
      <c r="AD272" s="45">
        <v>1.3396375098502757</v>
      </c>
      <c r="AF272" s="17">
        <v>846</v>
      </c>
      <c r="AG272" s="17" t="s">
        <v>313</v>
      </c>
      <c r="AH272" s="49" t="s">
        <v>446</v>
      </c>
    </row>
    <row r="273" spans="1:34">
      <c r="A273" s="49" t="s">
        <v>260</v>
      </c>
      <c r="B273" s="47">
        <v>4482</v>
      </c>
      <c r="C273" s="47">
        <v>4361</v>
      </c>
      <c r="D273" s="47">
        <v>-121</v>
      </c>
      <c r="E273" s="45">
        <v>-2.6996876394466796</v>
      </c>
      <c r="F273" s="47">
        <v>191</v>
      </c>
      <c r="G273" s="47">
        <v>41</v>
      </c>
      <c r="H273" s="47">
        <v>236</v>
      </c>
      <c r="I273" s="47">
        <v>128</v>
      </c>
      <c r="J273" s="47">
        <v>114</v>
      </c>
      <c r="K273" s="47">
        <v>2229</v>
      </c>
      <c r="L273" s="47">
        <v>817</v>
      </c>
      <c r="M273" s="47">
        <v>437</v>
      </c>
      <c r="N273" s="47">
        <v>168</v>
      </c>
      <c r="O273" s="47">
        <v>0</v>
      </c>
      <c r="P273" s="47">
        <v>0</v>
      </c>
      <c r="Q273" s="47">
        <v>216</v>
      </c>
      <c r="R273" s="47"/>
      <c r="S273" s="45">
        <v>4.3797294198578305</v>
      </c>
      <c r="T273" s="45">
        <v>0.94015134143545054</v>
      </c>
      <c r="U273" s="45">
        <v>5.4116028433845447</v>
      </c>
      <c r="V273" s="45">
        <v>2.9351066269204309</v>
      </c>
      <c r="W273" s="45">
        <v>2.6140793396010089</v>
      </c>
      <c r="X273" s="45">
        <v>51.112130245356568</v>
      </c>
      <c r="Y273" s="45">
        <v>18.734235267140566</v>
      </c>
      <c r="Z273" s="45">
        <v>10.020637468470534</v>
      </c>
      <c r="AA273" s="45">
        <v>3.8523274478330656</v>
      </c>
      <c r="AB273" s="45">
        <v>0</v>
      </c>
      <c r="AC273" s="45">
        <v>0</v>
      </c>
      <c r="AD273" s="45">
        <v>4.9529924329282276</v>
      </c>
      <c r="AF273" s="17">
        <v>848</v>
      </c>
      <c r="AG273" s="17" t="s">
        <v>328</v>
      </c>
      <c r="AH273" s="49" t="s">
        <v>260</v>
      </c>
    </row>
    <row r="274" spans="1:34">
      <c r="A274" s="49" t="s">
        <v>261</v>
      </c>
      <c r="B274" s="47">
        <v>3112</v>
      </c>
      <c r="C274" s="47">
        <v>3033</v>
      </c>
      <c r="D274" s="47">
        <v>-79</v>
      </c>
      <c r="E274" s="45">
        <v>-2.5385604113110527</v>
      </c>
      <c r="F274" s="47">
        <v>181</v>
      </c>
      <c r="G274" s="47">
        <v>49</v>
      </c>
      <c r="H274" s="47">
        <v>264</v>
      </c>
      <c r="I274" s="47">
        <v>130</v>
      </c>
      <c r="J274" s="47">
        <v>127</v>
      </c>
      <c r="K274" s="47">
        <v>1456</v>
      </c>
      <c r="L274" s="47">
        <v>448</v>
      </c>
      <c r="M274" s="47">
        <v>273</v>
      </c>
      <c r="N274" s="47">
        <v>105</v>
      </c>
      <c r="O274" s="47">
        <v>0</v>
      </c>
      <c r="P274" s="47">
        <v>0</v>
      </c>
      <c r="Q274" s="47">
        <v>41</v>
      </c>
      <c r="R274" s="47"/>
      <c r="S274" s="45">
        <v>5.9676887570062638</v>
      </c>
      <c r="T274" s="45">
        <v>1.6155621496867789</v>
      </c>
      <c r="U274" s="45">
        <v>8.7042532146389711</v>
      </c>
      <c r="V274" s="45">
        <v>4.286185295087372</v>
      </c>
      <c r="W274" s="45">
        <v>4.1872733267392022</v>
      </c>
      <c r="X274" s="45">
        <v>48.005275304978568</v>
      </c>
      <c r="Y274" s="45">
        <v>14.770853939993406</v>
      </c>
      <c r="Z274" s="45">
        <v>9.0009891196834815</v>
      </c>
      <c r="AA274" s="45">
        <v>3.4619188921859543</v>
      </c>
      <c r="AB274" s="45">
        <v>0</v>
      </c>
      <c r="AC274" s="45">
        <v>0</v>
      </c>
      <c r="AD274" s="45">
        <v>1.351796900758325</v>
      </c>
      <c r="AF274" s="17">
        <v>849</v>
      </c>
      <c r="AG274" s="17" t="s">
        <v>323</v>
      </c>
      <c r="AH274" s="49" t="s">
        <v>261</v>
      </c>
    </row>
    <row r="275" spans="1:34">
      <c r="A275" s="49" t="s">
        <v>262</v>
      </c>
      <c r="B275" s="47">
        <v>2406</v>
      </c>
      <c r="C275" s="47">
        <v>2388</v>
      </c>
      <c r="D275" s="47">
        <v>-18</v>
      </c>
      <c r="E275" s="45">
        <v>-0.74812967581047163</v>
      </c>
      <c r="F275" s="47">
        <v>136</v>
      </c>
      <c r="G275" s="47">
        <v>30</v>
      </c>
      <c r="H275" s="47">
        <v>215</v>
      </c>
      <c r="I275" s="47">
        <v>101</v>
      </c>
      <c r="J275" s="47">
        <v>64</v>
      </c>
      <c r="K275" s="47">
        <v>1186</v>
      </c>
      <c r="L275" s="47">
        <v>382</v>
      </c>
      <c r="M275" s="47">
        <v>203</v>
      </c>
      <c r="N275" s="47">
        <v>71</v>
      </c>
      <c r="O275" s="47">
        <v>0</v>
      </c>
      <c r="P275" s="47">
        <v>0</v>
      </c>
      <c r="Q275" s="47">
        <v>24</v>
      </c>
      <c r="R275" s="47"/>
      <c r="S275" s="45">
        <v>5.6951423785594635</v>
      </c>
      <c r="T275" s="45">
        <v>1.256281407035176</v>
      </c>
      <c r="U275" s="45">
        <v>9.0033500837520943</v>
      </c>
      <c r="V275" s="45">
        <v>4.2294807370184255</v>
      </c>
      <c r="W275" s="45">
        <v>2.6800670016750421</v>
      </c>
      <c r="X275" s="45">
        <v>49.664991624790623</v>
      </c>
      <c r="Y275" s="45">
        <v>15.996649916247907</v>
      </c>
      <c r="Z275" s="45">
        <v>8.500837520938024</v>
      </c>
      <c r="AA275" s="45">
        <v>2.9731993299832498</v>
      </c>
      <c r="AB275" s="45">
        <v>0</v>
      </c>
      <c r="AC275" s="45">
        <v>0</v>
      </c>
      <c r="AD275" s="45">
        <v>1.0050251256281406</v>
      </c>
      <c r="AF275" s="17">
        <v>850</v>
      </c>
      <c r="AG275" s="17" t="s">
        <v>325</v>
      </c>
      <c r="AH275" s="49" t="s">
        <v>262</v>
      </c>
    </row>
    <row r="276" spans="1:34">
      <c r="A276" s="49" t="s">
        <v>263</v>
      </c>
      <c r="B276" s="47">
        <v>21875</v>
      </c>
      <c r="C276" s="47">
        <v>21602</v>
      </c>
      <c r="D276" s="47">
        <v>-273</v>
      </c>
      <c r="E276" s="45">
        <v>-1.2480000000000047</v>
      </c>
      <c r="F276" s="47">
        <v>1264</v>
      </c>
      <c r="G276" s="47">
        <v>251</v>
      </c>
      <c r="H276" s="47">
        <v>1651</v>
      </c>
      <c r="I276" s="47">
        <v>805</v>
      </c>
      <c r="J276" s="47">
        <v>806</v>
      </c>
      <c r="K276" s="47">
        <v>11753</v>
      </c>
      <c r="L276" s="47">
        <v>3153</v>
      </c>
      <c r="M276" s="47">
        <v>1352</v>
      </c>
      <c r="N276" s="47">
        <v>567</v>
      </c>
      <c r="O276" s="47">
        <v>108</v>
      </c>
      <c r="P276" s="47">
        <v>13</v>
      </c>
      <c r="Q276" s="47">
        <v>569</v>
      </c>
      <c r="R276" s="47"/>
      <c r="S276" s="45">
        <v>5.8513100638829734</v>
      </c>
      <c r="T276" s="45">
        <v>1.1619294509767615</v>
      </c>
      <c r="U276" s="45">
        <v>7.6428108508471437</v>
      </c>
      <c r="V276" s="45">
        <v>3.7265068049254695</v>
      </c>
      <c r="W276" s="45">
        <v>3.7311360059253769</v>
      </c>
      <c r="X276" s="45">
        <v>54.406999351911857</v>
      </c>
      <c r="Y276" s="45">
        <v>14.595870752708082</v>
      </c>
      <c r="Z276" s="45">
        <v>6.2586797518748263</v>
      </c>
      <c r="AA276" s="45">
        <v>2.6247569669475048</v>
      </c>
      <c r="AB276" s="45">
        <v>0.49995370799000094</v>
      </c>
      <c r="AC276" s="45">
        <v>6.0179612998796414E-2</v>
      </c>
      <c r="AD276" s="45">
        <v>2.6340153689473196</v>
      </c>
      <c r="AF276" s="17">
        <v>851</v>
      </c>
      <c r="AG276" s="17" t="s">
        <v>320</v>
      </c>
      <c r="AH276" s="49" t="s">
        <v>447</v>
      </c>
    </row>
    <row r="277" spans="1:34">
      <c r="A277" s="49" t="s">
        <v>264</v>
      </c>
      <c r="B277" s="47">
        <v>191331</v>
      </c>
      <c r="C277" s="47">
        <v>192962</v>
      </c>
      <c r="D277" s="47">
        <v>1631</v>
      </c>
      <c r="E277" s="45">
        <v>0.85244942011488689</v>
      </c>
      <c r="F277" s="47">
        <v>10034</v>
      </c>
      <c r="G277" s="47">
        <v>1668</v>
      </c>
      <c r="H277" s="47">
        <v>9778</v>
      </c>
      <c r="I277" s="47">
        <v>4567</v>
      </c>
      <c r="J277" s="47">
        <v>4788</v>
      </c>
      <c r="K277" s="47">
        <v>122086</v>
      </c>
      <c r="L277" s="47">
        <v>22176</v>
      </c>
      <c r="M277" s="47">
        <v>12317</v>
      </c>
      <c r="N277" s="47">
        <v>5548</v>
      </c>
      <c r="O277" s="47">
        <v>10618</v>
      </c>
      <c r="P277" s="47">
        <v>12</v>
      </c>
      <c r="Q277" s="47">
        <v>22826</v>
      </c>
      <c r="R277" s="47"/>
      <c r="S277" s="45">
        <v>5.1999875623179692</v>
      </c>
      <c r="T277" s="45">
        <v>0.86441890113079256</v>
      </c>
      <c r="U277" s="45">
        <v>5.0673189539909407</v>
      </c>
      <c r="V277" s="45">
        <v>2.3667872430841306</v>
      </c>
      <c r="W277" s="45">
        <v>2.4813175651164476</v>
      </c>
      <c r="X277" s="45">
        <v>63.269452016459205</v>
      </c>
      <c r="Y277" s="45">
        <v>11.49241819632881</v>
      </c>
      <c r="Z277" s="45">
        <v>6.3831220654843968</v>
      </c>
      <c r="AA277" s="45">
        <v>2.8751774960873124</v>
      </c>
      <c r="AB277" s="45">
        <v>5.502637825064002</v>
      </c>
      <c r="AC277" s="45">
        <v>6.2188410153294436E-3</v>
      </c>
      <c r="AD277" s="45">
        <v>11.829272084659156</v>
      </c>
      <c r="AF277" s="17">
        <v>853</v>
      </c>
      <c r="AG277" s="17" t="s">
        <v>317</v>
      </c>
      <c r="AH277" s="49" t="s">
        <v>448</v>
      </c>
    </row>
    <row r="278" spans="1:34">
      <c r="A278" s="49" t="s">
        <v>265</v>
      </c>
      <c r="B278" s="47">
        <v>3438</v>
      </c>
      <c r="C278" s="47">
        <v>3373</v>
      </c>
      <c r="D278" s="47">
        <v>-65</v>
      </c>
      <c r="E278" s="45">
        <v>-1.8906340895869733</v>
      </c>
      <c r="F278" s="47">
        <v>116</v>
      </c>
      <c r="G278" s="47">
        <v>25</v>
      </c>
      <c r="H278" s="47">
        <v>124</v>
      </c>
      <c r="I278" s="47">
        <v>85</v>
      </c>
      <c r="J278" s="47">
        <v>79</v>
      </c>
      <c r="K278" s="47">
        <v>1601</v>
      </c>
      <c r="L278" s="47">
        <v>732</v>
      </c>
      <c r="M278" s="47">
        <v>417</v>
      </c>
      <c r="N278" s="47">
        <v>194</v>
      </c>
      <c r="O278" s="47">
        <v>20</v>
      </c>
      <c r="P278" s="47">
        <v>0</v>
      </c>
      <c r="Q278" s="47">
        <v>35</v>
      </c>
      <c r="R278" s="47"/>
      <c r="S278" s="45">
        <v>3.4390750074117995</v>
      </c>
      <c r="T278" s="45">
        <v>0.74117995849392226</v>
      </c>
      <c r="U278" s="45">
        <v>3.6762525941298549</v>
      </c>
      <c r="V278" s="45">
        <v>2.5200118588793359</v>
      </c>
      <c r="W278" s="45">
        <v>2.3421286688407945</v>
      </c>
      <c r="X278" s="45">
        <v>47.465164541950791</v>
      </c>
      <c r="Y278" s="45">
        <v>21.701749184702045</v>
      </c>
      <c r="Z278" s="45">
        <v>12.362881707678625</v>
      </c>
      <c r="AA278" s="45">
        <v>5.7515564779128372</v>
      </c>
      <c r="AB278" s="45">
        <v>0.59294396679513794</v>
      </c>
      <c r="AC278" s="45">
        <v>0</v>
      </c>
      <c r="AD278" s="45">
        <v>1.0376519418914911</v>
      </c>
      <c r="AF278" s="17">
        <v>854</v>
      </c>
      <c r="AG278" s="17" t="s">
        <v>320</v>
      </c>
      <c r="AH278" s="49" t="s">
        <v>265</v>
      </c>
    </row>
    <row r="279" spans="1:34">
      <c r="A279" s="49" t="s">
        <v>266</v>
      </c>
      <c r="B279" s="47">
        <v>2551</v>
      </c>
      <c r="C279" s="47">
        <v>2477</v>
      </c>
      <c r="D279" s="47">
        <v>-74</v>
      </c>
      <c r="E279" s="45">
        <v>-2.9008232065856565</v>
      </c>
      <c r="F279" s="47">
        <v>78</v>
      </c>
      <c r="G279" s="47">
        <v>11</v>
      </c>
      <c r="H279" s="47">
        <v>126</v>
      </c>
      <c r="I279" s="47">
        <v>72</v>
      </c>
      <c r="J279" s="47">
        <v>54</v>
      </c>
      <c r="K279" s="47">
        <v>1261</v>
      </c>
      <c r="L279" s="47">
        <v>502</v>
      </c>
      <c r="M279" s="47">
        <v>277</v>
      </c>
      <c r="N279" s="47">
        <v>96</v>
      </c>
      <c r="O279" s="47">
        <v>0</v>
      </c>
      <c r="P279" s="47">
        <v>0</v>
      </c>
      <c r="Q279" s="47">
        <v>44</v>
      </c>
      <c r="R279" s="47"/>
      <c r="S279" s="45">
        <v>3.1489705288655632</v>
      </c>
      <c r="T279" s="45">
        <v>0.44408558740411785</v>
      </c>
      <c r="U279" s="45">
        <v>5.0867985466289865</v>
      </c>
      <c r="V279" s="45">
        <v>2.9067420266451354</v>
      </c>
      <c r="W279" s="45">
        <v>2.1800565199838515</v>
      </c>
      <c r="X279" s="45">
        <v>50.908356883326597</v>
      </c>
      <c r="Y279" s="45">
        <v>20.266451352442473</v>
      </c>
      <c r="Z279" s="45">
        <v>11.182882519176424</v>
      </c>
      <c r="AA279" s="45">
        <v>3.875656035526847</v>
      </c>
      <c r="AB279" s="45">
        <v>0</v>
      </c>
      <c r="AC279" s="45">
        <v>0</v>
      </c>
      <c r="AD279" s="45">
        <v>1.7763423496164714</v>
      </c>
      <c r="AF279" s="17">
        <v>857</v>
      </c>
      <c r="AG279" s="17" t="s">
        <v>327</v>
      </c>
      <c r="AH279" s="49" t="s">
        <v>266</v>
      </c>
    </row>
    <row r="280" spans="1:34">
      <c r="A280" s="49" t="s">
        <v>267</v>
      </c>
      <c r="B280" s="47">
        <v>38664</v>
      </c>
      <c r="C280" s="47">
        <v>38599</v>
      </c>
      <c r="D280" s="47">
        <v>-65</v>
      </c>
      <c r="E280" s="45">
        <v>-0.1681150424167166</v>
      </c>
      <c r="F280" s="47">
        <v>2266</v>
      </c>
      <c r="G280" s="47">
        <v>473</v>
      </c>
      <c r="H280" s="47">
        <v>3302</v>
      </c>
      <c r="I280" s="47">
        <v>1728</v>
      </c>
      <c r="J280" s="47">
        <v>1635</v>
      </c>
      <c r="K280" s="47">
        <v>22188</v>
      </c>
      <c r="L280" s="47">
        <v>4375</v>
      </c>
      <c r="M280" s="47">
        <v>2015</v>
      </c>
      <c r="N280" s="47">
        <v>617</v>
      </c>
      <c r="O280" s="47">
        <v>581</v>
      </c>
      <c r="P280" s="47">
        <v>0</v>
      </c>
      <c r="Q280" s="47">
        <v>2246</v>
      </c>
      <c r="R280" s="47"/>
      <c r="S280" s="45">
        <v>5.8706184098033622</v>
      </c>
      <c r="T280" s="45">
        <v>1.2254203476774008</v>
      </c>
      <c r="U280" s="45">
        <v>8.5546257675069306</v>
      </c>
      <c r="V280" s="45">
        <v>4.4767999170962973</v>
      </c>
      <c r="W280" s="45">
        <v>4.2358610326692396</v>
      </c>
      <c r="X280" s="45">
        <v>57.483354491048985</v>
      </c>
      <c r="Y280" s="45">
        <v>11.334490530842768</v>
      </c>
      <c r="Z280" s="45">
        <v>5.2203424959195832</v>
      </c>
      <c r="AA280" s="45">
        <v>1.5984870074354256</v>
      </c>
      <c r="AB280" s="45">
        <v>1.5052203424959196</v>
      </c>
      <c r="AC280" s="45">
        <v>0</v>
      </c>
      <c r="AD280" s="45">
        <v>5.8188035959480811</v>
      </c>
      <c r="AF280" s="17">
        <v>858</v>
      </c>
      <c r="AG280" s="17" t="s">
        <v>316</v>
      </c>
      <c r="AH280" s="49" t="s">
        <v>449</v>
      </c>
    </row>
    <row r="281" spans="1:34">
      <c r="A281" s="49" t="s">
        <v>268</v>
      </c>
      <c r="B281" s="47">
        <v>6758</v>
      </c>
      <c r="C281" s="47">
        <v>6637</v>
      </c>
      <c r="D281" s="47">
        <v>-121</v>
      </c>
      <c r="E281" s="45">
        <v>-1.7904705534181664</v>
      </c>
      <c r="F281" s="47">
        <v>692</v>
      </c>
      <c r="G281" s="47">
        <v>149</v>
      </c>
      <c r="H281" s="47">
        <v>960</v>
      </c>
      <c r="I281" s="47">
        <v>411</v>
      </c>
      <c r="J281" s="47">
        <v>294</v>
      </c>
      <c r="K281" s="47">
        <v>3244</v>
      </c>
      <c r="L281" s="47">
        <v>513</v>
      </c>
      <c r="M281" s="47">
        <v>266</v>
      </c>
      <c r="N281" s="47">
        <v>108</v>
      </c>
      <c r="O281" s="47">
        <v>15</v>
      </c>
      <c r="P281" s="47">
        <v>0</v>
      </c>
      <c r="Q281" s="47">
        <v>44</v>
      </c>
      <c r="R281" s="47"/>
      <c r="S281" s="45">
        <v>10.426397468735875</v>
      </c>
      <c r="T281" s="45">
        <v>2.2449902064185627</v>
      </c>
      <c r="U281" s="45">
        <v>14.464366430616243</v>
      </c>
      <c r="V281" s="45">
        <v>6.1925568781075784</v>
      </c>
      <c r="W281" s="45">
        <v>4.4297122193762242</v>
      </c>
      <c r="X281" s="45">
        <v>48.877504896790718</v>
      </c>
      <c r="Y281" s="45">
        <v>7.729395811360555</v>
      </c>
      <c r="Z281" s="45">
        <v>4.0078348651499169</v>
      </c>
      <c r="AA281" s="45">
        <v>1.6272412234443274</v>
      </c>
      <c r="AB281" s="45">
        <v>0.2260057254783788</v>
      </c>
      <c r="AC281" s="45">
        <v>0</v>
      </c>
      <c r="AD281" s="45">
        <v>0.66295012806991105</v>
      </c>
      <c r="AF281" s="17">
        <v>859</v>
      </c>
      <c r="AG281" s="17" t="s">
        <v>314</v>
      </c>
      <c r="AH281" s="49" t="s">
        <v>268</v>
      </c>
    </row>
    <row r="282" spans="1:34">
      <c r="A282" s="49" t="s">
        <v>269</v>
      </c>
      <c r="B282" s="47">
        <v>13021</v>
      </c>
      <c r="C282" s="47">
        <v>12871</v>
      </c>
      <c r="D282" s="47">
        <v>-150</v>
      </c>
      <c r="E282" s="45">
        <v>-1.1519852545887388</v>
      </c>
      <c r="F282" s="47">
        <v>709</v>
      </c>
      <c r="G282" s="47">
        <v>156</v>
      </c>
      <c r="H282" s="47">
        <v>979</v>
      </c>
      <c r="I282" s="47">
        <v>464</v>
      </c>
      <c r="J282" s="47">
        <v>457</v>
      </c>
      <c r="K282" s="47">
        <v>6739</v>
      </c>
      <c r="L282" s="47">
        <v>1928</v>
      </c>
      <c r="M282" s="47">
        <v>1103</v>
      </c>
      <c r="N282" s="47">
        <v>336</v>
      </c>
      <c r="O282" s="47">
        <v>40</v>
      </c>
      <c r="P282" s="47">
        <v>0</v>
      </c>
      <c r="Q282" s="47">
        <v>212</v>
      </c>
      <c r="R282" s="47"/>
      <c r="S282" s="45">
        <v>5.5085074974749437</v>
      </c>
      <c r="T282" s="45">
        <v>1.2120270375262219</v>
      </c>
      <c r="U282" s="45">
        <v>7.6062466008857115</v>
      </c>
      <c r="V282" s="45">
        <v>3.6050034962318391</v>
      </c>
      <c r="W282" s="45">
        <v>3.5506176676248931</v>
      </c>
      <c r="X282" s="45">
        <v>52.358014140315433</v>
      </c>
      <c r="Y282" s="45">
        <v>14.979411079170227</v>
      </c>
      <c r="Z282" s="45">
        <v>8.5696527076373243</v>
      </c>
      <c r="AA282" s="45">
        <v>2.6105197731334009</v>
      </c>
      <c r="AB282" s="45">
        <v>0.31077616346826198</v>
      </c>
      <c r="AC282" s="45">
        <v>0</v>
      </c>
      <c r="AD282" s="45">
        <v>1.6471136663817887</v>
      </c>
      <c r="AF282" s="17">
        <v>886</v>
      </c>
      <c r="AG282" s="17" t="s">
        <v>321</v>
      </c>
      <c r="AH282" s="49" t="s">
        <v>450</v>
      </c>
    </row>
    <row r="283" spans="1:34">
      <c r="A283" s="49" t="s">
        <v>270</v>
      </c>
      <c r="B283" s="47">
        <v>4792</v>
      </c>
      <c r="C283" s="47">
        <v>4688</v>
      </c>
      <c r="D283" s="47">
        <v>-104</v>
      </c>
      <c r="E283" s="45">
        <v>-2.1702838063439089</v>
      </c>
      <c r="F283" s="47">
        <v>206</v>
      </c>
      <c r="G283" s="47">
        <v>46</v>
      </c>
      <c r="H283" s="47">
        <v>260</v>
      </c>
      <c r="I283" s="47">
        <v>148</v>
      </c>
      <c r="J283" s="47">
        <v>119</v>
      </c>
      <c r="K283" s="47">
        <v>2377</v>
      </c>
      <c r="L283" s="47">
        <v>840</v>
      </c>
      <c r="M283" s="47">
        <v>475</v>
      </c>
      <c r="N283" s="47">
        <v>217</v>
      </c>
      <c r="O283" s="47">
        <v>12</v>
      </c>
      <c r="P283" s="47">
        <v>0</v>
      </c>
      <c r="Q283" s="47">
        <v>114</v>
      </c>
      <c r="R283" s="47"/>
      <c r="S283" s="45">
        <v>4.3941979522184305</v>
      </c>
      <c r="T283" s="45">
        <v>0.98122866894197958</v>
      </c>
      <c r="U283" s="45">
        <v>5.5460750853242322</v>
      </c>
      <c r="V283" s="45">
        <v>3.1569965870307164</v>
      </c>
      <c r="W283" s="45">
        <v>2.53839590443686</v>
      </c>
      <c r="X283" s="45">
        <v>50.703924914675767</v>
      </c>
      <c r="Y283" s="45">
        <v>17.918088737201366</v>
      </c>
      <c r="Z283" s="45">
        <v>10.132252559726961</v>
      </c>
      <c r="AA283" s="45">
        <v>4.6288395904436861</v>
      </c>
      <c r="AB283" s="45">
        <v>0.25597269624573377</v>
      </c>
      <c r="AC283" s="45">
        <v>0</v>
      </c>
      <c r="AD283" s="45">
        <v>2.4317406143344709</v>
      </c>
      <c r="AF283" s="17">
        <v>887</v>
      </c>
      <c r="AG283" s="17" t="s">
        <v>318</v>
      </c>
      <c r="AH283" s="49" t="s">
        <v>270</v>
      </c>
    </row>
    <row r="284" spans="1:34">
      <c r="A284" s="49" t="s">
        <v>271</v>
      </c>
      <c r="B284" s="47">
        <v>2702</v>
      </c>
      <c r="C284" s="47">
        <v>2676</v>
      </c>
      <c r="D284" s="47">
        <v>-26</v>
      </c>
      <c r="E284" s="45">
        <v>-0.962250185048108</v>
      </c>
      <c r="F284" s="47">
        <v>111</v>
      </c>
      <c r="G284" s="47">
        <v>33</v>
      </c>
      <c r="H284" s="47">
        <v>187</v>
      </c>
      <c r="I284" s="47">
        <v>111</v>
      </c>
      <c r="J284" s="47">
        <v>108</v>
      </c>
      <c r="K284" s="47">
        <v>1308</v>
      </c>
      <c r="L284" s="47">
        <v>466</v>
      </c>
      <c r="M284" s="47">
        <v>226</v>
      </c>
      <c r="N284" s="47">
        <v>126</v>
      </c>
      <c r="O284" s="47">
        <v>0</v>
      </c>
      <c r="P284" s="47">
        <v>0</v>
      </c>
      <c r="Q284" s="47">
        <v>45</v>
      </c>
      <c r="R284" s="47"/>
      <c r="S284" s="45">
        <v>4.1479820627802688</v>
      </c>
      <c r="T284" s="45">
        <v>1.2331838565022422</v>
      </c>
      <c r="U284" s="45">
        <v>6.9880418535127049</v>
      </c>
      <c r="V284" s="45">
        <v>4.1479820627802688</v>
      </c>
      <c r="W284" s="45">
        <v>4.0358744394618835</v>
      </c>
      <c r="X284" s="45">
        <v>48.878923766816143</v>
      </c>
      <c r="Y284" s="45">
        <v>17.414050822122569</v>
      </c>
      <c r="Z284" s="45">
        <v>8.4454409566517192</v>
      </c>
      <c r="AA284" s="45">
        <v>4.7085201793721971</v>
      </c>
      <c r="AB284" s="45">
        <v>0</v>
      </c>
      <c r="AC284" s="45">
        <v>0</v>
      </c>
      <c r="AD284" s="45">
        <v>1.6816143497757847</v>
      </c>
      <c r="AF284" s="17">
        <v>889</v>
      </c>
      <c r="AG284" s="17" t="s">
        <v>314</v>
      </c>
      <c r="AH284" s="49" t="s">
        <v>271</v>
      </c>
    </row>
    <row r="285" spans="1:34">
      <c r="A285" s="49" t="s">
        <v>272</v>
      </c>
      <c r="B285" s="47">
        <v>1232</v>
      </c>
      <c r="C285" s="47">
        <v>1212</v>
      </c>
      <c r="D285" s="47">
        <v>-20</v>
      </c>
      <c r="E285" s="45">
        <v>-1.6233766233766267</v>
      </c>
      <c r="F285" s="47">
        <v>61</v>
      </c>
      <c r="G285" s="47">
        <v>9</v>
      </c>
      <c r="H285" s="47">
        <v>69</v>
      </c>
      <c r="I285" s="47">
        <v>44</v>
      </c>
      <c r="J285" s="47">
        <v>30</v>
      </c>
      <c r="K285" s="47">
        <v>629</v>
      </c>
      <c r="L285" s="47">
        <v>213</v>
      </c>
      <c r="M285" s="47">
        <v>109</v>
      </c>
      <c r="N285" s="47">
        <v>48</v>
      </c>
      <c r="O285" s="47">
        <v>0</v>
      </c>
      <c r="P285" s="47">
        <v>523</v>
      </c>
      <c r="Q285" s="47">
        <v>48</v>
      </c>
      <c r="R285" s="47"/>
      <c r="S285" s="45">
        <v>5.0330033003300327</v>
      </c>
      <c r="T285" s="45">
        <v>0.74257425742574257</v>
      </c>
      <c r="U285" s="45">
        <v>5.6930693069306937</v>
      </c>
      <c r="V285" s="45">
        <v>3.6303630363036308</v>
      </c>
      <c r="W285" s="45">
        <v>2.4752475247524752</v>
      </c>
      <c r="X285" s="45">
        <v>51.897689768976896</v>
      </c>
      <c r="Y285" s="45">
        <v>17.574257425742573</v>
      </c>
      <c r="Z285" s="45">
        <v>8.993399339933994</v>
      </c>
      <c r="AA285" s="45">
        <v>3.9603960396039604</v>
      </c>
      <c r="AB285" s="45">
        <v>0</v>
      </c>
      <c r="AC285" s="45">
        <v>43.151815181518153</v>
      </c>
      <c r="AD285" s="45">
        <v>3.9603960396039604</v>
      </c>
      <c r="AF285" s="17">
        <v>890</v>
      </c>
      <c r="AG285" s="17" t="s">
        <v>320</v>
      </c>
      <c r="AH285" s="49" t="s">
        <v>272</v>
      </c>
    </row>
    <row r="286" spans="1:34">
      <c r="A286" s="49" t="s">
        <v>273</v>
      </c>
      <c r="B286" s="47">
        <v>3783</v>
      </c>
      <c r="C286" s="47">
        <v>3681</v>
      </c>
      <c r="D286" s="47">
        <v>-102</v>
      </c>
      <c r="E286" s="45">
        <v>-2.6962727993655844</v>
      </c>
      <c r="F286" s="47">
        <v>325</v>
      </c>
      <c r="G286" s="47">
        <v>69</v>
      </c>
      <c r="H286" s="47">
        <v>439</v>
      </c>
      <c r="I286" s="47">
        <v>170</v>
      </c>
      <c r="J286" s="47">
        <v>127</v>
      </c>
      <c r="K286" s="47">
        <v>1817</v>
      </c>
      <c r="L286" s="47">
        <v>442</v>
      </c>
      <c r="M286" s="47">
        <v>217</v>
      </c>
      <c r="N286" s="47">
        <v>75</v>
      </c>
      <c r="O286" s="47">
        <v>0</v>
      </c>
      <c r="P286" s="47">
        <v>0</v>
      </c>
      <c r="Q286" s="47">
        <v>41</v>
      </c>
      <c r="R286" s="47"/>
      <c r="S286" s="45">
        <v>8.829122521054062</v>
      </c>
      <c r="T286" s="45">
        <v>1.8744906275468622</v>
      </c>
      <c r="U286" s="45">
        <v>11.926107036131487</v>
      </c>
      <c r="V286" s="45">
        <v>4.6183102417821242</v>
      </c>
      <c r="W286" s="45">
        <v>3.4501494159195873</v>
      </c>
      <c r="X286" s="45">
        <v>49.36158652540071</v>
      </c>
      <c r="Y286" s="45">
        <v>12.007606628633523</v>
      </c>
      <c r="Z286" s="45">
        <v>5.8951371909807122</v>
      </c>
      <c r="AA286" s="45">
        <v>2.0374898125509371</v>
      </c>
      <c r="AB286" s="45">
        <v>0</v>
      </c>
      <c r="AC286" s="45">
        <v>0</v>
      </c>
      <c r="AD286" s="45">
        <v>1.1138277641945125</v>
      </c>
      <c r="AF286" s="17">
        <v>892</v>
      </c>
      <c r="AG286" s="17" t="s">
        <v>325</v>
      </c>
      <c r="AH286" s="49" t="s">
        <v>273</v>
      </c>
    </row>
    <row r="287" spans="1:34">
      <c r="A287" s="49" t="s">
        <v>274</v>
      </c>
      <c r="B287" s="47">
        <v>7455</v>
      </c>
      <c r="C287" s="47">
        <v>7464</v>
      </c>
      <c r="D287" s="47">
        <v>9</v>
      </c>
      <c r="E287" s="45">
        <v>0.12072434607646176</v>
      </c>
      <c r="F287" s="47">
        <v>510</v>
      </c>
      <c r="G287" s="47">
        <v>71</v>
      </c>
      <c r="H287" s="47">
        <v>622</v>
      </c>
      <c r="I287" s="47">
        <v>247</v>
      </c>
      <c r="J287" s="47">
        <v>233</v>
      </c>
      <c r="K287" s="47">
        <v>3888</v>
      </c>
      <c r="L287" s="47">
        <v>1004</v>
      </c>
      <c r="M287" s="47">
        <v>599</v>
      </c>
      <c r="N287" s="47">
        <v>290</v>
      </c>
      <c r="O287" s="47">
        <v>6410</v>
      </c>
      <c r="P287" s="47">
        <v>0</v>
      </c>
      <c r="Q287" s="47">
        <v>555</v>
      </c>
      <c r="R287" s="47"/>
      <c r="S287" s="45">
        <v>6.832797427652733</v>
      </c>
      <c r="T287" s="45">
        <v>0.9512325830653805</v>
      </c>
      <c r="U287" s="45">
        <v>8.3333333333333321</v>
      </c>
      <c r="V287" s="45">
        <v>3.3092175777063235</v>
      </c>
      <c r="W287" s="45">
        <v>3.121650589496249</v>
      </c>
      <c r="X287" s="45">
        <v>52.09003215434084</v>
      </c>
      <c r="Y287" s="45">
        <v>13.451232583065382</v>
      </c>
      <c r="Z287" s="45">
        <v>8.02518756698821</v>
      </c>
      <c r="AA287" s="45">
        <v>3.885316184351554</v>
      </c>
      <c r="AB287" s="45">
        <v>85.878885316184352</v>
      </c>
      <c r="AC287" s="45">
        <v>0</v>
      </c>
      <c r="AD287" s="45">
        <v>7.4356913183279749</v>
      </c>
      <c r="AF287" s="17">
        <v>893</v>
      </c>
      <c r="AG287" s="17" t="s">
        <v>329</v>
      </c>
      <c r="AH287" s="49" t="s">
        <v>451</v>
      </c>
    </row>
    <row r="288" spans="1:34">
      <c r="A288" s="49" t="s">
        <v>275</v>
      </c>
      <c r="B288" s="47">
        <v>15700</v>
      </c>
      <c r="C288" s="47">
        <v>15522</v>
      </c>
      <c r="D288" s="47">
        <v>-178</v>
      </c>
      <c r="E288" s="45">
        <v>-1.1337579617834437</v>
      </c>
      <c r="F288" s="47">
        <v>719</v>
      </c>
      <c r="G288" s="47">
        <v>142</v>
      </c>
      <c r="H288" s="47">
        <v>905</v>
      </c>
      <c r="I288" s="47">
        <v>471</v>
      </c>
      <c r="J288" s="47">
        <v>388</v>
      </c>
      <c r="K288" s="47">
        <v>8460</v>
      </c>
      <c r="L288" s="47">
        <v>2573</v>
      </c>
      <c r="M288" s="47">
        <v>1368</v>
      </c>
      <c r="N288" s="47">
        <v>496</v>
      </c>
      <c r="O288" s="47">
        <v>59</v>
      </c>
      <c r="P288" s="47">
        <v>0</v>
      </c>
      <c r="Q288" s="47">
        <v>920</v>
      </c>
      <c r="R288" s="47"/>
      <c r="S288" s="45">
        <v>4.632135034145084</v>
      </c>
      <c r="T288" s="45">
        <v>0.91483056307176902</v>
      </c>
      <c r="U288" s="45">
        <v>5.8304342223940218</v>
      </c>
      <c r="V288" s="45">
        <v>3.0344027831465019</v>
      </c>
      <c r="W288" s="45">
        <v>2.4996778765622985</v>
      </c>
      <c r="X288" s="45">
        <v>54.503285659064545</v>
      </c>
      <c r="Y288" s="45">
        <v>16.576472104110294</v>
      </c>
      <c r="Z288" s="45">
        <v>8.81329725550831</v>
      </c>
      <c r="AA288" s="45">
        <v>3.1954645019971655</v>
      </c>
      <c r="AB288" s="45">
        <v>0.380105656487566</v>
      </c>
      <c r="AC288" s="45">
        <v>0</v>
      </c>
      <c r="AD288" s="45">
        <v>5.9270712537044199</v>
      </c>
      <c r="AF288" s="17">
        <v>895</v>
      </c>
      <c r="AG288" s="17" t="s">
        <v>317</v>
      </c>
      <c r="AH288" s="49" t="s">
        <v>452</v>
      </c>
    </row>
    <row r="289" spans="1:34">
      <c r="A289" s="49" t="s">
        <v>276</v>
      </c>
      <c r="B289" s="47">
        <v>67552</v>
      </c>
      <c r="C289" s="47">
        <v>67636</v>
      </c>
      <c r="D289" s="47">
        <v>84</v>
      </c>
      <c r="E289" s="45">
        <v>0.12434864992894035</v>
      </c>
      <c r="F289" s="47">
        <v>3869</v>
      </c>
      <c r="G289" s="47">
        <v>681</v>
      </c>
      <c r="H289" s="47">
        <v>4417</v>
      </c>
      <c r="I289" s="47">
        <v>2127</v>
      </c>
      <c r="J289" s="47">
        <v>2191</v>
      </c>
      <c r="K289" s="47">
        <v>40634</v>
      </c>
      <c r="L289" s="47">
        <v>7559</v>
      </c>
      <c r="M289" s="47">
        <v>4296</v>
      </c>
      <c r="N289" s="47">
        <v>1862</v>
      </c>
      <c r="O289" s="47">
        <v>15668</v>
      </c>
      <c r="P289" s="47">
        <v>0</v>
      </c>
      <c r="Q289" s="47">
        <v>6182</v>
      </c>
      <c r="R289" s="47"/>
      <c r="S289" s="45">
        <v>5.7203264533680294</v>
      </c>
      <c r="T289" s="45">
        <v>1.0068602519368384</v>
      </c>
      <c r="U289" s="45">
        <v>6.5305458631498015</v>
      </c>
      <c r="V289" s="45">
        <v>3.144774971908451</v>
      </c>
      <c r="W289" s="45">
        <v>3.2393991365544972</v>
      </c>
      <c r="X289" s="45">
        <v>60.07747353480395</v>
      </c>
      <c r="Y289" s="45">
        <v>11.176000946241645</v>
      </c>
      <c r="Z289" s="45">
        <v>6.3516470518658705</v>
      </c>
      <c r="AA289" s="45">
        <v>2.752971790170915</v>
      </c>
      <c r="AB289" s="45">
        <v>23.165178307410255</v>
      </c>
      <c r="AC289" s="45">
        <v>0</v>
      </c>
      <c r="AD289" s="45">
        <v>9.1401029037790522</v>
      </c>
      <c r="AF289" s="17">
        <v>905</v>
      </c>
      <c r="AG289" s="17" t="s">
        <v>329</v>
      </c>
      <c r="AH289" s="49" t="s">
        <v>453</v>
      </c>
    </row>
    <row r="290" spans="1:34">
      <c r="A290" s="49" t="s">
        <v>277</v>
      </c>
      <c r="B290" s="47">
        <v>21137</v>
      </c>
      <c r="C290" s="47">
        <v>20972</v>
      </c>
      <c r="D290" s="47">
        <v>-165</v>
      </c>
      <c r="E290" s="45">
        <v>-0.78062165870275146</v>
      </c>
      <c r="F290" s="47">
        <v>1071</v>
      </c>
      <c r="G290" s="47">
        <v>213</v>
      </c>
      <c r="H290" s="47">
        <v>1550</v>
      </c>
      <c r="I290" s="47">
        <v>735</v>
      </c>
      <c r="J290" s="47">
        <v>682</v>
      </c>
      <c r="K290" s="47">
        <v>11024</v>
      </c>
      <c r="L290" s="47">
        <v>3284</v>
      </c>
      <c r="M290" s="47">
        <v>1701</v>
      </c>
      <c r="N290" s="47">
        <v>712</v>
      </c>
      <c r="O290" s="47">
        <v>41</v>
      </c>
      <c r="P290" s="47">
        <v>0</v>
      </c>
      <c r="Q290" s="47">
        <v>741</v>
      </c>
      <c r="R290" s="47"/>
      <c r="S290" s="45">
        <v>5.106809078771696</v>
      </c>
      <c r="T290" s="45">
        <v>1.0156399008201411</v>
      </c>
      <c r="U290" s="45">
        <v>7.3908067900057217</v>
      </c>
      <c r="V290" s="45">
        <v>3.5046728971962615</v>
      </c>
      <c r="W290" s="45">
        <v>3.2519549876025176</v>
      </c>
      <c r="X290" s="45">
        <v>52.565325195498758</v>
      </c>
      <c r="Y290" s="45">
        <v>15.6589738699218</v>
      </c>
      <c r="Z290" s="45">
        <v>8.1108144192256351</v>
      </c>
      <c r="AA290" s="45">
        <v>3.395002860957467</v>
      </c>
      <c r="AB290" s="45">
        <v>0.19549876025176427</v>
      </c>
      <c r="AC290" s="45">
        <v>0</v>
      </c>
      <c r="AD290" s="45">
        <v>3.5332824718672518</v>
      </c>
      <c r="AF290" s="17">
        <v>908</v>
      </c>
      <c r="AG290" s="17" t="s">
        <v>318</v>
      </c>
      <c r="AH290" s="49" t="s">
        <v>277</v>
      </c>
    </row>
    <row r="291" spans="1:34">
      <c r="A291" s="49" t="s">
        <v>278</v>
      </c>
      <c r="B291" s="47">
        <v>20829</v>
      </c>
      <c r="C291" s="47">
        <v>20466</v>
      </c>
      <c r="D291" s="47">
        <v>-363</v>
      </c>
      <c r="E291" s="45">
        <v>-1.7427624945988818</v>
      </c>
      <c r="F291" s="47">
        <v>832</v>
      </c>
      <c r="G291" s="47">
        <v>177</v>
      </c>
      <c r="H291" s="47">
        <v>1089</v>
      </c>
      <c r="I291" s="47">
        <v>603</v>
      </c>
      <c r="J291" s="47">
        <v>616</v>
      </c>
      <c r="K291" s="47">
        <v>10850</v>
      </c>
      <c r="L291" s="47">
        <v>3576</v>
      </c>
      <c r="M291" s="47">
        <v>1882</v>
      </c>
      <c r="N291" s="47">
        <v>841</v>
      </c>
      <c r="O291" s="47">
        <v>42</v>
      </c>
      <c r="P291" s="47">
        <v>0</v>
      </c>
      <c r="Q291" s="47">
        <v>592</v>
      </c>
      <c r="R291" s="47"/>
      <c r="S291" s="45">
        <v>4.0652789993159386</v>
      </c>
      <c r="T291" s="45">
        <v>0.86484901788331858</v>
      </c>
      <c r="U291" s="45">
        <v>5.3210202286719435</v>
      </c>
      <c r="V291" s="45">
        <v>2.9463500439753738</v>
      </c>
      <c r="W291" s="45">
        <v>3.0098700283396855</v>
      </c>
      <c r="X291" s="45">
        <v>53.014756180983092</v>
      </c>
      <c r="Y291" s="45">
        <v>17.472881852829083</v>
      </c>
      <c r="Z291" s="45">
        <v>9.1957392748949474</v>
      </c>
      <c r="AA291" s="45">
        <v>4.1092543731066158</v>
      </c>
      <c r="AB291" s="45">
        <v>0.20521841102316035</v>
      </c>
      <c r="AC291" s="45">
        <v>0</v>
      </c>
      <c r="AD291" s="45">
        <v>2.8926023648978791</v>
      </c>
      <c r="AF291" s="17">
        <v>915</v>
      </c>
      <c r="AG291" s="17" t="s">
        <v>327</v>
      </c>
      <c r="AH291" s="49" t="s">
        <v>278</v>
      </c>
    </row>
    <row r="292" spans="1:34">
      <c r="A292" s="49" t="s">
        <v>279</v>
      </c>
      <c r="B292" s="47">
        <v>2285</v>
      </c>
      <c r="C292" s="47">
        <v>2293</v>
      </c>
      <c r="D292" s="47">
        <v>8</v>
      </c>
      <c r="E292" s="45">
        <v>0.35010940919038003</v>
      </c>
      <c r="F292" s="47">
        <v>121</v>
      </c>
      <c r="G292" s="47">
        <v>34</v>
      </c>
      <c r="H292" s="47">
        <v>131</v>
      </c>
      <c r="I292" s="47">
        <v>67</v>
      </c>
      <c r="J292" s="47">
        <v>66</v>
      </c>
      <c r="K292" s="47">
        <v>1227</v>
      </c>
      <c r="L292" s="47">
        <v>357</v>
      </c>
      <c r="M292" s="47">
        <v>184</v>
      </c>
      <c r="N292" s="47">
        <v>106</v>
      </c>
      <c r="O292" s="47">
        <v>15</v>
      </c>
      <c r="P292" s="47">
        <v>0</v>
      </c>
      <c r="Q292" s="47">
        <v>53</v>
      </c>
      <c r="R292" s="47"/>
      <c r="S292" s="45">
        <v>5.2769297863061491</v>
      </c>
      <c r="T292" s="45">
        <v>1.4827736589620584</v>
      </c>
      <c r="U292" s="45">
        <v>5.7130396860008723</v>
      </c>
      <c r="V292" s="45">
        <v>2.9219363279546449</v>
      </c>
      <c r="W292" s="45">
        <v>2.8783253379851721</v>
      </c>
      <c r="X292" s="45">
        <v>53.510684692542519</v>
      </c>
      <c r="Y292" s="45">
        <v>15.569123419101613</v>
      </c>
      <c r="Z292" s="45">
        <v>8.0244221543829042</v>
      </c>
      <c r="AA292" s="45">
        <v>4.6227649367640646</v>
      </c>
      <c r="AB292" s="45">
        <v>0.65416484954208465</v>
      </c>
      <c r="AC292" s="45">
        <v>0</v>
      </c>
      <c r="AD292" s="45">
        <v>2.3113824683820323</v>
      </c>
      <c r="AF292" s="17">
        <v>918</v>
      </c>
      <c r="AG292" s="17" t="s">
        <v>317</v>
      </c>
      <c r="AH292" s="49" t="s">
        <v>454</v>
      </c>
    </row>
    <row r="293" spans="1:34">
      <c r="A293" s="49" t="s">
        <v>280</v>
      </c>
      <c r="B293" s="47">
        <v>2058</v>
      </c>
      <c r="C293" s="47">
        <v>2014</v>
      </c>
      <c r="D293" s="47">
        <v>-44</v>
      </c>
      <c r="E293" s="45">
        <v>-2.1379980563654088</v>
      </c>
      <c r="F293" s="47">
        <v>53</v>
      </c>
      <c r="G293" s="47">
        <v>11</v>
      </c>
      <c r="H293" s="47">
        <v>94</v>
      </c>
      <c r="I293" s="47">
        <v>48</v>
      </c>
      <c r="J293" s="47">
        <v>53</v>
      </c>
      <c r="K293" s="47">
        <v>923</v>
      </c>
      <c r="L293" s="47">
        <v>454</v>
      </c>
      <c r="M293" s="47">
        <v>245</v>
      </c>
      <c r="N293" s="47">
        <v>133</v>
      </c>
      <c r="O293" s="47">
        <v>0</v>
      </c>
      <c r="P293" s="47">
        <v>0</v>
      </c>
      <c r="Q293" s="47">
        <v>31</v>
      </c>
      <c r="R293" s="47"/>
      <c r="S293" s="45">
        <v>2.6315789473684208</v>
      </c>
      <c r="T293" s="45">
        <v>0.54617676266137039</v>
      </c>
      <c r="U293" s="45">
        <v>4.6673286991062559</v>
      </c>
      <c r="V293" s="45">
        <v>2.3833167825223436</v>
      </c>
      <c r="W293" s="45">
        <v>2.6315789473684208</v>
      </c>
      <c r="X293" s="45">
        <v>45.8291956305859</v>
      </c>
      <c r="Y293" s="45">
        <v>22.542204568023834</v>
      </c>
      <c r="Z293" s="45">
        <v>12.164846077457796</v>
      </c>
      <c r="AA293" s="45">
        <v>6.6037735849056602</v>
      </c>
      <c r="AB293" s="45">
        <v>0</v>
      </c>
      <c r="AC293" s="45">
        <v>0</v>
      </c>
      <c r="AD293" s="45">
        <v>1.5392254220456802</v>
      </c>
      <c r="AF293" s="17">
        <v>921</v>
      </c>
      <c r="AG293" s="17" t="s">
        <v>327</v>
      </c>
      <c r="AH293" s="49" t="s">
        <v>280</v>
      </c>
    </row>
    <row r="294" spans="1:34">
      <c r="A294" s="49" t="s">
        <v>281</v>
      </c>
      <c r="B294" s="47">
        <v>4393</v>
      </c>
      <c r="C294" s="47">
        <v>4355</v>
      </c>
      <c r="D294" s="47">
        <v>-38</v>
      </c>
      <c r="E294" s="45">
        <v>-0.86501251991805139</v>
      </c>
      <c r="F294" s="47">
        <v>262</v>
      </c>
      <c r="G294" s="47">
        <v>67</v>
      </c>
      <c r="H294" s="47">
        <v>407</v>
      </c>
      <c r="I294" s="47">
        <v>226</v>
      </c>
      <c r="J294" s="47">
        <v>191</v>
      </c>
      <c r="K294" s="47">
        <v>2384</v>
      </c>
      <c r="L294" s="47">
        <v>481</v>
      </c>
      <c r="M294" s="47">
        <v>227</v>
      </c>
      <c r="N294" s="47">
        <v>110</v>
      </c>
      <c r="O294" s="47">
        <v>14</v>
      </c>
      <c r="P294" s="47">
        <v>0</v>
      </c>
      <c r="Q294" s="47">
        <v>74</v>
      </c>
      <c r="R294" s="47"/>
      <c r="S294" s="45">
        <v>6.0160734787600454</v>
      </c>
      <c r="T294" s="45">
        <v>1.5384615384615385</v>
      </c>
      <c r="U294" s="45">
        <v>9.3455797933409865</v>
      </c>
      <c r="V294" s="45">
        <v>5.1894374282433988</v>
      </c>
      <c r="W294" s="45">
        <v>4.3857634902411018</v>
      </c>
      <c r="X294" s="45">
        <v>54.741676234213543</v>
      </c>
      <c r="Y294" s="45">
        <v>11.044776119402986</v>
      </c>
      <c r="Z294" s="45">
        <v>5.2123995407577501</v>
      </c>
      <c r="AA294" s="45">
        <v>2.525832376578645</v>
      </c>
      <c r="AB294" s="45">
        <v>0.32146957520091851</v>
      </c>
      <c r="AC294" s="45">
        <v>0</v>
      </c>
      <c r="AD294" s="45">
        <v>1.6991963260619976</v>
      </c>
      <c r="AF294" s="17">
        <v>922</v>
      </c>
      <c r="AG294" s="17" t="s">
        <v>318</v>
      </c>
      <c r="AH294" s="49" t="s">
        <v>281</v>
      </c>
    </row>
    <row r="295" spans="1:34">
      <c r="A295" s="49" t="s">
        <v>282</v>
      </c>
      <c r="B295" s="47">
        <v>3166</v>
      </c>
      <c r="C295" s="47">
        <v>3114</v>
      </c>
      <c r="D295" s="47">
        <v>-52</v>
      </c>
      <c r="E295" s="45">
        <v>-1.6424510423246996</v>
      </c>
      <c r="F295" s="47">
        <v>150</v>
      </c>
      <c r="G295" s="47">
        <v>31</v>
      </c>
      <c r="H295" s="47">
        <v>235</v>
      </c>
      <c r="I295" s="47">
        <v>103</v>
      </c>
      <c r="J295" s="47">
        <v>110</v>
      </c>
      <c r="K295" s="47">
        <v>1545</v>
      </c>
      <c r="L295" s="47">
        <v>519</v>
      </c>
      <c r="M295" s="47">
        <v>290</v>
      </c>
      <c r="N295" s="47">
        <v>131</v>
      </c>
      <c r="O295" s="47">
        <v>49</v>
      </c>
      <c r="P295" s="47">
        <v>0</v>
      </c>
      <c r="Q295" s="47">
        <v>69</v>
      </c>
      <c r="R295" s="47"/>
      <c r="S295" s="45">
        <v>4.8169556840077075</v>
      </c>
      <c r="T295" s="45">
        <v>0.99550417469492603</v>
      </c>
      <c r="U295" s="45">
        <v>7.5465639049454083</v>
      </c>
      <c r="V295" s="45">
        <v>3.3076429030186252</v>
      </c>
      <c r="W295" s="45">
        <v>3.5324341682723186</v>
      </c>
      <c r="X295" s="45">
        <v>49.614643545279385</v>
      </c>
      <c r="Y295" s="45">
        <v>16.666666666666664</v>
      </c>
      <c r="Z295" s="45">
        <v>9.3127809890815669</v>
      </c>
      <c r="AA295" s="45">
        <v>4.2068079640333975</v>
      </c>
      <c r="AB295" s="45">
        <v>1.573538856775851</v>
      </c>
      <c r="AC295" s="45">
        <v>0</v>
      </c>
      <c r="AD295" s="45">
        <v>2.2157996146435455</v>
      </c>
      <c r="AF295" s="17">
        <v>924</v>
      </c>
      <c r="AG295" s="17" t="s">
        <v>323</v>
      </c>
      <c r="AH295" s="49" t="s">
        <v>455</v>
      </c>
    </row>
    <row r="296" spans="1:34">
      <c r="A296" s="49" t="s">
        <v>283</v>
      </c>
      <c r="B296" s="47">
        <v>3676</v>
      </c>
      <c r="C296" s="47">
        <v>3579</v>
      </c>
      <c r="D296" s="47">
        <v>-97</v>
      </c>
      <c r="E296" s="45">
        <v>-2.638737758433074</v>
      </c>
      <c r="F296" s="47">
        <v>169</v>
      </c>
      <c r="G296" s="47">
        <v>46</v>
      </c>
      <c r="H296" s="47">
        <v>232</v>
      </c>
      <c r="I296" s="47">
        <v>127</v>
      </c>
      <c r="J296" s="47">
        <v>111</v>
      </c>
      <c r="K296" s="47">
        <v>1936</v>
      </c>
      <c r="L296" s="47">
        <v>545</v>
      </c>
      <c r="M296" s="47">
        <v>286</v>
      </c>
      <c r="N296" s="47">
        <v>127</v>
      </c>
      <c r="O296" s="47">
        <v>0</v>
      </c>
      <c r="P296" s="47">
        <v>0</v>
      </c>
      <c r="Q296" s="47">
        <v>103</v>
      </c>
      <c r="R296" s="47"/>
      <c r="S296" s="45">
        <v>4.7219893825090811</v>
      </c>
      <c r="T296" s="45">
        <v>1.2852752165409331</v>
      </c>
      <c r="U296" s="45">
        <v>6.4822576138586188</v>
      </c>
      <c r="V296" s="45">
        <v>3.5484772282760551</v>
      </c>
      <c r="W296" s="45">
        <v>3.1014249790444257</v>
      </c>
      <c r="X296" s="45">
        <v>54.093322157027103</v>
      </c>
      <c r="Y296" s="45">
        <v>15.22771723945236</v>
      </c>
      <c r="Z296" s="45">
        <v>7.9910589550153679</v>
      </c>
      <c r="AA296" s="45">
        <v>3.5484772282760551</v>
      </c>
      <c r="AB296" s="45">
        <v>0</v>
      </c>
      <c r="AC296" s="45">
        <v>0</v>
      </c>
      <c r="AD296" s="45">
        <v>2.8778988544286115</v>
      </c>
      <c r="AF296" s="17">
        <v>925</v>
      </c>
      <c r="AG296" s="17" t="s">
        <v>327</v>
      </c>
      <c r="AH296" s="49" t="s">
        <v>283</v>
      </c>
    </row>
    <row r="297" spans="1:34">
      <c r="A297" s="49" t="s">
        <v>284</v>
      </c>
      <c r="B297" s="47">
        <v>29211</v>
      </c>
      <c r="C297" s="47">
        <v>29158</v>
      </c>
      <c r="D297" s="47">
        <v>-53</v>
      </c>
      <c r="E297" s="45">
        <v>-0.18143849919550759</v>
      </c>
      <c r="F297" s="47">
        <v>1752</v>
      </c>
      <c r="G297" s="47">
        <v>359</v>
      </c>
      <c r="H297" s="47">
        <v>2486</v>
      </c>
      <c r="I297" s="47">
        <v>1227</v>
      </c>
      <c r="J297" s="47">
        <v>1072</v>
      </c>
      <c r="K297" s="47">
        <v>16612</v>
      </c>
      <c r="L297" s="47">
        <v>3539</v>
      </c>
      <c r="M297" s="47">
        <v>1586</v>
      </c>
      <c r="N297" s="47">
        <v>525</v>
      </c>
      <c r="O297" s="47">
        <v>491</v>
      </c>
      <c r="P297" s="47">
        <v>0</v>
      </c>
      <c r="Q297" s="47">
        <v>1641</v>
      </c>
      <c r="R297" s="47"/>
      <c r="S297" s="45">
        <v>6.0086425680773718</v>
      </c>
      <c r="T297" s="45">
        <v>1.2312229919747584</v>
      </c>
      <c r="U297" s="45">
        <v>8.5259620001371843</v>
      </c>
      <c r="V297" s="45">
        <v>4.208107551958296</v>
      </c>
      <c r="W297" s="45">
        <v>3.6765210233898076</v>
      </c>
      <c r="X297" s="45">
        <v>56.972357500514434</v>
      </c>
      <c r="Y297" s="45">
        <v>12.137320803896015</v>
      </c>
      <c r="Z297" s="45">
        <v>5.439330543933055</v>
      </c>
      <c r="AA297" s="45">
        <v>1.8005350161190754</v>
      </c>
      <c r="AB297" s="45">
        <v>1.6839289388846972</v>
      </c>
      <c r="AC297" s="45">
        <v>0</v>
      </c>
      <c r="AD297" s="45">
        <v>5.6279580218121952</v>
      </c>
      <c r="AF297" s="17">
        <v>927</v>
      </c>
      <c r="AG297" s="17" t="s">
        <v>316</v>
      </c>
      <c r="AH297" s="49" t="s">
        <v>456</v>
      </c>
    </row>
    <row r="298" spans="1:34">
      <c r="A298" s="49" t="s">
        <v>285</v>
      </c>
      <c r="B298" s="47">
        <v>6264</v>
      </c>
      <c r="C298" s="47">
        <v>6176</v>
      </c>
      <c r="D298" s="47">
        <v>-88</v>
      </c>
      <c r="E298" s="45">
        <v>-1.4048531289910571</v>
      </c>
      <c r="F298" s="47">
        <v>251</v>
      </c>
      <c r="G298" s="47">
        <v>51</v>
      </c>
      <c r="H298" s="47">
        <v>305</v>
      </c>
      <c r="I298" s="47">
        <v>161</v>
      </c>
      <c r="J298" s="47">
        <v>187</v>
      </c>
      <c r="K298" s="47">
        <v>3016</v>
      </c>
      <c r="L298" s="47">
        <v>1195</v>
      </c>
      <c r="M298" s="47">
        <v>673</v>
      </c>
      <c r="N298" s="47">
        <v>337</v>
      </c>
      <c r="O298" s="47">
        <v>0</v>
      </c>
      <c r="P298" s="47">
        <v>0</v>
      </c>
      <c r="Q298" s="47">
        <v>89</v>
      </c>
      <c r="R298" s="47"/>
      <c r="S298" s="45">
        <v>4.0641191709844557</v>
      </c>
      <c r="T298" s="45">
        <v>0.8257772020725388</v>
      </c>
      <c r="U298" s="45">
        <v>4.9384715025906738</v>
      </c>
      <c r="V298" s="45">
        <v>2.6068652849740932</v>
      </c>
      <c r="W298" s="45">
        <v>3.0278497409326426</v>
      </c>
      <c r="X298" s="45">
        <v>48.834196891191709</v>
      </c>
      <c r="Y298" s="45">
        <v>19.349093264248705</v>
      </c>
      <c r="Z298" s="45">
        <v>10.8970207253886</v>
      </c>
      <c r="AA298" s="45">
        <v>5.4566062176165806</v>
      </c>
      <c r="AB298" s="45">
        <v>0</v>
      </c>
      <c r="AC298" s="45">
        <v>0</v>
      </c>
      <c r="AD298" s="45">
        <v>1.4410621761658031</v>
      </c>
      <c r="AF298" s="17">
        <v>931</v>
      </c>
      <c r="AG298" s="17" t="s">
        <v>325</v>
      </c>
      <c r="AH298" s="49" t="s">
        <v>285</v>
      </c>
    </row>
    <row r="299" spans="1:34">
      <c r="A299" s="49" t="s">
        <v>286</v>
      </c>
      <c r="B299" s="47">
        <v>2901</v>
      </c>
      <c r="C299" s="47">
        <v>2827</v>
      </c>
      <c r="D299" s="47">
        <v>-74</v>
      </c>
      <c r="E299" s="45">
        <v>-2.5508445363667698</v>
      </c>
      <c r="F299" s="47">
        <v>111</v>
      </c>
      <c r="G299" s="47">
        <v>29</v>
      </c>
      <c r="H299" s="47">
        <v>172</v>
      </c>
      <c r="I299" s="47">
        <v>136</v>
      </c>
      <c r="J299" s="47">
        <v>94</v>
      </c>
      <c r="K299" s="47">
        <v>1452</v>
      </c>
      <c r="L299" s="47">
        <v>480</v>
      </c>
      <c r="M299" s="47">
        <v>222</v>
      </c>
      <c r="N299" s="47">
        <v>131</v>
      </c>
      <c r="O299" s="47">
        <v>0</v>
      </c>
      <c r="P299" s="47">
        <v>0</v>
      </c>
      <c r="Q299" s="47">
        <v>38</v>
      </c>
      <c r="R299" s="47"/>
      <c r="S299" s="45">
        <v>3.9264237707817471</v>
      </c>
      <c r="T299" s="45">
        <v>1.0258224266006368</v>
      </c>
      <c r="U299" s="45">
        <v>6.0841881853555009</v>
      </c>
      <c r="V299" s="45">
        <v>4.8107534488857446</v>
      </c>
      <c r="W299" s="45">
        <v>3.3250795896710295</v>
      </c>
      <c r="X299" s="45">
        <v>51.361867704280151</v>
      </c>
      <c r="Y299" s="45">
        <v>16.979129819596743</v>
      </c>
      <c r="Z299" s="45">
        <v>7.8528475415634942</v>
      </c>
      <c r="AA299" s="45">
        <v>4.6338875132649449</v>
      </c>
      <c r="AB299" s="45">
        <v>0</v>
      </c>
      <c r="AC299" s="45">
        <v>0</v>
      </c>
      <c r="AD299" s="45">
        <v>1.3441811107180757</v>
      </c>
      <c r="AF299" s="17">
        <v>934</v>
      </c>
      <c r="AG299" s="17" t="s">
        <v>313</v>
      </c>
      <c r="AH299" s="49" t="s">
        <v>457</v>
      </c>
    </row>
    <row r="300" spans="1:34">
      <c r="A300" s="49" t="s">
        <v>287</v>
      </c>
      <c r="B300" s="47">
        <v>3150</v>
      </c>
      <c r="C300" s="47">
        <v>3109</v>
      </c>
      <c r="D300" s="47">
        <v>-41</v>
      </c>
      <c r="E300" s="45">
        <v>-1.3015873015873036</v>
      </c>
      <c r="F300" s="47">
        <v>100</v>
      </c>
      <c r="G300" s="47">
        <v>25</v>
      </c>
      <c r="H300" s="47">
        <v>170</v>
      </c>
      <c r="I300" s="47">
        <v>107</v>
      </c>
      <c r="J300" s="47">
        <v>88</v>
      </c>
      <c r="K300" s="47">
        <v>1612</v>
      </c>
      <c r="L300" s="47">
        <v>573</v>
      </c>
      <c r="M300" s="47">
        <v>295</v>
      </c>
      <c r="N300" s="47">
        <v>139</v>
      </c>
      <c r="O300" s="47">
        <v>13</v>
      </c>
      <c r="P300" s="47">
        <v>0</v>
      </c>
      <c r="Q300" s="47">
        <v>186</v>
      </c>
      <c r="R300" s="47"/>
      <c r="S300" s="45">
        <v>3.2164683177870699</v>
      </c>
      <c r="T300" s="45">
        <v>0.80411707944676747</v>
      </c>
      <c r="U300" s="45">
        <v>5.4679961402380179</v>
      </c>
      <c r="V300" s="45">
        <v>3.4416211000321648</v>
      </c>
      <c r="W300" s="45">
        <v>2.8304921196526216</v>
      </c>
      <c r="X300" s="45">
        <v>51.849469282727568</v>
      </c>
      <c r="Y300" s="45">
        <v>18.43036346091991</v>
      </c>
      <c r="Z300" s="45">
        <v>9.4885815374718554</v>
      </c>
      <c r="AA300" s="45">
        <v>4.4708909617240273</v>
      </c>
      <c r="AB300" s="45">
        <v>0.41814088131231902</v>
      </c>
      <c r="AC300" s="45">
        <v>0</v>
      </c>
      <c r="AD300" s="45">
        <v>5.9826310710839499</v>
      </c>
      <c r="AF300" s="17">
        <v>935</v>
      </c>
      <c r="AG300" s="17" t="s">
        <v>324</v>
      </c>
      <c r="AH300" s="49" t="s">
        <v>458</v>
      </c>
    </row>
    <row r="301" spans="1:34">
      <c r="A301" s="49" t="s">
        <v>288</v>
      </c>
      <c r="B301" s="47">
        <v>6739</v>
      </c>
      <c r="C301" s="47">
        <v>6544</v>
      </c>
      <c r="D301" s="47">
        <v>-195</v>
      </c>
      <c r="E301" s="45">
        <v>-2.8936043923430743</v>
      </c>
      <c r="F301" s="47">
        <v>238</v>
      </c>
      <c r="G301" s="47">
        <v>57</v>
      </c>
      <c r="H301" s="47">
        <v>354</v>
      </c>
      <c r="I301" s="47">
        <v>193</v>
      </c>
      <c r="J301" s="47">
        <v>200</v>
      </c>
      <c r="K301" s="47">
        <v>3087</v>
      </c>
      <c r="L301" s="47">
        <v>1293</v>
      </c>
      <c r="M301" s="47">
        <v>743</v>
      </c>
      <c r="N301" s="47">
        <v>379</v>
      </c>
      <c r="O301" s="47">
        <v>0</v>
      </c>
      <c r="P301" s="47">
        <v>0</v>
      </c>
      <c r="Q301" s="47">
        <v>126</v>
      </c>
      <c r="R301" s="47"/>
      <c r="S301" s="45">
        <v>3.6369193154034232</v>
      </c>
      <c r="T301" s="45">
        <v>0.87102689486552565</v>
      </c>
      <c r="U301" s="45">
        <v>5.4095354523227384</v>
      </c>
      <c r="V301" s="45">
        <v>2.9492665036674817</v>
      </c>
      <c r="W301" s="45">
        <v>3.0562347188264058</v>
      </c>
      <c r="X301" s="45">
        <v>47.172982885085574</v>
      </c>
      <c r="Y301" s="45">
        <v>19.758557457212714</v>
      </c>
      <c r="Z301" s="45">
        <v>11.353911980440099</v>
      </c>
      <c r="AA301" s="45">
        <v>5.7915647921760387</v>
      </c>
      <c r="AB301" s="45">
        <v>0</v>
      </c>
      <c r="AC301" s="45">
        <v>0</v>
      </c>
      <c r="AD301" s="45">
        <v>1.9254278728606355</v>
      </c>
      <c r="AF301" s="17">
        <v>936</v>
      </c>
      <c r="AG301" s="17" t="s">
        <v>318</v>
      </c>
      <c r="AH301" s="49" t="s">
        <v>459</v>
      </c>
    </row>
    <row r="302" spans="1:34">
      <c r="A302" s="49" t="s">
        <v>289</v>
      </c>
      <c r="B302" s="47">
        <v>6613</v>
      </c>
      <c r="C302" s="47">
        <v>6461</v>
      </c>
      <c r="D302" s="47">
        <v>-152</v>
      </c>
      <c r="E302" s="45">
        <v>-2.2985029487373354</v>
      </c>
      <c r="F302" s="47">
        <v>438</v>
      </c>
      <c r="G302" s="47">
        <v>66</v>
      </c>
      <c r="H302" s="47">
        <v>487</v>
      </c>
      <c r="I302" s="47">
        <v>206</v>
      </c>
      <c r="J302" s="47">
        <v>211</v>
      </c>
      <c r="K302" s="47">
        <v>3358</v>
      </c>
      <c r="L302" s="47">
        <v>885</v>
      </c>
      <c r="M302" s="47">
        <v>525</v>
      </c>
      <c r="N302" s="47">
        <v>285</v>
      </c>
      <c r="O302" s="47">
        <v>5260</v>
      </c>
      <c r="P302" s="47">
        <v>0</v>
      </c>
      <c r="Q302" s="47">
        <v>394</v>
      </c>
      <c r="R302" s="47"/>
      <c r="S302" s="45">
        <v>6.7791363566011453</v>
      </c>
      <c r="T302" s="45">
        <v>1.0215136975700356</v>
      </c>
      <c r="U302" s="45">
        <v>7.5375328896455649</v>
      </c>
      <c r="V302" s="45">
        <v>3.1883609348398081</v>
      </c>
      <c r="W302" s="45">
        <v>3.2657483361708715</v>
      </c>
      <c r="X302" s="45">
        <v>51.973378733942113</v>
      </c>
      <c r="Y302" s="45">
        <v>13.697570035598206</v>
      </c>
      <c r="Z302" s="45">
        <v>8.1256771397616472</v>
      </c>
      <c r="AA302" s="45">
        <v>4.4110818758706083</v>
      </c>
      <c r="AB302" s="45">
        <v>81.411546200278593</v>
      </c>
      <c r="AC302" s="45">
        <v>0</v>
      </c>
      <c r="AD302" s="45">
        <v>6.0981272248877882</v>
      </c>
      <c r="AF302" s="17">
        <v>946</v>
      </c>
      <c r="AG302" s="17" t="s">
        <v>329</v>
      </c>
      <c r="AH302" s="49" t="s">
        <v>460</v>
      </c>
    </row>
    <row r="303" spans="1:34">
      <c r="A303" s="49" t="s">
        <v>290</v>
      </c>
      <c r="B303" s="47">
        <v>4022</v>
      </c>
      <c r="C303" s="47">
        <v>3918</v>
      </c>
      <c r="D303" s="47">
        <v>-104</v>
      </c>
      <c r="E303" s="45">
        <v>-2.5857782197911461</v>
      </c>
      <c r="F303" s="47">
        <v>120</v>
      </c>
      <c r="G303" s="47">
        <v>31</v>
      </c>
      <c r="H303" s="47">
        <v>186</v>
      </c>
      <c r="I303" s="47">
        <v>96</v>
      </c>
      <c r="J303" s="47">
        <v>112</v>
      </c>
      <c r="K303" s="47">
        <v>1898</v>
      </c>
      <c r="L303" s="47">
        <v>763</v>
      </c>
      <c r="M303" s="47">
        <v>467</v>
      </c>
      <c r="N303" s="47">
        <v>245</v>
      </c>
      <c r="O303" s="47">
        <v>31</v>
      </c>
      <c r="P303" s="47">
        <v>0</v>
      </c>
      <c r="Q303" s="47">
        <v>98</v>
      </c>
      <c r="R303" s="47"/>
      <c r="S303" s="45">
        <v>3.0627871362940278</v>
      </c>
      <c r="T303" s="45">
        <v>0.79122001020929045</v>
      </c>
      <c r="U303" s="45">
        <v>4.7473200612557429</v>
      </c>
      <c r="V303" s="45">
        <v>2.4502297090352223</v>
      </c>
      <c r="W303" s="45">
        <v>2.8586013272077588</v>
      </c>
      <c r="X303" s="45">
        <v>48.443083205717201</v>
      </c>
      <c r="Y303" s="45">
        <v>19.474221541602859</v>
      </c>
      <c r="Z303" s="45">
        <v>11.919346605410924</v>
      </c>
      <c r="AA303" s="45">
        <v>6.2531904032669727</v>
      </c>
      <c r="AB303" s="45">
        <v>0.79122001020929045</v>
      </c>
      <c r="AC303" s="45">
        <v>0</v>
      </c>
      <c r="AD303" s="45">
        <v>2.5012761613067891</v>
      </c>
      <c r="AF303" s="17">
        <v>976</v>
      </c>
      <c r="AG303" s="17" t="s">
        <v>320</v>
      </c>
      <c r="AH303" s="49" t="s">
        <v>461</v>
      </c>
    </row>
    <row r="304" spans="1:34">
      <c r="A304" s="49" t="s">
        <v>291</v>
      </c>
      <c r="B304" s="47">
        <v>15212</v>
      </c>
      <c r="C304" s="47">
        <v>15255</v>
      </c>
      <c r="D304" s="47">
        <v>43</v>
      </c>
      <c r="E304" s="45">
        <v>0.282671575072313</v>
      </c>
      <c r="F304" s="47">
        <v>1233</v>
      </c>
      <c r="G304" s="47">
        <v>228</v>
      </c>
      <c r="H304" s="47">
        <v>1365</v>
      </c>
      <c r="I304" s="47">
        <v>626</v>
      </c>
      <c r="J304" s="47">
        <v>587</v>
      </c>
      <c r="K304" s="47">
        <v>8184</v>
      </c>
      <c r="L304" s="47">
        <v>1762</v>
      </c>
      <c r="M304" s="47">
        <v>885</v>
      </c>
      <c r="N304" s="47">
        <v>385</v>
      </c>
      <c r="O304" s="47">
        <v>45</v>
      </c>
      <c r="P304" s="47">
        <v>0</v>
      </c>
      <c r="Q304" s="47">
        <v>227</v>
      </c>
      <c r="R304" s="47"/>
      <c r="S304" s="45">
        <v>8.0825958702064895</v>
      </c>
      <c r="T304" s="45">
        <v>1.4945919370698133</v>
      </c>
      <c r="U304" s="45">
        <v>8.9478859390363823</v>
      </c>
      <c r="V304" s="45">
        <v>4.1035725991478209</v>
      </c>
      <c r="W304" s="45">
        <v>3.8479187151753527</v>
      </c>
      <c r="X304" s="45">
        <v>53.647984267453296</v>
      </c>
      <c r="Y304" s="45">
        <v>11.550311373320223</v>
      </c>
      <c r="Z304" s="45">
        <v>5.8013765978367751</v>
      </c>
      <c r="AA304" s="45">
        <v>2.5237627007538515</v>
      </c>
      <c r="AB304" s="45">
        <v>0.29498525073746312</v>
      </c>
      <c r="AC304" s="45">
        <v>0</v>
      </c>
      <c r="AD304" s="45">
        <v>1.4880367092756472</v>
      </c>
      <c r="AF304" s="17">
        <v>977</v>
      </c>
      <c r="AG304" s="17" t="s">
        <v>314</v>
      </c>
      <c r="AH304" s="49" t="s">
        <v>291</v>
      </c>
    </row>
    <row r="305" spans="1:34">
      <c r="A305" s="49" t="s">
        <v>292</v>
      </c>
      <c r="B305" s="47">
        <v>32983</v>
      </c>
      <c r="C305" s="47">
        <v>33254</v>
      </c>
      <c r="D305" s="47">
        <v>271</v>
      </c>
      <c r="E305" s="45">
        <v>0.8216353879271221</v>
      </c>
      <c r="F305" s="47">
        <v>2462</v>
      </c>
      <c r="G305" s="47">
        <v>493</v>
      </c>
      <c r="H305" s="47">
        <v>3104</v>
      </c>
      <c r="I305" s="47">
        <v>1449</v>
      </c>
      <c r="J305" s="47">
        <v>1309</v>
      </c>
      <c r="K305" s="47">
        <v>18453</v>
      </c>
      <c r="L305" s="47">
        <v>3554</v>
      </c>
      <c r="M305" s="47">
        <v>1799</v>
      </c>
      <c r="N305" s="47">
        <v>631</v>
      </c>
      <c r="O305" s="47">
        <v>109</v>
      </c>
      <c r="P305" s="47">
        <v>0</v>
      </c>
      <c r="Q305" s="47">
        <v>844</v>
      </c>
      <c r="R305" s="47"/>
      <c r="S305" s="45">
        <v>7.4036206170686238</v>
      </c>
      <c r="T305" s="45">
        <v>1.4825284176339688</v>
      </c>
      <c r="U305" s="45">
        <v>9.3342154327298985</v>
      </c>
      <c r="V305" s="45">
        <v>4.357370541889698</v>
      </c>
      <c r="W305" s="45">
        <v>3.9363685571660554</v>
      </c>
      <c r="X305" s="45">
        <v>55.491068743609794</v>
      </c>
      <c r="Y305" s="45">
        <v>10.687436097913034</v>
      </c>
      <c r="Z305" s="45">
        <v>5.4098755036988031</v>
      </c>
      <c r="AA305" s="45">
        <v>1.8975160882901305</v>
      </c>
      <c r="AB305" s="45">
        <v>0.32778011667769291</v>
      </c>
      <c r="AC305" s="45">
        <v>0</v>
      </c>
      <c r="AD305" s="45">
        <v>2.5380405364768146</v>
      </c>
      <c r="AF305" s="17">
        <v>980</v>
      </c>
      <c r="AG305" s="17" t="s">
        <v>318</v>
      </c>
      <c r="AH305" s="49" t="s">
        <v>292</v>
      </c>
    </row>
    <row r="306" spans="1:34">
      <c r="A306" s="49" t="s">
        <v>293</v>
      </c>
      <c r="B306" s="47">
        <v>2357</v>
      </c>
      <c r="C306" s="47">
        <v>2343</v>
      </c>
      <c r="D306" s="47">
        <v>-14</v>
      </c>
      <c r="E306" s="45">
        <v>-0.59397539244803177</v>
      </c>
      <c r="F306" s="47">
        <v>89</v>
      </c>
      <c r="G306" s="47">
        <v>22</v>
      </c>
      <c r="H306" s="47">
        <v>128</v>
      </c>
      <c r="I306" s="47">
        <v>84</v>
      </c>
      <c r="J306" s="47">
        <v>72</v>
      </c>
      <c r="K306" s="47">
        <v>1279</v>
      </c>
      <c r="L306" s="47">
        <v>395</v>
      </c>
      <c r="M306" s="47">
        <v>183</v>
      </c>
      <c r="N306" s="47">
        <v>91</v>
      </c>
      <c r="O306" s="47">
        <v>16</v>
      </c>
      <c r="P306" s="47">
        <v>0</v>
      </c>
      <c r="Q306" s="47">
        <v>38</v>
      </c>
      <c r="R306" s="47"/>
      <c r="S306" s="45">
        <v>3.798548868971404</v>
      </c>
      <c r="T306" s="45">
        <v>0.93896713615023475</v>
      </c>
      <c r="U306" s="45">
        <v>5.4630815194195481</v>
      </c>
      <c r="V306" s="45">
        <v>3.5851472471190782</v>
      </c>
      <c r="W306" s="45">
        <v>3.0729833546734953</v>
      </c>
      <c r="X306" s="45">
        <v>54.588134869825012</v>
      </c>
      <c r="Y306" s="45">
        <v>16.858728126333762</v>
      </c>
      <c r="Z306" s="45">
        <v>7.8104993597951342</v>
      </c>
      <c r="AA306" s="45">
        <v>3.8839095177123348</v>
      </c>
      <c r="AB306" s="45">
        <v>0.68288518992744351</v>
      </c>
      <c r="AC306" s="45">
        <v>0</v>
      </c>
      <c r="AD306" s="45">
        <v>1.621852326077678</v>
      </c>
      <c r="AF306" s="17">
        <v>981</v>
      </c>
      <c r="AG306" s="17" t="s">
        <v>322</v>
      </c>
      <c r="AH306" s="49" t="s">
        <v>293</v>
      </c>
    </row>
    <row r="307" spans="1:34">
      <c r="A307" s="49" t="s">
        <v>294</v>
      </c>
      <c r="B307" s="47">
        <v>5703</v>
      </c>
      <c r="C307" s="47">
        <v>5616</v>
      </c>
      <c r="D307" s="47">
        <v>-87</v>
      </c>
      <c r="E307" s="45">
        <v>-1.5255128879537061</v>
      </c>
      <c r="F307" s="47">
        <v>251</v>
      </c>
      <c r="G307" s="47">
        <v>53</v>
      </c>
      <c r="H307" s="47">
        <v>356</v>
      </c>
      <c r="I307" s="47">
        <v>181</v>
      </c>
      <c r="J307" s="47">
        <v>194</v>
      </c>
      <c r="K307" s="47">
        <v>2772</v>
      </c>
      <c r="L307" s="47">
        <v>1064</v>
      </c>
      <c r="M307" s="47">
        <v>525</v>
      </c>
      <c r="N307" s="47">
        <v>220</v>
      </c>
      <c r="O307" s="47">
        <v>0</v>
      </c>
      <c r="P307" s="47">
        <v>0</v>
      </c>
      <c r="Q307" s="47">
        <v>66</v>
      </c>
      <c r="R307" s="47"/>
      <c r="S307" s="45">
        <v>4.4693732193732201</v>
      </c>
      <c r="T307" s="45">
        <v>0.94373219373219375</v>
      </c>
      <c r="U307" s="45">
        <v>6.3390313390313393</v>
      </c>
      <c r="V307" s="45">
        <v>3.2229344729344729</v>
      </c>
      <c r="W307" s="45">
        <v>3.4544159544159543</v>
      </c>
      <c r="X307" s="45">
        <v>49.358974358974365</v>
      </c>
      <c r="Y307" s="45">
        <v>18.945868945868945</v>
      </c>
      <c r="Z307" s="45">
        <v>9.3482905982905979</v>
      </c>
      <c r="AA307" s="45">
        <v>3.9173789173789171</v>
      </c>
      <c r="AB307" s="45">
        <v>0</v>
      </c>
      <c r="AC307" s="45">
        <v>0</v>
      </c>
      <c r="AD307" s="45">
        <v>1.1752136752136753</v>
      </c>
      <c r="AF307" s="17">
        <v>989</v>
      </c>
      <c r="AG307" s="17" t="s">
        <v>313</v>
      </c>
      <c r="AH307" s="49" t="s">
        <v>462</v>
      </c>
    </row>
    <row r="308" spans="1:34">
      <c r="A308" s="49" t="s">
        <v>295</v>
      </c>
      <c r="B308" s="47">
        <v>18851</v>
      </c>
      <c r="C308" s="47">
        <v>18765</v>
      </c>
      <c r="D308" s="47">
        <v>-86</v>
      </c>
      <c r="E308" s="45">
        <v>-0.45620921967004513</v>
      </c>
      <c r="F308" s="47">
        <v>975</v>
      </c>
      <c r="G308" s="47">
        <v>205</v>
      </c>
      <c r="H308" s="47">
        <v>1327</v>
      </c>
      <c r="I308" s="47">
        <v>680</v>
      </c>
      <c r="J308" s="47">
        <v>675</v>
      </c>
      <c r="K308" s="47">
        <v>9842</v>
      </c>
      <c r="L308" s="47">
        <v>2927</v>
      </c>
      <c r="M308" s="47">
        <v>1580</v>
      </c>
      <c r="N308" s="47">
        <v>554</v>
      </c>
      <c r="O308" s="47">
        <v>20</v>
      </c>
      <c r="P308" s="47">
        <v>0</v>
      </c>
      <c r="Q308" s="47">
        <v>332</v>
      </c>
      <c r="R308" s="47"/>
      <c r="S308" s="45">
        <v>5.1958433253397285</v>
      </c>
      <c r="T308" s="45">
        <v>1.0924593658406609</v>
      </c>
      <c r="U308" s="45">
        <v>7.0716759925393013</v>
      </c>
      <c r="V308" s="45">
        <v>3.6237676525446307</v>
      </c>
      <c r="W308" s="45">
        <v>3.5971223021582732</v>
      </c>
      <c r="X308" s="45">
        <v>52.448707700506262</v>
      </c>
      <c r="Y308" s="45">
        <v>15.598188116173727</v>
      </c>
      <c r="Z308" s="45">
        <v>8.4199307220889956</v>
      </c>
      <c r="AA308" s="45">
        <v>2.9523048228084199</v>
      </c>
      <c r="AB308" s="45">
        <v>0.10658140154543032</v>
      </c>
      <c r="AC308" s="45">
        <v>0</v>
      </c>
      <c r="AD308" s="45">
        <v>1.7692512656541433</v>
      </c>
      <c r="AF308" s="17">
        <v>992</v>
      </c>
      <c r="AG308" s="17" t="s">
        <v>325</v>
      </c>
      <c r="AH308" s="49" t="s">
        <v>295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D0CFD-5EE5-46FC-A734-2E90380B2888}">
  <dimension ref="A1:AG305"/>
  <sheetViews>
    <sheetView zoomScaleNormal="100" workbookViewId="0">
      <selection activeCell="B28" sqref="B28"/>
    </sheetView>
  </sheetViews>
  <sheetFormatPr defaultRowHeight="12"/>
  <cols>
    <col min="1" max="1" width="15.44140625" bestFit="1" customWidth="1"/>
    <col min="2" max="2" width="38.109375" customWidth="1"/>
    <col min="3" max="4" width="12.5546875" customWidth="1"/>
    <col min="5" max="5" width="9.5546875" customWidth="1"/>
    <col min="6" max="6" width="10.77734375" bestFit="1" customWidth="1"/>
    <col min="15" max="18" width="13.5546875" customWidth="1"/>
    <col min="30" max="30" width="12" customWidth="1"/>
    <col min="32" max="32" width="11.109375" customWidth="1"/>
    <col min="33" max="33" width="16" bestFit="1" customWidth="1"/>
  </cols>
  <sheetData>
    <row r="1" spans="1:3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F1" s="2"/>
      <c r="AG1" s="2"/>
    </row>
    <row r="2" spans="1:33">
      <c r="A2" s="3"/>
      <c r="B2" s="3" t="s">
        <v>311</v>
      </c>
      <c r="C2" s="3"/>
      <c r="D2" s="3"/>
      <c r="E2" s="3"/>
      <c r="F2" s="3" t="s">
        <v>309</v>
      </c>
      <c r="G2" s="2"/>
      <c r="H2" s="2"/>
      <c r="I2" s="2"/>
      <c r="J2" s="2"/>
      <c r="K2" s="2"/>
      <c r="L2" s="2"/>
      <c r="M2" s="2"/>
      <c r="N2" s="2"/>
      <c r="O2" s="3" t="s">
        <v>310</v>
      </c>
      <c r="P2" s="2"/>
      <c r="Q2" s="2"/>
      <c r="R2" s="2"/>
      <c r="S2" s="3" t="s">
        <v>332</v>
      </c>
      <c r="T2" s="2"/>
      <c r="U2" s="2"/>
      <c r="V2" s="2"/>
      <c r="W2" s="2"/>
      <c r="X2" s="2"/>
      <c r="Y2" s="2"/>
      <c r="Z2" s="2"/>
      <c r="AA2" s="2"/>
      <c r="AB2" s="3" t="s">
        <v>310</v>
      </c>
      <c r="AC2" s="2"/>
      <c r="AD2" s="2"/>
      <c r="AF2" s="3"/>
      <c r="AG2" s="2"/>
    </row>
    <row r="3" spans="1:33">
      <c r="A3" s="4" t="s">
        <v>1</v>
      </c>
      <c r="B3" s="5">
        <v>43465</v>
      </c>
      <c r="C3" s="5">
        <v>43830</v>
      </c>
      <c r="D3" s="5"/>
      <c r="E3" s="4" t="s">
        <v>296</v>
      </c>
      <c r="F3" s="4" t="s">
        <v>297</v>
      </c>
      <c r="G3" s="4" t="s">
        <v>298</v>
      </c>
      <c r="H3" s="4" t="s">
        <v>299</v>
      </c>
      <c r="I3" s="4" t="s">
        <v>300</v>
      </c>
      <c r="J3" s="4" t="s">
        <v>301</v>
      </c>
      <c r="K3" s="4" t="s">
        <v>302</v>
      </c>
      <c r="L3" s="4" t="s">
        <v>303</v>
      </c>
      <c r="M3" s="4" t="s">
        <v>304</v>
      </c>
      <c r="N3" s="4" t="s">
        <v>305</v>
      </c>
      <c r="O3" s="2" t="s">
        <v>306</v>
      </c>
      <c r="P3" s="2" t="s">
        <v>307</v>
      </c>
      <c r="Q3" s="2" t="s">
        <v>308</v>
      </c>
      <c r="R3" s="2"/>
      <c r="S3" s="4" t="s">
        <v>297</v>
      </c>
      <c r="T3" s="4" t="s">
        <v>298</v>
      </c>
      <c r="U3" s="4" t="s">
        <v>299</v>
      </c>
      <c r="V3" s="4" t="s">
        <v>300</v>
      </c>
      <c r="W3" s="4" t="s">
        <v>301</v>
      </c>
      <c r="X3" s="4" t="s">
        <v>302</v>
      </c>
      <c r="Y3" s="4" t="s">
        <v>303</v>
      </c>
      <c r="Z3" s="4" t="s">
        <v>304</v>
      </c>
      <c r="AA3" s="4" t="s">
        <v>305</v>
      </c>
      <c r="AB3" s="2" t="s">
        <v>306</v>
      </c>
      <c r="AC3" s="2" t="s">
        <v>307</v>
      </c>
      <c r="AD3" s="2" t="s">
        <v>308</v>
      </c>
      <c r="AF3" s="4" t="s">
        <v>0</v>
      </c>
      <c r="AG3" s="2" t="s">
        <v>312</v>
      </c>
    </row>
    <row r="4" spans="1:33">
      <c r="A4" s="4"/>
      <c r="B4" s="5"/>
      <c r="C4" s="5"/>
      <c r="D4" s="5"/>
      <c r="E4" s="4"/>
      <c r="F4" s="4"/>
      <c r="G4" s="4"/>
      <c r="H4" s="4"/>
      <c r="I4" s="4"/>
      <c r="J4" s="4"/>
      <c r="K4" s="4"/>
      <c r="L4" s="4"/>
      <c r="M4" s="4"/>
      <c r="N4" s="4"/>
      <c r="O4" s="2"/>
      <c r="P4" s="2"/>
      <c r="Q4" s="2"/>
      <c r="R4" s="2"/>
      <c r="S4" s="4"/>
      <c r="T4" s="4"/>
      <c r="U4" s="4"/>
      <c r="V4" s="4"/>
      <c r="W4" s="4"/>
      <c r="X4" s="4"/>
      <c r="Y4" s="4"/>
      <c r="Z4" s="4"/>
      <c r="AA4" s="4"/>
      <c r="AB4" s="2"/>
      <c r="AC4" s="2"/>
      <c r="AD4" s="2"/>
      <c r="AF4" s="4"/>
      <c r="AG4" s="2"/>
    </row>
    <row r="5" spans="1:33">
      <c r="A5" s="4"/>
      <c r="B5" s="5"/>
      <c r="C5" s="5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2"/>
      <c r="P5" s="2"/>
      <c r="Q5" s="2"/>
      <c r="R5" s="2"/>
      <c r="S5" s="4"/>
      <c r="T5" s="4"/>
      <c r="U5" s="4"/>
      <c r="V5" s="4"/>
      <c r="W5" s="4"/>
      <c r="X5" s="4"/>
      <c r="Y5" s="4"/>
      <c r="Z5" s="4"/>
      <c r="AA5" s="4"/>
      <c r="AB5" s="2"/>
      <c r="AC5" s="2"/>
      <c r="AD5" s="2"/>
      <c r="AF5" s="4"/>
      <c r="AG5" s="2"/>
    </row>
    <row r="6" spans="1:33">
      <c r="A6" s="4"/>
      <c r="B6" s="5"/>
      <c r="C6" s="5"/>
      <c r="D6" s="5"/>
      <c r="E6" s="4"/>
      <c r="F6" s="4"/>
      <c r="G6" s="4"/>
      <c r="H6" s="4"/>
      <c r="I6" s="4"/>
      <c r="J6" s="4"/>
      <c r="K6" s="4"/>
      <c r="L6" s="4"/>
      <c r="M6" s="4"/>
      <c r="N6" s="4"/>
      <c r="O6" s="2"/>
      <c r="P6" s="2"/>
      <c r="Q6" s="2"/>
      <c r="R6" s="2"/>
      <c r="S6" s="4"/>
      <c r="T6" s="4"/>
      <c r="U6" s="4"/>
      <c r="V6" s="4"/>
      <c r="W6" s="4"/>
      <c r="X6" s="4"/>
      <c r="Y6" s="4"/>
      <c r="Z6" s="4"/>
      <c r="AA6" s="4"/>
      <c r="AB6" s="2"/>
      <c r="AC6" s="2"/>
      <c r="AD6" s="2"/>
      <c r="AF6" s="4"/>
      <c r="AG6" s="2"/>
    </row>
    <row r="7" spans="1:33">
      <c r="A7" s="4"/>
      <c r="B7" s="5"/>
      <c r="C7" s="5"/>
      <c r="D7" s="5"/>
      <c r="E7" s="4"/>
      <c r="F7" s="4"/>
      <c r="G7" s="4"/>
      <c r="H7" s="4"/>
      <c r="I7" s="4"/>
      <c r="J7" s="4"/>
      <c r="K7" s="4"/>
      <c r="L7" s="4"/>
      <c r="M7" s="4"/>
      <c r="N7" s="4"/>
      <c r="O7" s="2"/>
      <c r="P7" s="2"/>
      <c r="Q7" s="2"/>
      <c r="R7" s="2"/>
      <c r="S7" s="4"/>
      <c r="T7" s="4"/>
      <c r="U7" s="4"/>
      <c r="V7" s="4"/>
      <c r="W7" s="4"/>
      <c r="X7" s="4"/>
      <c r="Y7" s="4"/>
      <c r="Z7" s="4"/>
      <c r="AA7" s="4"/>
      <c r="AB7" s="2"/>
      <c r="AC7" s="2"/>
      <c r="AD7" s="2"/>
      <c r="AF7" s="4"/>
      <c r="AG7" s="2"/>
    </row>
    <row r="8" spans="1:33">
      <c r="A8" s="4"/>
      <c r="B8" s="5"/>
      <c r="C8" s="5"/>
      <c r="D8" s="5"/>
      <c r="E8" s="4"/>
      <c r="F8" s="4"/>
      <c r="G8" s="4"/>
      <c r="H8" s="4"/>
      <c r="I8" s="4"/>
      <c r="J8" s="4"/>
      <c r="K8" s="4"/>
      <c r="L8" s="4"/>
      <c r="M8" s="4"/>
      <c r="N8" s="4"/>
      <c r="O8" s="2"/>
      <c r="P8" s="2"/>
      <c r="Q8" s="2"/>
      <c r="R8" s="2"/>
      <c r="S8" s="4"/>
      <c r="T8" s="4"/>
      <c r="U8" s="4"/>
      <c r="V8" s="4"/>
      <c r="W8" s="4"/>
      <c r="X8" s="4"/>
      <c r="Y8" s="4"/>
      <c r="Z8" s="4"/>
      <c r="AA8" s="4"/>
      <c r="AB8" s="2"/>
      <c r="AC8" s="2"/>
      <c r="AD8" s="2"/>
      <c r="AF8" s="4"/>
      <c r="AG8" s="2"/>
    </row>
    <row r="9" spans="1:33" s="8" customFormat="1">
      <c r="A9" s="6"/>
      <c r="B9" s="7"/>
      <c r="C9" s="7"/>
      <c r="D9" s="7"/>
      <c r="E9" s="6"/>
      <c r="F9" s="6"/>
      <c r="G9" s="6"/>
      <c r="H9" s="6"/>
      <c r="I9" s="6"/>
      <c r="J9" s="6"/>
      <c r="K9" s="6"/>
      <c r="L9" s="6"/>
      <c r="M9" s="6"/>
      <c r="N9" s="6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F9" s="6"/>
    </row>
    <row r="10" spans="1:33" s="8" customFormat="1">
      <c r="A10" s="9" t="s">
        <v>331</v>
      </c>
      <c r="B10" s="10">
        <f>SUM(B12:B305)</f>
        <v>5488130</v>
      </c>
      <c r="C10" s="10">
        <f>SUM(C12:C305)</f>
        <v>5495408</v>
      </c>
      <c r="D10" s="10"/>
      <c r="E10" s="1">
        <f t="shared" ref="E10" si="0">(C10/B10-1)*100</f>
        <v>0.13261347672157697</v>
      </c>
      <c r="F10" s="10">
        <f>SUM(F12:F305)</f>
        <v>313132</v>
      </c>
      <c r="G10" s="10">
        <f t="shared" ref="G10:Q10" si="1">SUM(G12:G305)</f>
        <v>59743</v>
      </c>
      <c r="H10" s="10">
        <f t="shared" si="1"/>
        <v>371796</v>
      </c>
      <c r="I10" s="10">
        <f t="shared" si="1"/>
        <v>181550</v>
      </c>
      <c r="J10" s="10">
        <f t="shared" si="1"/>
        <v>175552</v>
      </c>
      <c r="K10" s="10">
        <f t="shared" si="1"/>
        <v>3169147</v>
      </c>
      <c r="L10" s="10">
        <f t="shared" si="1"/>
        <v>702847</v>
      </c>
      <c r="M10" s="10">
        <f t="shared" si="1"/>
        <v>371474</v>
      </c>
      <c r="N10" s="10">
        <f t="shared" si="1"/>
        <v>150167</v>
      </c>
      <c r="O10" s="10">
        <f>SUM(O12:O305)</f>
        <v>261685</v>
      </c>
      <c r="P10" s="10">
        <f t="shared" si="1"/>
        <v>1819</v>
      </c>
      <c r="Q10" s="10">
        <f t="shared" si="1"/>
        <v>409989</v>
      </c>
      <c r="R10" s="10"/>
      <c r="S10" s="1">
        <f t="shared" ref="S10:AD10" si="2">F10/$C10*100</f>
        <v>5.6980664583958101</v>
      </c>
      <c r="T10" s="1">
        <f t="shared" si="2"/>
        <v>1.0871440300701969</v>
      </c>
      <c r="U10" s="1">
        <f t="shared" si="2"/>
        <v>6.765575913562742</v>
      </c>
      <c r="V10" s="1">
        <f t="shared" si="2"/>
        <v>3.303667352815296</v>
      </c>
      <c r="W10" s="1">
        <f t="shared" si="2"/>
        <v>3.1945216806468237</v>
      </c>
      <c r="X10" s="1">
        <f t="shared" si="2"/>
        <v>57.669002920256332</v>
      </c>
      <c r="Y10" s="1">
        <f t="shared" si="2"/>
        <v>12.789714612636589</v>
      </c>
      <c r="Z10" s="1">
        <f t="shared" si="2"/>
        <v>6.7597164760105164</v>
      </c>
      <c r="AA10" s="1">
        <f t="shared" si="2"/>
        <v>2.7325905556056984</v>
      </c>
      <c r="AB10" s="1">
        <f t="shared" si="2"/>
        <v>4.7618848318450606</v>
      </c>
      <c r="AC10" s="1">
        <f t="shared" si="2"/>
        <v>3.3100363066764109E-2</v>
      </c>
      <c r="AD10" s="1">
        <f t="shared" si="2"/>
        <v>7.4605743558985971</v>
      </c>
      <c r="AF10" s="6"/>
    </row>
    <row r="11" spans="1:33" s="8" customFormat="1">
      <c r="A11" s="6"/>
      <c r="B11" s="11"/>
      <c r="C11" s="11"/>
      <c r="D11" s="11"/>
      <c r="E11" s="1"/>
      <c r="F11" s="11"/>
      <c r="G11" s="11"/>
      <c r="H11" s="11"/>
      <c r="I11" s="11"/>
      <c r="J11" s="11"/>
      <c r="K11" s="11"/>
      <c r="L11" s="11"/>
      <c r="M11" s="11"/>
      <c r="N11" s="11"/>
      <c r="O11" s="12"/>
      <c r="P11" s="12"/>
      <c r="Q11" s="12"/>
      <c r="R11" s="12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F11" s="6"/>
    </row>
    <row r="12" spans="1:33">
      <c r="A12" t="s">
        <v>2</v>
      </c>
      <c r="B12" s="10">
        <v>9700</v>
      </c>
      <c r="C12" s="10">
        <v>9562</v>
      </c>
      <c r="D12" s="10">
        <f>C12-B12</f>
        <v>-138</v>
      </c>
      <c r="E12" s="1">
        <f t="shared" ref="E12:E75" si="3">(C12/B12-1)*100</f>
        <v>-1.4226804123711356</v>
      </c>
      <c r="F12" s="10">
        <v>551</v>
      </c>
      <c r="G12" s="10">
        <v>101</v>
      </c>
      <c r="H12" s="10">
        <v>765</v>
      </c>
      <c r="I12" s="10">
        <v>359</v>
      </c>
      <c r="J12" s="10">
        <v>384</v>
      </c>
      <c r="K12" s="10">
        <v>4731</v>
      </c>
      <c r="L12" s="10">
        <v>1502</v>
      </c>
      <c r="M12" s="10">
        <v>782</v>
      </c>
      <c r="N12" s="10">
        <v>387</v>
      </c>
      <c r="O12" s="10">
        <v>12</v>
      </c>
      <c r="P12" s="10">
        <v>0</v>
      </c>
      <c r="Q12" s="10">
        <v>254</v>
      </c>
      <c r="R12" s="10"/>
      <c r="S12" s="1">
        <f t="shared" ref="S12:S75" si="4">F12/$C12*100</f>
        <v>5.7623928048525412</v>
      </c>
      <c r="T12" s="1">
        <f t="shared" ref="T12:T75" si="5">G12/$C12*100</f>
        <v>1.0562643798368541</v>
      </c>
      <c r="U12" s="1">
        <f t="shared" ref="U12:U75" si="6">H12/$C12*100</f>
        <v>8.0004183225266683</v>
      </c>
      <c r="V12" s="1">
        <f t="shared" ref="V12:V75" si="7">I12/$C12*100</f>
        <v>3.7544446768458482</v>
      </c>
      <c r="W12" s="1">
        <f t="shared" ref="W12:W75" si="8">J12/$C12*100</f>
        <v>4.0158962560133862</v>
      </c>
      <c r="X12" s="1">
        <f t="shared" ref="X12:X75" si="9">K12/$C12*100</f>
        <v>49.477096841664924</v>
      </c>
      <c r="Y12" s="1">
        <f t="shared" ref="Y12:Y75" si="10">L12/$C12*100</f>
        <v>15.708010876385694</v>
      </c>
      <c r="Z12" s="1">
        <f t="shared" ref="Z12:Z75" si="11">M12/$C12*100</f>
        <v>8.1782053963605943</v>
      </c>
      <c r="AA12" s="1">
        <f t="shared" ref="AA12:AA75" si="12">N12/$C12*100</f>
        <v>4.0472704455134911</v>
      </c>
      <c r="AB12" s="1">
        <f t="shared" ref="AB12:AB75" si="13">O12/$C12*100</f>
        <v>0.12549675800041832</v>
      </c>
      <c r="AC12" s="1">
        <f t="shared" ref="AC12:AC75" si="14">P12/$C12*100</f>
        <v>0</v>
      </c>
      <c r="AD12" s="1">
        <f t="shared" ref="AD12:AD75" si="15">Q12/$C12*100</f>
        <v>2.6563480443421881</v>
      </c>
      <c r="AF12">
        <v>5</v>
      </c>
      <c r="AG12" t="s">
        <v>313</v>
      </c>
    </row>
    <row r="13" spans="1:33">
      <c r="A13" t="s">
        <v>3</v>
      </c>
      <c r="B13" s="10">
        <v>2573</v>
      </c>
      <c r="C13" s="10">
        <v>2519</v>
      </c>
      <c r="D13" s="10">
        <f t="shared" ref="D13:D76" si="16">C13-B13</f>
        <v>-54</v>
      </c>
      <c r="E13" s="1">
        <f t="shared" si="3"/>
        <v>-2.0987174504469519</v>
      </c>
      <c r="F13" s="10">
        <v>166</v>
      </c>
      <c r="G13" s="10">
        <v>33</v>
      </c>
      <c r="H13" s="10">
        <v>221</v>
      </c>
      <c r="I13" s="10">
        <v>97</v>
      </c>
      <c r="J13" s="10">
        <v>107</v>
      </c>
      <c r="K13" s="10">
        <v>1282</v>
      </c>
      <c r="L13" s="10">
        <v>319</v>
      </c>
      <c r="M13" s="10">
        <v>200</v>
      </c>
      <c r="N13" s="10">
        <v>94</v>
      </c>
      <c r="O13" s="10">
        <v>0</v>
      </c>
      <c r="P13" s="10">
        <v>0</v>
      </c>
      <c r="Q13" s="10">
        <v>21</v>
      </c>
      <c r="R13" s="10"/>
      <c r="S13" s="1">
        <f t="shared" si="4"/>
        <v>6.589916633584755</v>
      </c>
      <c r="T13" s="1">
        <f t="shared" si="5"/>
        <v>1.3100436681222707</v>
      </c>
      <c r="U13" s="1">
        <f t="shared" si="6"/>
        <v>8.773322747121874</v>
      </c>
      <c r="V13" s="1">
        <f t="shared" si="7"/>
        <v>3.8507344184200076</v>
      </c>
      <c r="W13" s="1">
        <f t="shared" si="8"/>
        <v>4.2477173481540298</v>
      </c>
      <c r="X13" s="1">
        <f t="shared" si="9"/>
        <v>50.893211591901547</v>
      </c>
      <c r="Y13" s="1">
        <f t="shared" si="10"/>
        <v>12.663755458515283</v>
      </c>
      <c r="Z13" s="1">
        <f t="shared" si="11"/>
        <v>7.939658594680429</v>
      </c>
      <c r="AA13" s="1">
        <f t="shared" si="12"/>
        <v>3.7316395394998016</v>
      </c>
      <c r="AB13" s="1">
        <f t="shared" si="13"/>
        <v>0</v>
      </c>
      <c r="AC13" s="1">
        <f t="shared" si="14"/>
        <v>0</v>
      </c>
      <c r="AD13" s="1">
        <f t="shared" si="15"/>
        <v>0.83366415244144498</v>
      </c>
      <c r="AF13">
        <v>9</v>
      </c>
      <c r="AG13" t="s">
        <v>314</v>
      </c>
    </row>
    <row r="14" spans="1:33">
      <c r="A14" t="s">
        <v>4</v>
      </c>
      <c r="B14" s="10">
        <v>11544</v>
      </c>
      <c r="C14" s="10">
        <v>11468</v>
      </c>
      <c r="D14" s="10">
        <f t="shared" si="16"/>
        <v>-76</v>
      </c>
      <c r="E14" s="1">
        <f t="shared" si="3"/>
        <v>-0.65835065835065931</v>
      </c>
      <c r="F14" s="10">
        <v>683</v>
      </c>
      <c r="G14" s="10">
        <v>120</v>
      </c>
      <c r="H14" s="10">
        <v>822</v>
      </c>
      <c r="I14" s="10">
        <v>464</v>
      </c>
      <c r="J14" s="10">
        <v>391</v>
      </c>
      <c r="K14" s="10">
        <v>5789</v>
      </c>
      <c r="L14" s="10">
        <v>1749</v>
      </c>
      <c r="M14" s="10">
        <v>1017</v>
      </c>
      <c r="N14" s="10">
        <v>433</v>
      </c>
      <c r="O14" s="10">
        <v>0</v>
      </c>
      <c r="P14" s="10">
        <v>0</v>
      </c>
      <c r="Q14" s="10">
        <v>173</v>
      </c>
      <c r="R14" s="10"/>
      <c r="S14" s="1">
        <f t="shared" si="4"/>
        <v>5.9557028252528772</v>
      </c>
      <c r="T14" s="1">
        <f t="shared" si="5"/>
        <v>1.0463899546564353</v>
      </c>
      <c r="U14" s="1">
        <f t="shared" si="6"/>
        <v>7.1677711893965821</v>
      </c>
      <c r="V14" s="1">
        <f t="shared" si="7"/>
        <v>4.0460411580048827</v>
      </c>
      <c r="W14" s="1">
        <f t="shared" si="8"/>
        <v>3.4094872689222187</v>
      </c>
      <c r="X14" s="1">
        <f t="shared" si="9"/>
        <v>50.479595395884203</v>
      </c>
      <c r="Y14" s="1">
        <f t="shared" si="10"/>
        <v>15.251133589117543</v>
      </c>
      <c r="Z14" s="1">
        <f t="shared" si="11"/>
        <v>8.8681548657132883</v>
      </c>
      <c r="AA14" s="1">
        <f t="shared" si="12"/>
        <v>3.7757237530519703</v>
      </c>
      <c r="AB14" s="1">
        <f t="shared" si="13"/>
        <v>0</v>
      </c>
      <c r="AC14" s="1">
        <f t="shared" si="14"/>
        <v>0</v>
      </c>
      <c r="AD14" s="1">
        <f t="shared" si="15"/>
        <v>1.5085455179630276</v>
      </c>
      <c r="AF14">
        <v>10</v>
      </c>
      <c r="AG14" t="s">
        <v>313</v>
      </c>
    </row>
    <row r="15" spans="1:33">
      <c r="A15" t="s">
        <v>5</v>
      </c>
      <c r="B15" s="10">
        <v>8149</v>
      </c>
      <c r="C15" s="10">
        <v>8083</v>
      </c>
      <c r="D15" s="10">
        <f t="shared" si="16"/>
        <v>-66</v>
      </c>
      <c r="E15" s="1">
        <f t="shared" si="3"/>
        <v>-0.80991532703399427</v>
      </c>
      <c r="F15" s="10">
        <v>334</v>
      </c>
      <c r="G15" s="10">
        <v>86</v>
      </c>
      <c r="H15" s="10">
        <v>510</v>
      </c>
      <c r="I15" s="10">
        <v>281</v>
      </c>
      <c r="J15" s="10">
        <v>235</v>
      </c>
      <c r="K15" s="10">
        <v>3966</v>
      </c>
      <c r="L15" s="10">
        <v>1571</v>
      </c>
      <c r="M15" s="10">
        <v>814</v>
      </c>
      <c r="N15" s="10">
        <v>286</v>
      </c>
      <c r="O15" s="10">
        <v>14</v>
      </c>
      <c r="P15" s="10">
        <v>0</v>
      </c>
      <c r="Q15" s="10">
        <v>172</v>
      </c>
      <c r="R15" s="10"/>
      <c r="S15" s="1">
        <f t="shared" si="4"/>
        <v>4.1321291599653591</v>
      </c>
      <c r="T15" s="1">
        <f t="shared" si="5"/>
        <v>1.0639614004701223</v>
      </c>
      <c r="U15" s="1">
        <f t="shared" si="6"/>
        <v>6.3095385376716564</v>
      </c>
      <c r="V15" s="1">
        <f t="shared" si="7"/>
        <v>3.4764320178151675</v>
      </c>
      <c r="W15" s="1">
        <f t="shared" si="8"/>
        <v>2.9073363850055673</v>
      </c>
      <c r="X15" s="1">
        <f t="shared" si="9"/>
        <v>49.06594086354076</v>
      </c>
      <c r="Y15" s="1">
        <f t="shared" si="10"/>
        <v>19.435853024867004</v>
      </c>
      <c r="Z15" s="1">
        <f t="shared" si="11"/>
        <v>10.070518371891625</v>
      </c>
      <c r="AA15" s="1">
        <f t="shared" si="12"/>
        <v>3.5382902387727331</v>
      </c>
      <c r="AB15" s="1">
        <f t="shared" si="13"/>
        <v>0.17320301868118274</v>
      </c>
      <c r="AC15" s="1">
        <f t="shared" si="14"/>
        <v>0</v>
      </c>
      <c r="AD15" s="1">
        <f t="shared" si="15"/>
        <v>2.1279228009402447</v>
      </c>
      <c r="AF15">
        <v>16</v>
      </c>
      <c r="AG15" t="s">
        <v>315</v>
      </c>
    </row>
    <row r="16" spans="1:33">
      <c r="A16" t="s">
        <v>6</v>
      </c>
      <c r="B16" s="10">
        <v>4958</v>
      </c>
      <c r="C16" s="10">
        <v>4943</v>
      </c>
      <c r="D16" s="10">
        <f t="shared" si="16"/>
        <v>-15</v>
      </c>
      <c r="E16" s="1">
        <f t="shared" si="3"/>
        <v>-0.30254134731746429</v>
      </c>
      <c r="F16" s="10">
        <v>320</v>
      </c>
      <c r="G16" s="10">
        <v>67</v>
      </c>
      <c r="H16" s="10">
        <v>443</v>
      </c>
      <c r="I16" s="10">
        <v>195</v>
      </c>
      <c r="J16" s="10">
        <v>200</v>
      </c>
      <c r="K16" s="10">
        <v>2748</v>
      </c>
      <c r="L16" s="10">
        <v>604</v>
      </c>
      <c r="M16" s="10">
        <v>273</v>
      </c>
      <c r="N16" s="10">
        <v>93</v>
      </c>
      <c r="O16" s="10">
        <v>170</v>
      </c>
      <c r="P16" s="10">
        <v>0</v>
      </c>
      <c r="Q16" s="10">
        <v>134</v>
      </c>
      <c r="R16" s="10"/>
      <c r="S16" s="1">
        <f t="shared" si="4"/>
        <v>6.4738013352215251</v>
      </c>
      <c r="T16" s="1">
        <f t="shared" si="5"/>
        <v>1.3554521545620069</v>
      </c>
      <c r="U16" s="1">
        <f t="shared" si="6"/>
        <v>8.9621687234472986</v>
      </c>
      <c r="V16" s="1">
        <f t="shared" si="7"/>
        <v>3.9449726886506173</v>
      </c>
      <c r="W16" s="1">
        <f t="shared" si="8"/>
        <v>4.046125834513453</v>
      </c>
      <c r="X16" s="1">
        <f t="shared" si="9"/>
        <v>55.593768966214853</v>
      </c>
      <c r="Y16" s="1">
        <f t="shared" si="10"/>
        <v>12.21930002023063</v>
      </c>
      <c r="Z16" s="1">
        <f t="shared" si="11"/>
        <v>5.5229617641108639</v>
      </c>
      <c r="AA16" s="1">
        <f t="shared" si="12"/>
        <v>1.8814485130487557</v>
      </c>
      <c r="AB16" s="1">
        <f t="shared" si="13"/>
        <v>3.4392069593364356</v>
      </c>
      <c r="AC16" s="1">
        <f t="shared" si="14"/>
        <v>0</v>
      </c>
      <c r="AD16" s="1">
        <f t="shared" si="15"/>
        <v>2.7109043091240137</v>
      </c>
      <c r="AF16">
        <v>18</v>
      </c>
      <c r="AG16" t="s">
        <v>316</v>
      </c>
    </row>
    <row r="17" spans="1:33">
      <c r="A17" t="s">
        <v>7</v>
      </c>
      <c r="B17" s="10">
        <v>3984</v>
      </c>
      <c r="C17" s="10">
        <v>3941</v>
      </c>
      <c r="D17" s="10">
        <f t="shared" si="16"/>
        <v>-43</v>
      </c>
      <c r="E17" s="1">
        <f t="shared" si="3"/>
        <v>-1.0793172690763075</v>
      </c>
      <c r="F17" s="10">
        <v>275</v>
      </c>
      <c r="G17" s="10">
        <v>44</v>
      </c>
      <c r="H17" s="10">
        <v>330</v>
      </c>
      <c r="I17" s="10">
        <v>173</v>
      </c>
      <c r="J17" s="10">
        <v>136</v>
      </c>
      <c r="K17" s="10">
        <v>2211</v>
      </c>
      <c r="L17" s="10">
        <v>472</v>
      </c>
      <c r="M17" s="10">
        <v>225</v>
      </c>
      <c r="N17" s="10">
        <v>75</v>
      </c>
      <c r="O17" s="10">
        <v>27</v>
      </c>
      <c r="P17" s="10">
        <v>0</v>
      </c>
      <c r="Q17" s="10">
        <v>104</v>
      </c>
      <c r="R17" s="10"/>
      <c r="S17" s="1">
        <f t="shared" si="4"/>
        <v>6.9779243846739405</v>
      </c>
      <c r="T17" s="1">
        <f t="shared" si="5"/>
        <v>1.1164679015478305</v>
      </c>
      <c r="U17" s="1">
        <f t="shared" si="6"/>
        <v>8.3735092616087297</v>
      </c>
      <c r="V17" s="1">
        <f t="shared" si="7"/>
        <v>4.3897487947221512</v>
      </c>
      <c r="W17" s="1">
        <f t="shared" si="8"/>
        <v>3.4509007866023853</v>
      </c>
      <c r="X17" s="1">
        <f t="shared" si="9"/>
        <v>56.102512052778486</v>
      </c>
      <c r="Y17" s="1">
        <f t="shared" si="10"/>
        <v>11.976655671149453</v>
      </c>
      <c r="Z17" s="1">
        <f t="shared" si="11"/>
        <v>5.7092108601877696</v>
      </c>
      <c r="AA17" s="1">
        <f t="shared" si="12"/>
        <v>1.9030702867292564</v>
      </c>
      <c r="AB17" s="1">
        <f t="shared" si="13"/>
        <v>0.68510530322253238</v>
      </c>
      <c r="AC17" s="1">
        <f t="shared" si="14"/>
        <v>0</v>
      </c>
      <c r="AD17" s="1">
        <f t="shared" si="15"/>
        <v>2.6389241309312359</v>
      </c>
      <c r="AF17">
        <v>19</v>
      </c>
      <c r="AG17" t="s">
        <v>317</v>
      </c>
    </row>
    <row r="18" spans="1:33">
      <c r="A18" t="s">
        <v>8</v>
      </c>
      <c r="B18" s="10">
        <v>16611</v>
      </c>
      <c r="C18" s="10">
        <v>16475</v>
      </c>
      <c r="D18" s="10">
        <f t="shared" si="16"/>
        <v>-136</v>
      </c>
      <c r="E18" s="1">
        <f t="shared" si="3"/>
        <v>-0.81873457347541034</v>
      </c>
      <c r="F18" s="10">
        <v>864</v>
      </c>
      <c r="G18" s="10">
        <v>200</v>
      </c>
      <c r="H18" s="10">
        <v>1320</v>
      </c>
      <c r="I18" s="10">
        <v>688</v>
      </c>
      <c r="J18" s="10">
        <v>572</v>
      </c>
      <c r="K18" s="10">
        <v>8960</v>
      </c>
      <c r="L18" s="10">
        <v>2312</v>
      </c>
      <c r="M18" s="10">
        <v>1079</v>
      </c>
      <c r="N18" s="10">
        <v>480</v>
      </c>
      <c r="O18" s="10">
        <v>31</v>
      </c>
      <c r="P18" s="10">
        <v>0</v>
      </c>
      <c r="Q18" s="10">
        <v>372</v>
      </c>
      <c r="R18" s="10"/>
      <c r="S18" s="1">
        <f t="shared" si="4"/>
        <v>5.2443095599393015</v>
      </c>
      <c r="T18" s="1">
        <f t="shared" si="5"/>
        <v>1.2139605462822458</v>
      </c>
      <c r="U18" s="1">
        <f t="shared" si="6"/>
        <v>8.0121396054628224</v>
      </c>
      <c r="V18" s="1">
        <f t="shared" si="7"/>
        <v>4.1760242792109254</v>
      </c>
      <c r="W18" s="1">
        <f t="shared" si="8"/>
        <v>3.4719271623672228</v>
      </c>
      <c r="X18" s="1">
        <f t="shared" si="9"/>
        <v>54.385432473444617</v>
      </c>
      <c r="Y18" s="1">
        <f t="shared" si="10"/>
        <v>14.033383915022762</v>
      </c>
      <c r="Z18" s="1">
        <f t="shared" si="11"/>
        <v>6.549317147192717</v>
      </c>
      <c r="AA18" s="1">
        <f t="shared" si="12"/>
        <v>2.9135053110773903</v>
      </c>
      <c r="AB18" s="1">
        <f t="shared" si="13"/>
        <v>0.18816388467374812</v>
      </c>
      <c r="AC18" s="1">
        <f t="shared" si="14"/>
        <v>0</v>
      </c>
      <c r="AD18" s="1">
        <f t="shared" si="15"/>
        <v>2.2579666160849774</v>
      </c>
      <c r="AF18">
        <v>20</v>
      </c>
      <c r="AG18" t="s">
        <v>318</v>
      </c>
    </row>
    <row r="19" spans="1:33">
      <c r="A19" t="s">
        <v>9</v>
      </c>
      <c r="B19" s="10">
        <v>1405</v>
      </c>
      <c r="C19" s="10">
        <v>1361</v>
      </c>
      <c r="D19" s="10">
        <f t="shared" si="16"/>
        <v>-44</v>
      </c>
      <c r="E19" s="1">
        <f t="shared" si="3"/>
        <v>-3.1316725978647653</v>
      </c>
      <c r="F19" s="10">
        <v>50</v>
      </c>
      <c r="G19" s="10">
        <v>13</v>
      </c>
      <c r="H19" s="10">
        <v>71</v>
      </c>
      <c r="I19" s="10">
        <v>38</v>
      </c>
      <c r="J19" s="10">
        <v>32</v>
      </c>
      <c r="K19" s="10">
        <v>642</v>
      </c>
      <c r="L19" s="10">
        <v>277</v>
      </c>
      <c r="M19" s="10">
        <v>166</v>
      </c>
      <c r="N19" s="10">
        <v>72</v>
      </c>
      <c r="O19" s="10">
        <v>0</v>
      </c>
      <c r="P19" s="10">
        <v>0</v>
      </c>
      <c r="Q19" s="10">
        <v>43</v>
      </c>
      <c r="R19" s="10"/>
      <c r="S19" s="1">
        <f t="shared" si="4"/>
        <v>3.6737692872887582</v>
      </c>
      <c r="T19" s="1">
        <f t="shared" si="5"/>
        <v>0.95518001469507718</v>
      </c>
      <c r="U19" s="1">
        <f t="shared" si="6"/>
        <v>5.216752387950037</v>
      </c>
      <c r="V19" s="1">
        <f t="shared" si="7"/>
        <v>2.7920646583394562</v>
      </c>
      <c r="W19" s="1">
        <f t="shared" si="8"/>
        <v>2.3512123438648049</v>
      </c>
      <c r="X19" s="1">
        <f t="shared" si="9"/>
        <v>47.171197648787654</v>
      </c>
      <c r="Y19" s="1">
        <f t="shared" si="10"/>
        <v>20.352681851579721</v>
      </c>
      <c r="Z19" s="1">
        <f t="shared" si="11"/>
        <v>12.196914033798677</v>
      </c>
      <c r="AA19" s="1">
        <f t="shared" si="12"/>
        <v>5.2902277736958121</v>
      </c>
      <c r="AB19" s="1">
        <f t="shared" si="13"/>
        <v>0</v>
      </c>
      <c r="AC19" s="1">
        <f t="shared" si="14"/>
        <v>0</v>
      </c>
      <c r="AD19" s="1">
        <f t="shared" si="15"/>
        <v>3.1594415870683319</v>
      </c>
      <c r="AF19">
        <v>46</v>
      </c>
      <c r="AG19" t="s">
        <v>319</v>
      </c>
    </row>
    <row r="20" spans="1:33">
      <c r="A20" t="s">
        <v>10</v>
      </c>
      <c r="B20" s="10">
        <v>1852</v>
      </c>
      <c r="C20" s="10">
        <v>1838</v>
      </c>
      <c r="D20" s="10">
        <f t="shared" si="16"/>
        <v>-14</v>
      </c>
      <c r="E20" s="1">
        <f t="shared" si="3"/>
        <v>-0.75593952483801186</v>
      </c>
      <c r="F20" s="10">
        <v>68</v>
      </c>
      <c r="G20" s="10">
        <v>15</v>
      </c>
      <c r="H20" s="10">
        <v>124</v>
      </c>
      <c r="I20" s="10">
        <v>40</v>
      </c>
      <c r="J20" s="10">
        <v>44</v>
      </c>
      <c r="K20" s="10">
        <v>1021</v>
      </c>
      <c r="L20" s="10">
        <v>344</v>
      </c>
      <c r="M20" s="10">
        <v>135</v>
      </c>
      <c r="N20" s="10">
        <v>47</v>
      </c>
      <c r="O20" s="10">
        <v>14</v>
      </c>
      <c r="P20" s="10">
        <v>195</v>
      </c>
      <c r="Q20" s="10">
        <v>36</v>
      </c>
      <c r="R20" s="10"/>
      <c r="S20" s="1">
        <f t="shared" si="4"/>
        <v>3.6996735582154514</v>
      </c>
      <c r="T20" s="1">
        <f t="shared" si="5"/>
        <v>0.81610446137105552</v>
      </c>
      <c r="U20" s="1">
        <f t="shared" si="6"/>
        <v>6.7464635473340584</v>
      </c>
      <c r="V20" s="1">
        <f t="shared" si="7"/>
        <v>2.1762785636561479</v>
      </c>
      <c r="W20" s="1">
        <f t="shared" si="8"/>
        <v>2.3939064200217626</v>
      </c>
      <c r="X20" s="1">
        <f t="shared" si="9"/>
        <v>55.549510337323184</v>
      </c>
      <c r="Y20" s="1">
        <f t="shared" si="10"/>
        <v>18.715995647442874</v>
      </c>
      <c r="Z20" s="1">
        <f t="shared" si="11"/>
        <v>7.3449401523394995</v>
      </c>
      <c r="AA20" s="1">
        <f t="shared" si="12"/>
        <v>2.5571273122959739</v>
      </c>
      <c r="AB20" s="1">
        <f t="shared" si="13"/>
        <v>0.76169749727965186</v>
      </c>
      <c r="AC20" s="1">
        <f t="shared" si="14"/>
        <v>10.609357997823722</v>
      </c>
      <c r="AD20" s="1">
        <f t="shared" si="15"/>
        <v>1.958650707290533</v>
      </c>
      <c r="AF20">
        <v>47</v>
      </c>
      <c r="AG20" t="s">
        <v>320</v>
      </c>
    </row>
    <row r="21" spans="1:33">
      <c r="A21" t="s">
        <v>11</v>
      </c>
      <c r="B21" s="10">
        <v>283632</v>
      </c>
      <c r="C21" s="10">
        <v>289731</v>
      </c>
      <c r="D21" s="10">
        <f t="shared" si="16"/>
        <v>6099</v>
      </c>
      <c r="E21" s="1">
        <f t="shared" si="3"/>
        <v>2.1503215434083511</v>
      </c>
      <c r="F21" s="10">
        <v>20673</v>
      </c>
      <c r="G21" s="10">
        <v>3936</v>
      </c>
      <c r="H21" s="10">
        <v>22948</v>
      </c>
      <c r="I21" s="10">
        <v>10756</v>
      </c>
      <c r="J21" s="10">
        <v>9990</v>
      </c>
      <c r="K21" s="10">
        <v>178502</v>
      </c>
      <c r="L21" s="10">
        <v>25740</v>
      </c>
      <c r="M21" s="10">
        <v>12854</v>
      </c>
      <c r="N21" s="10">
        <v>4332</v>
      </c>
      <c r="O21" s="10">
        <v>20033</v>
      </c>
      <c r="P21" s="10">
        <v>16</v>
      </c>
      <c r="Q21" s="10">
        <v>52196</v>
      </c>
      <c r="R21" s="10"/>
      <c r="S21" s="1">
        <f t="shared" si="4"/>
        <v>7.1352392391563217</v>
      </c>
      <c r="T21" s="1">
        <f t="shared" si="5"/>
        <v>1.3585015065698873</v>
      </c>
      <c r="U21" s="1">
        <f t="shared" si="6"/>
        <v>7.9204503487717917</v>
      </c>
      <c r="V21" s="1">
        <f t="shared" si="7"/>
        <v>3.7124090967138486</v>
      </c>
      <c r="W21" s="1">
        <f t="shared" si="8"/>
        <v>3.4480259274982652</v>
      </c>
      <c r="X21" s="1">
        <f t="shared" si="9"/>
        <v>61.609561973002549</v>
      </c>
      <c r="Y21" s="1">
        <f t="shared" si="10"/>
        <v>8.8841028402207556</v>
      </c>
      <c r="Z21" s="1">
        <f t="shared" si="11"/>
        <v>4.4365290562625326</v>
      </c>
      <c r="AA21" s="1">
        <f t="shared" si="12"/>
        <v>1.4951800118040526</v>
      </c>
      <c r="AB21" s="1">
        <f t="shared" si="13"/>
        <v>6.9143446852425186</v>
      </c>
      <c r="AC21" s="1">
        <f t="shared" si="14"/>
        <v>5.5223638478450699E-3</v>
      </c>
      <c r="AD21" s="1">
        <f t="shared" si="15"/>
        <v>18.015331462632581</v>
      </c>
      <c r="AF21">
        <v>49</v>
      </c>
      <c r="AG21" t="s">
        <v>316</v>
      </c>
    </row>
    <row r="22" spans="1:33">
      <c r="A22" t="s">
        <v>12</v>
      </c>
      <c r="B22" s="10">
        <v>11748</v>
      </c>
      <c r="C22" s="10">
        <v>11632</v>
      </c>
      <c r="D22" s="10">
        <f t="shared" si="16"/>
        <v>-116</v>
      </c>
      <c r="E22" s="1">
        <f t="shared" si="3"/>
        <v>-0.98740211099761499</v>
      </c>
      <c r="F22" s="10">
        <v>623</v>
      </c>
      <c r="G22" s="10">
        <v>124</v>
      </c>
      <c r="H22" s="10">
        <v>789</v>
      </c>
      <c r="I22" s="10">
        <v>435</v>
      </c>
      <c r="J22" s="10">
        <v>385</v>
      </c>
      <c r="K22" s="10">
        <v>6032</v>
      </c>
      <c r="L22" s="10">
        <v>1810</v>
      </c>
      <c r="M22" s="10">
        <v>991</v>
      </c>
      <c r="N22" s="10">
        <v>443</v>
      </c>
      <c r="O22" s="10">
        <v>25</v>
      </c>
      <c r="P22" s="10">
        <v>0</v>
      </c>
      <c r="Q22" s="10">
        <v>379</v>
      </c>
      <c r="R22" s="10"/>
      <c r="S22" s="1">
        <f t="shared" si="4"/>
        <v>5.3559147180192568</v>
      </c>
      <c r="T22" s="1">
        <f t="shared" si="5"/>
        <v>1.0660247592847318</v>
      </c>
      <c r="U22" s="1">
        <f t="shared" si="6"/>
        <v>6.7830123796423658</v>
      </c>
      <c r="V22" s="1">
        <f t="shared" si="7"/>
        <v>3.7396836313617605</v>
      </c>
      <c r="W22" s="1">
        <f t="shared" si="8"/>
        <v>3.3098349381017882</v>
      </c>
      <c r="X22" s="1">
        <f t="shared" si="9"/>
        <v>51.856946354883085</v>
      </c>
      <c r="Y22" s="1">
        <f t="shared" si="10"/>
        <v>15.560522696011002</v>
      </c>
      <c r="Z22" s="1">
        <f t="shared" si="11"/>
        <v>8.5196011004126539</v>
      </c>
      <c r="AA22" s="1">
        <f t="shared" si="12"/>
        <v>3.8084594222833563</v>
      </c>
      <c r="AB22" s="1">
        <f t="shared" si="13"/>
        <v>0.21492434662998625</v>
      </c>
      <c r="AC22" s="1">
        <f t="shared" si="14"/>
        <v>0</v>
      </c>
      <c r="AD22" s="1">
        <f t="shared" si="15"/>
        <v>3.2582530949105917</v>
      </c>
      <c r="AF22">
        <v>50</v>
      </c>
      <c r="AG22" t="s">
        <v>321</v>
      </c>
    </row>
    <row r="23" spans="1:33">
      <c r="A23" t="s">
        <v>13</v>
      </c>
      <c r="B23" s="10">
        <v>9454</v>
      </c>
      <c r="C23" s="10">
        <v>9402</v>
      </c>
      <c r="D23" s="10">
        <f t="shared" si="16"/>
        <v>-52</v>
      </c>
      <c r="E23" s="1">
        <f t="shared" si="3"/>
        <v>-0.55003173259995375</v>
      </c>
      <c r="F23" s="10">
        <v>550</v>
      </c>
      <c r="G23" s="10">
        <v>106</v>
      </c>
      <c r="H23" s="10">
        <v>728</v>
      </c>
      <c r="I23" s="10">
        <v>354</v>
      </c>
      <c r="J23" s="10">
        <v>305</v>
      </c>
      <c r="K23" s="10">
        <v>4923</v>
      </c>
      <c r="L23" s="10">
        <v>1464</v>
      </c>
      <c r="M23" s="10">
        <v>718</v>
      </c>
      <c r="N23" s="10">
        <v>254</v>
      </c>
      <c r="O23" s="10">
        <v>33</v>
      </c>
      <c r="P23" s="10">
        <v>0</v>
      </c>
      <c r="Q23" s="10">
        <v>320</v>
      </c>
      <c r="R23" s="10"/>
      <c r="S23" s="1">
        <f t="shared" si="4"/>
        <v>5.8498191874069345</v>
      </c>
      <c r="T23" s="1">
        <f t="shared" si="5"/>
        <v>1.1274196979366091</v>
      </c>
      <c r="U23" s="1">
        <f t="shared" si="6"/>
        <v>7.7430333971495431</v>
      </c>
      <c r="V23" s="1">
        <f t="shared" si="7"/>
        <v>3.7651563497128269</v>
      </c>
      <c r="W23" s="1">
        <f t="shared" si="8"/>
        <v>3.2439906402893</v>
      </c>
      <c r="X23" s="1">
        <f t="shared" si="9"/>
        <v>52.361199744735167</v>
      </c>
      <c r="Y23" s="1">
        <f t="shared" si="10"/>
        <v>15.57115507338864</v>
      </c>
      <c r="Z23" s="1">
        <f t="shared" si="11"/>
        <v>7.636673048287598</v>
      </c>
      <c r="AA23" s="1">
        <f t="shared" si="12"/>
        <v>2.7015528610933841</v>
      </c>
      <c r="AB23" s="1">
        <f t="shared" si="13"/>
        <v>0.35098915124441604</v>
      </c>
      <c r="AC23" s="1">
        <f t="shared" si="14"/>
        <v>0</v>
      </c>
      <c r="AD23" s="1">
        <f t="shared" si="15"/>
        <v>3.4035311635822163</v>
      </c>
      <c r="AF23">
        <v>51</v>
      </c>
      <c r="AG23" t="s">
        <v>321</v>
      </c>
    </row>
    <row r="24" spans="1:33">
      <c r="A24" t="s">
        <v>14</v>
      </c>
      <c r="B24" s="10">
        <v>2473</v>
      </c>
      <c r="C24" s="10">
        <v>2425</v>
      </c>
      <c r="D24" s="10">
        <f t="shared" si="16"/>
        <v>-48</v>
      </c>
      <c r="E24" s="1">
        <f t="shared" si="3"/>
        <v>-1.940962393853618</v>
      </c>
      <c r="F24" s="10">
        <v>122</v>
      </c>
      <c r="G24" s="10">
        <v>36</v>
      </c>
      <c r="H24" s="10">
        <v>186</v>
      </c>
      <c r="I24" s="10">
        <v>76</v>
      </c>
      <c r="J24" s="10">
        <v>91</v>
      </c>
      <c r="K24" s="10">
        <v>1221</v>
      </c>
      <c r="L24" s="10">
        <v>366</v>
      </c>
      <c r="M24" s="10">
        <v>221</v>
      </c>
      <c r="N24" s="10">
        <v>106</v>
      </c>
      <c r="O24" s="10">
        <v>49</v>
      </c>
      <c r="P24" s="10">
        <v>0</v>
      </c>
      <c r="Q24" s="10">
        <v>79</v>
      </c>
      <c r="R24" s="10"/>
      <c r="S24" s="1">
        <f t="shared" si="4"/>
        <v>5.0309278350515463</v>
      </c>
      <c r="T24" s="1">
        <f t="shared" si="5"/>
        <v>1.4845360824742269</v>
      </c>
      <c r="U24" s="1">
        <f t="shared" si="6"/>
        <v>7.6701030927835046</v>
      </c>
      <c r="V24" s="1">
        <f t="shared" si="7"/>
        <v>3.134020618556701</v>
      </c>
      <c r="W24" s="1">
        <f t="shared" si="8"/>
        <v>3.7525773195876284</v>
      </c>
      <c r="X24" s="1">
        <f t="shared" si="9"/>
        <v>50.350515463917525</v>
      </c>
      <c r="Y24" s="1">
        <f t="shared" si="10"/>
        <v>15.092783505154639</v>
      </c>
      <c r="Z24" s="1">
        <f t="shared" si="11"/>
        <v>9.1134020618556697</v>
      </c>
      <c r="AA24" s="1">
        <f t="shared" si="12"/>
        <v>4.3711340206185572</v>
      </c>
      <c r="AB24" s="1">
        <f t="shared" si="13"/>
        <v>2.0206185567010309</v>
      </c>
      <c r="AC24" s="1">
        <f t="shared" si="14"/>
        <v>0</v>
      </c>
      <c r="AD24" s="1">
        <f t="shared" si="15"/>
        <v>3.2577319587628861</v>
      </c>
      <c r="AF24">
        <v>52</v>
      </c>
      <c r="AG24" t="s">
        <v>313</v>
      </c>
    </row>
    <row r="25" spans="1:33">
      <c r="A25" t="s">
        <v>15</v>
      </c>
      <c r="B25" s="10">
        <v>17028</v>
      </c>
      <c r="C25" s="10">
        <v>16901</v>
      </c>
      <c r="D25" s="10">
        <f t="shared" si="16"/>
        <v>-127</v>
      </c>
      <c r="E25" s="1">
        <f t="shared" si="3"/>
        <v>-0.74583039699318565</v>
      </c>
      <c r="F25" s="10">
        <v>694</v>
      </c>
      <c r="G25" s="10">
        <v>148</v>
      </c>
      <c r="H25" s="10">
        <v>903</v>
      </c>
      <c r="I25" s="10">
        <v>489</v>
      </c>
      <c r="J25" s="10">
        <v>519</v>
      </c>
      <c r="K25" s="10">
        <v>8928</v>
      </c>
      <c r="L25" s="10">
        <v>2949</v>
      </c>
      <c r="M25" s="10">
        <v>1610</v>
      </c>
      <c r="N25" s="10">
        <v>661</v>
      </c>
      <c r="O25" s="10">
        <v>42</v>
      </c>
      <c r="P25" s="10">
        <v>0</v>
      </c>
      <c r="Q25" s="10">
        <v>891</v>
      </c>
      <c r="R25" s="10"/>
      <c r="S25" s="1">
        <f t="shared" si="4"/>
        <v>4.1062659014259513</v>
      </c>
      <c r="T25" s="1">
        <f t="shared" si="5"/>
        <v>0.87568782912253706</v>
      </c>
      <c r="U25" s="1">
        <f t="shared" si="6"/>
        <v>5.3428791195787229</v>
      </c>
      <c r="V25" s="1">
        <f t="shared" si="7"/>
        <v>2.8933199218981125</v>
      </c>
      <c r="W25" s="1">
        <f t="shared" si="8"/>
        <v>3.0708242115851134</v>
      </c>
      <c r="X25" s="1">
        <f t="shared" si="9"/>
        <v>52.825276610851425</v>
      </c>
      <c r="Y25" s="1">
        <f t="shared" si="10"/>
        <v>17.448671676232173</v>
      </c>
      <c r="Z25" s="1">
        <f t="shared" si="11"/>
        <v>9.526063546535708</v>
      </c>
      <c r="AA25" s="1">
        <f t="shared" si="12"/>
        <v>3.9110111827702498</v>
      </c>
      <c r="AB25" s="1">
        <f t="shared" si="13"/>
        <v>0.24850600556180108</v>
      </c>
      <c r="AC25" s="1">
        <f t="shared" si="14"/>
        <v>0</v>
      </c>
      <c r="AD25" s="1">
        <f t="shared" si="15"/>
        <v>5.2718774037039227</v>
      </c>
      <c r="AF25">
        <v>61</v>
      </c>
      <c r="AG25" t="s">
        <v>322</v>
      </c>
    </row>
    <row r="26" spans="1:33">
      <c r="A26" t="s">
        <v>16</v>
      </c>
      <c r="B26" s="10">
        <v>7147</v>
      </c>
      <c r="C26" s="10">
        <v>7010</v>
      </c>
      <c r="D26" s="10">
        <f t="shared" si="16"/>
        <v>-137</v>
      </c>
      <c r="E26" s="1">
        <f t="shared" si="3"/>
        <v>-1.9168882048411939</v>
      </c>
      <c r="F26" s="10">
        <v>461</v>
      </c>
      <c r="G26" s="10">
        <v>78</v>
      </c>
      <c r="H26" s="10">
        <v>561</v>
      </c>
      <c r="I26" s="10">
        <v>317</v>
      </c>
      <c r="J26" s="10">
        <v>293</v>
      </c>
      <c r="K26" s="10">
        <v>3587</v>
      </c>
      <c r="L26" s="10">
        <v>1008</v>
      </c>
      <c r="M26" s="10">
        <v>491</v>
      </c>
      <c r="N26" s="10">
        <v>214</v>
      </c>
      <c r="O26" s="10">
        <v>0</v>
      </c>
      <c r="P26" s="10">
        <v>0</v>
      </c>
      <c r="Q26" s="10">
        <v>105</v>
      </c>
      <c r="R26" s="10"/>
      <c r="S26" s="1">
        <f t="shared" si="4"/>
        <v>6.5763195435092721</v>
      </c>
      <c r="T26" s="1">
        <f t="shared" si="5"/>
        <v>1.1126961483594866</v>
      </c>
      <c r="U26" s="1">
        <f t="shared" si="6"/>
        <v>8.0028530670470754</v>
      </c>
      <c r="V26" s="1">
        <f t="shared" si="7"/>
        <v>4.522111269614836</v>
      </c>
      <c r="W26" s="1">
        <f t="shared" si="8"/>
        <v>4.1797432239657626</v>
      </c>
      <c r="X26" s="1">
        <f t="shared" si="9"/>
        <v>51.169757489300991</v>
      </c>
      <c r="Y26" s="1">
        <f t="shared" si="10"/>
        <v>14.379457917261055</v>
      </c>
      <c r="Z26" s="1">
        <f t="shared" si="11"/>
        <v>7.0042796005706132</v>
      </c>
      <c r="AA26" s="1">
        <f t="shared" si="12"/>
        <v>3.0527817403708988</v>
      </c>
      <c r="AB26" s="1">
        <f t="shared" si="13"/>
        <v>0</v>
      </c>
      <c r="AC26" s="1">
        <f t="shared" si="14"/>
        <v>0</v>
      </c>
      <c r="AD26" s="1">
        <f t="shared" si="15"/>
        <v>1.4978601997146932</v>
      </c>
      <c r="AF26">
        <v>69</v>
      </c>
      <c r="AG26" t="s">
        <v>314</v>
      </c>
    </row>
    <row r="27" spans="1:33">
      <c r="A27" t="s">
        <v>17</v>
      </c>
      <c r="B27" s="10">
        <v>6854</v>
      </c>
      <c r="C27" s="10">
        <v>6758</v>
      </c>
      <c r="D27" s="10">
        <f t="shared" si="16"/>
        <v>-96</v>
      </c>
      <c r="E27" s="1">
        <f t="shared" si="3"/>
        <v>-1.4006419608987408</v>
      </c>
      <c r="F27" s="10">
        <v>481</v>
      </c>
      <c r="G27" s="10">
        <v>99</v>
      </c>
      <c r="H27" s="10">
        <v>596</v>
      </c>
      <c r="I27" s="10">
        <v>301</v>
      </c>
      <c r="J27" s="10">
        <v>289</v>
      </c>
      <c r="K27" s="10">
        <v>3424</v>
      </c>
      <c r="L27" s="10">
        <v>919</v>
      </c>
      <c r="M27" s="10">
        <v>446</v>
      </c>
      <c r="N27" s="10">
        <v>203</v>
      </c>
      <c r="O27" s="10">
        <v>0</v>
      </c>
      <c r="P27" s="10">
        <v>0</v>
      </c>
      <c r="Q27" s="10">
        <v>94</v>
      </c>
      <c r="R27" s="10"/>
      <c r="S27" s="1">
        <f t="shared" si="4"/>
        <v>7.1174903817697546</v>
      </c>
      <c r="T27" s="1">
        <f t="shared" si="5"/>
        <v>1.4649304527966855</v>
      </c>
      <c r="U27" s="1">
        <f t="shared" si="6"/>
        <v>8.8191772713820651</v>
      </c>
      <c r="V27" s="1">
        <f t="shared" si="7"/>
        <v>4.4539804675939623</v>
      </c>
      <c r="W27" s="1">
        <f t="shared" si="8"/>
        <v>4.2764131399822434</v>
      </c>
      <c r="X27" s="1">
        <f t="shared" si="9"/>
        <v>50.665877478543955</v>
      </c>
      <c r="Y27" s="1">
        <f t="shared" si="10"/>
        <v>13.598697839597515</v>
      </c>
      <c r="Z27" s="1">
        <f t="shared" si="11"/>
        <v>6.5995856762355727</v>
      </c>
      <c r="AA27" s="1">
        <f t="shared" si="12"/>
        <v>3.003847292098254</v>
      </c>
      <c r="AB27" s="1">
        <f t="shared" si="13"/>
        <v>0</v>
      </c>
      <c r="AC27" s="1">
        <f t="shared" si="14"/>
        <v>0</v>
      </c>
      <c r="AD27" s="1">
        <f t="shared" si="15"/>
        <v>1.3909440662918022</v>
      </c>
      <c r="AF27">
        <v>71</v>
      </c>
      <c r="AG27" t="s">
        <v>314</v>
      </c>
    </row>
    <row r="28" spans="1:33">
      <c r="A28" t="s">
        <v>18</v>
      </c>
      <c r="B28" s="10">
        <v>974</v>
      </c>
      <c r="C28" s="10">
        <v>959</v>
      </c>
      <c r="D28" s="10">
        <f t="shared" si="16"/>
        <v>-15</v>
      </c>
      <c r="E28" s="1">
        <f t="shared" si="3"/>
        <v>-1.5400410677618104</v>
      </c>
      <c r="F28" s="10">
        <v>48</v>
      </c>
      <c r="G28" s="10">
        <v>10</v>
      </c>
      <c r="H28" s="10">
        <v>53</v>
      </c>
      <c r="I28" s="10">
        <v>26</v>
      </c>
      <c r="J28" s="10">
        <v>20</v>
      </c>
      <c r="K28" s="10">
        <v>436</v>
      </c>
      <c r="L28" s="10">
        <v>210</v>
      </c>
      <c r="M28" s="10">
        <v>126</v>
      </c>
      <c r="N28" s="10">
        <v>30</v>
      </c>
      <c r="O28" s="10">
        <v>0</v>
      </c>
      <c r="P28" s="10">
        <v>0</v>
      </c>
      <c r="Q28" s="10">
        <v>14</v>
      </c>
      <c r="R28" s="10"/>
      <c r="S28" s="1">
        <f t="shared" si="4"/>
        <v>5.005213764337852</v>
      </c>
      <c r="T28" s="1">
        <f t="shared" si="5"/>
        <v>1.0427528675703857</v>
      </c>
      <c r="U28" s="1">
        <f t="shared" si="6"/>
        <v>5.5265901981230448</v>
      </c>
      <c r="V28" s="1">
        <f t="shared" si="7"/>
        <v>2.7111574556830034</v>
      </c>
      <c r="W28" s="1">
        <f t="shared" si="8"/>
        <v>2.0855057351407713</v>
      </c>
      <c r="X28" s="1">
        <f t="shared" si="9"/>
        <v>45.464025026068825</v>
      </c>
      <c r="Y28" s="1">
        <f t="shared" si="10"/>
        <v>21.897810218978105</v>
      </c>
      <c r="Z28" s="1">
        <f t="shared" si="11"/>
        <v>13.138686131386862</v>
      </c>
      <c r="AA28" s="1">
        <f t="shared" si="12"/>
        <v>3.1282586027111576</v>
      </c>
      <c r="AB28" s="1">
        <f t="shared" si="13"/>
        <v>0</v>
      </c>
      <c r="AC28" s="1">
        <f t="shared" si="14"/>
        <v>0</v>
      </c>
      <c r="AD28" s="1">
        <f t="shared" si="15"/>
        <v>1.4598540145985401</v>
      </c>
      <c r="AF28">
        <v>72</v>
      </c>
      <c r="AG28" t="s">
        <v>314</v>
      </c>
    </row>
    <row r="29" spans="1:33">
      <c r="A29" t="s">
        <v>19</v>
      </c>
      <c r="B29" s="10">
        <v>1165</v>
      </c>
      <c r="C29" s="10">
        <v>1127</v>
      </c>
      <c r="D29" s="10">
        <f t="shared" si="16"/>
        <v>-38</v>
      </c>
      <c r="E29" s="1">
        <f t="shared" si="3"/>
        <v>-3.2618025751072977</v>
      </c>
      <c r="F29" s="10">
        <v>56</v>
      </c>
      <c r="G29" s="10">
        <v>8</v>
      </c>
      <c r="H29" s="10">
        <v>64</v>
      </c>
      <c r="I29" s="10">
        <v>36</v>
      </c>
      <c r="J29" s="10">
        <v>33</v>
      </c>
      <c r="K29" s="10">
        <v>551</v>
      </c>
      <c r="L29" s="10">
        <v>196</v>
      </c>
      <c r="M29" s="10">
        <v>125</v>
      </c>
      <c r="N29" s="10">
        <v>58</v>
      </c>
      <c r="O29" s="10">
        <v>0</v>
      </c>
      <c r="P29" s="10">
        <v>0</v>
      </c>
      <c r="Q29" s="10">
        <v>36</v>
      </c>
      <c r="R29" s="10"/>
      <c r="S29" s="1">
        <f t="shared" si="4"/>
        <v>4.9689440993788816</v>
      </c>
      <c r="T29" s="1">
        <f t="shared" si="5"/>
        <v>0.70984915705412599</v>
      </c>
      <c r="U29" s="1">
        <f t="shared" si="6"/>
        <v>5.6787932564330079</v>
      </c>
      <c r="V29" s="1">
        <f t="shared" si="7"/>
        <v>3.1943212067435667</v>
      </c>
      <c r="W29" s="1">
        <f t="shared" si="8"/>
        <v>2.9281277728482697</v>
      </c>
      <c r="X29" s="1">
        <f t="shared" si="9"/>
        <v>48.890860692102926</v>
      </c>
      <c r="Y29" s="1">
        <f t="shared" si="10"/>
        <v>17.391304347826086</v>
      </c>
      <c r="Z29" s="1">
        <f t="shared" si="11"/>
        <v>11.091393078970718</v>
      </c>
      <c r="AA29" s="1">
        <f t="shared" si="12"/>
        <v>5.1464063886424132</v>
      </c>
      <c r="AB29" s="1">
        <f t="shared" si="13"/>
        <v>0</v>
      </c>
      <c r="AC29" s="1">
        <f t="shared" si="14"/>
        <v>0</v>
      </c>
      <c r="AD29" s="1">
        <f t="shared" si="15"/>
        <v>3.1943212067435667</v>
      </c>
      <c r="AF29">
        <v>74</v>
      </c>
      <c r="AG29" t="s">
        <v>323</v>
      </c>
    </row>
    <row r="30" spans="1:33">
      <c r="A30" t="s">
        <v>20</v>
      </c>
      <c r="B30" s="10">
        <v>20286</v>
      </c>
      <c r="C30" s="10">
        <v>20111</v>
      </c>
      <c r="D30" s="10">
        <f t="shared" si="16"/>
        <v>-175</v>
      </c>
      <c r="E30" s="1">
        <f t="shared" si="3"/>
        <v>-0.86266390614216926</v>
      </c>
      <c r="F30" s="10">
        <v>851</v>
      </c>
      <c r="G30" s="10">
        <v>179</v>
      </c>
      <c r="H30" s="10">
        <v>1210</v>
      </c>
      <c r="I30" s="10">
        <v>602</v>
      </c>
      <c r="J30" s="10">
        <v>639</v>
      </c>
      <c r="K30" s="10">
        <v>10718</v>
      </c>
      <c r="L30" s="10">
        <v>3279</v>
      </c>
      <c r="M30" s="10">
        <v>1849</v>
      </c>
      <c r="N30" s="10">
        <v>784</v>
      </c>
      <c r="O30" s="10">
        <v>65</v>
      </c>
      <c r="P30" s="10">
        <v>0</v>
      </c>
      <c r="Q30" s="10">
        <v>1256</v>
      </c>
      <c r="R30" s="10"/>
      <c r="S30" s="1">
        <f t="shared" si="4"/>
        <v>4.2315150912435984</v>
      </c>
      <c r="T30" s="1">
        <f t="shared" si="5"/>
        <v>0.89006016607826566</v>
      </c>
      <c r="U30" s="1">
        <f t="shared" si="6"/>
        <v>6.016607826562578</v>
      </c>
      <c r="V30" s="1">
        <f t="shared" si="7"/>
        <v>2.9933867037939437</v>
      </c>
      <c r="W30" s="1">
        <f t="shared" si="8"/>
        <v>3.1773656208045349</v>
      </c>
      <c r="X30" s="1">
        <f t="shared" si="9"/>
        <v>53.294217095122079</v>
      </c>
      <c r="Y30" s="1">
        <f t="shared" si="10"/>
        <v>16.304509969668342</v>
      </c>
      <c r="Z30" s="1">
        <f t="shared" si="11"/>
        <v>9.193973447367112</v>
      </c>
      <c r="AA30" s="1">
        <f t="shared" si="12"/>
        <v>3.8983640793595544</v>
      </c>
      <c r="AB30" s="1">
        <f t="shared" si="13"/>
        <v>0.3232062055591467</v>
      </c>
      <c r="AC30" s="1">
        <f t="shared" si="14"/>
        <v>0</v>
      </c>
      <c r="AD30" s="1">
        <f t="shared" si="15"/>
        <v>6.2453383720352047</v>
      </c>
      <c r="AF30">
        <v>75</v>
      </c>
      <c r="AG30" t="s">
        <v>324</v>
      </c>
    </row>
    <row r="31" spans="1:33">
      <c r="A31" t="s">
        <v>21</v>
      </c>
      <c r="B31" s="10">
        <v>4939</v>
      </c>
      <c r="C31" s="10">
        <v>4875</v>
      </c>
      <c r="D31" s="10">
        <f t="shared" si="16"/>
        <v>-64</v>
      </c>
      <c r="E31" s="1">
        <f t="shared" si="3"/>
        <v>-1.2958088681919389</v>
      </c>
      <c r="F31" s="10">
        <v>202</v>
      </c>
      <c r="G31" s="10">
        <v>66</v>
      </c>
      <c r="H31" s="10">
        <v>342</v>
      </c>
      <c r="I31" s="10">
        <v>146</v>
      </c>
      <c r="J31" s="10">
        <v>146</v>
      </c>
      <c r="K31" s="10">
        <v>2462</v>
      </c>
      <c r="L31" s="10">
        <v>823</v>
      </c>
      <c r="M31" s="10">
        <v>456</v>
      </c>
      <c r="N31" s="10">
        <v>232</v>
      </c>
      <c r="O31" s="10">
        <v>10</v>
      </c>
      <c r="P31" s="10">
        <v>0</v>
      </c>
      <c r="Q31" s="10">
        <v>71</v>
      </c>
      <c r="R31" s="10"/>
      <c r="S31" s="1">
        <f t="shared" si="4"/>
        <v>4.143589743589744</v>
      </c>
      <c r="T31" s="1">
        <f t="shared" si="5"/>
        <v>1.3538461538461539</v>
      </c>
      <c r="U31" s="1">
        <f t="shared" si="6"/>
        <v>7.0153846153846153</v>
      </c>
      <c r="V31" s="1">
        <f t="shared" si="7"/>
        <v>2.9948717948717949</v>
      </c>
      <c r="W31" s="1">
        <f t="shared" si="8"/>
        <v>2.9948717948717949</v>
      </c>
      <c r="X31" s="1">
        <f t="shared" si="9"/>
        <v>50.502564102564108</v>
      </c>
      <c r="Y31" s="1">
        <f t="shared" si="10"/>
        <v>16.882051282051282</v>
      </c>
      <c r="Z31" s="1">
        <f t="shared" si="11"/>
        <v>9.3538461538461544</v>
      </c>
      <c r="AA31" s="1">
        <f t="shared" si="12"/>
        <v>4.7589743589743589</v>
      </c>
      <c r="AB31" s="1">
        <f t="shared" si="13"/>
        <v>0.20512820512820512</v>
      </c>
      <c r="AC31" s="1">
        <f t="shared" si="14"/>
        <v>0</v>
      </c>
      <c r="AD31" s="1">
        <f t="shared" si="15"/>
        <v>1.4564102564102563</v>
      </c>
      <c r="AF31">
        <v>77</v>
      </c>
      <c r="AG31" t="s">
        <v>325</v>
      </c>
    </row>
    <row r="32" spans="1:33">
      <c r="A32" t="s">
        <v>22</v>
      </c>
      <c r="B32" s="10">
        <v>8379</v>
      </c>
      <c r="C32" s="10">
        <v>8199</v>
      </c>
      <c r="D32" s="10">
        <f t="shared" si="16"/>
        <v>-180</v>
      </c>
      <c r="E32" s="1">
        <f t="shared" si="3"/>
        <v>-2.1482277121374849</v>
      </c>
      <c r="F32" s="10">
        <v>314</v>
      </c>
      <c r="G32" s="10">
        <v>59</v>
      </c>
      <c r="H32" s="10">
        <v>492</v>
      </c>
      <c r="I32" s="10">
        <v>245</v>
      </c>
      <c r="J32" s="10">
        <v>235</v>
      </c>
      <c r="K32" s="10">
        <v>4207</v>
      </c>
      <c r="L32" s="10">
        <v>1555</v>
      </c>
      <c r="M32" s="10">
        <v>865</v>
      </c>
      <c r="N32" s="10">
        <v>227</v>
      </c>
      <c r="O32" s="10">
        <v>3512</v>
      </c>
      <c r="P32" s="10">
        <v>0</v>
      </c>
      <c r="Q32" s="10">
        <v>367</v>
      </c>
      <c r="R32" s="10"/>
      <c r="S32" s="1">
        <f t="shared" si="4"/>
        <v>3.8297353335772653</v>
      </c>
      <c r="T32" s="1">
        <f t="shared" si="5"/>
        <v>0.71959995121356257</v>
      </c>
      <c r="U32" s="1">
        <f t="shared" si="6"/>
        <v>6.0007317965605562</v>
      </c>
      <c r="V32" s="1">
        <f t="shared" si="7"/>
        <v>2.9881692889376756</v>
      </c>
      <c r="W32" s="1">
        <f t="shared" si="8"/>
        <v>2.8662031955116478</v>
      </c>
      <c r="X32" s="1">
        <f t="shared" si="9"/>
        <v>51.311135504329798</v>
      </c>
      <c r="Y32" s="1">
        <f t="shared" si="10"/>
        <v>18.965727527747287</v>
      </c>
      <c r="Z32" s="1">
        <f t="shared" si="11"/>
        <v>10.550067081351385</v>
      </c>
      <c r="AA32" s="1">
        <f t="shared" si="12"/>
        <v>2.7686303207708254</v>
      </c>
      <c r="AB32" s="1">
        <f t="shared" si="13"/>
        <v>42.834492011220881</v>
      </c>
      <c r="AC32" s="1">
        <f t="shared" si="14"/>
        <v>0</v>
      </c>
      <c r="AD32" s="1">
        <f t="shared" si="15"/>
        <v>4.4761556287352118</v>
      </c>
      <c r="AF32">
        <v>78</v>
      </c>
      <c r="AG32" t="s">
        <v>316</v>
      </c>
    </row>
    <row r="33" spans="1:33">
      <c r="A33" t="s">
        <v>23</v>
      </c>
      <c r="B33" s="10">
        <v>7018</v>
      </c>
      <c r="C33" s="10">
        <v>6931</v>
      </c>
      <c r="D33" s="10">
        <f t="shared" si="16"/>
        <v>-87</v>
      </c>
      <c r="E33" s="1">
        <f t="shared" si="3"/>
        <v>-1.2396694214875992</v>
      </c>
      <c r="F33" s="10">
        <v>333</v>
      </c>
      <c r="G33" s="10">
        <v>75</v>
      </c>
      <c r="H33" s="10">
        <v>397</v>
      </c>
      <c r="I33" s="10">
        <v>216</v>
      </c>
      <c r="J33" s="10">
        <v>228</v>
      </c>
      <c r="K33" s="10">
        <v>3467</v>
      </c>
      <c r="L33" s="10">
        <v>1239</v>
      </c>
      <c r="M33" s="10">
        <v>701</v>
      </c>
      <c r="N33" s="10">
        <v>275</v>
      </c>
      <c r="O33" s="10">
        <v>12</v>
      </c>
      <c r="P33" s="10">
        <v>0</v>
      </c>
      <c r="Q33" s="10">
        <v>226</v>
      </c>
      <c r="R33" s="10"/>
      <c r="S33" s="1">
        <f t="shared" si="4"/>
        <v>4.8045015149329098</v>
      </c>
      <c r="T33" s="1">
        <f t="shared" si="5"/>
        <v>1.0820949357957004</v>
      </c>
      <c r="U33" s="1">
        <f t="shared" si="6"/>
        <v>5.7278891934785747</v>
      </c>
      <c r="V33" s="1">
        <f t="shared" si="7"/>
        <v>3.1164334150916173</v>
      </c>
      <c r="W33" s="1">
        <f t="shared" si="8"/>
        <v>3.2895686048189292</v>
      </c>
      <c r="X33" s="1">
        <f t="shared" si="9"/>
        <v>50.02164189871592</v>
      </c>
      <c r="Y33" s="1">
        <f t="shared" si="10"/>
        <v>17.87620833934497</v>
      </c>
      <c r="Z33" s="1">
        <f t="shared" si="11"/>
        <v>10.11398066657048</v>
      </c>
      <c r="AA33" s="1">
        <f t="shared" si="12"/>
        <v>3.9676814312509014</v>
      </c>
      <c r="AB33" s="1">
        <f t="shared" si="13"/>
        <v>0.17313518972731207</v>
      </c>
      <c r="AC33" s="1">
        <f t="shared" si="14"/>
        <v>0</v>
      </c>
      <c r="AD33" s="1">
        <f t="shared" si="15"/>
        <v>3.2607127398643776</v>
      </c>
      <c r="AF33">
        <v>79</v>
      </c>
      <c r="AG33" t="s">
        <v>321</v>
      </c>
    </row>
    <row r="34" spans="1:33">
      <c r="A34" t="s">
        <v>24</v>
      </c>
      <c r="B34" s="10">
        <v>2780</v>
      </c>
      <c r="C34" s="10">
        <v>2697</v>
      </c>
      <c r="D34" s="10">
        <f t="shared" si="16"/>
        <v>-83</v>
      </c>
      <c r="E34" s="1">
        <f t="shared" si="3"/>
        <v>-2.9856115107913639</v>
      </c>
      <c r="F34" s="10">
        <v>88</v>
      </c>
      <c r="G34" s="10">
        <v>17</v>
      </c>
      <c r="H34" s="10">
        <v>96</v>
      </c>
      <c r="I34" s="10">
        <v>71</v>
      </c>
      <c r="J34" s="10">
        <v>56</v>
      </c>
      <c r="K34" s="10">
        <v>1314</v>
      </c>
      <c r="L34" s="10">
        <v>584</v>
      </c>
      <c r="M34" s="10">
        <v>321</v>
      </c>
      <c r="N34" s="10">
        <v>150</v>
      </c>
      <c r="O34" s="10">
        <v>0</v>
      </c>
      <c r="P34" s="10">
        <v>0</v>
      </c>
      <c r="Q34" s="10">
        <v>70</v>
      </c>
      <c r="R34" s="10"/>
      <c r="S34" s="1">
        <f t="shared" si="4"/>
        <v>3.2628846866889134</v>
      </c>
      <c r="T34" s="1">
        <f t="shared" si="5"/>
        <v>0.63032999629217645</v>
      </c>
      <c r="U34" s="1">
        <f t="shared" si="6"/>
        <v>3.5595105672969964</v>
      </c>
      <c r="V34" s="1">
        <f t="shared" si="7"/>
        <v>2.632554690396737</v>
      </c>
      <c r="W34" s="1">
        <f t="shared" si="8"/>
        <v>2.0763811642565813</v>
      </c>
      <c r="X34" s="1">
        <f t="shared" si="9"/>
        <v>48.720800889877644</v>
      </c>
      <c r="Y34" s="1">
        <f t="shared" si="10"/>
        <v>21.653689284390062</v>
      </c>
      <c r="Z34" s="1">
        <f t="shared" si="11"/>
        <v>11.902113459399333</v>
      </c>
      <c r="AA34" s="1">
        <f t="shared" si="12"/>
        <v>5.5617352614015569</v>
      </c>
      <c r="AB34" s="1">
        <f t="shared" si="13"/>
        <v>0</v>
      </c>
      <c r="AC34" s="1">
        <f t="shared" si="14"/>
        <v>0</v>
      </c>
      <c r="AD34" s="1">
        <f t="shared" si="15"/>
        <v>2.5954764553207266</v>
      </c>
      <c r="AF34">
        <v>81</v>
      </c>
      <c r="AG34" t="s">
        <v>315</v>
      </c>
    </row>
    <row r="35" spans="1:33">
      <c r="A35" t="s">
        <v>25</v>
      </c>
      <c r="B35" s="10">
        <v>9475</v>
      </c>
      <c r="C35" s="10">
        <v>9422</v>
      </c>
      <c r="D35" s="10">
        <f t="shared" si="16"/>
        <v>-53</v>
      </c>
      <c r="E35" s="1">
        <f t="shared" si="3"/>
        <v>-0.55936675461741858</v>
      </c>
      <c r="F35" s="10">
        <v>571</v>
      </c>
      <c r="G35" s="10">
        <v>112</v>
      </c>
      <c r="H35" s="10">
        <v>739</v>
      </c>
      <c r="I35" s="10">
        <v>389</v>
      </c>
      <c r="J35" s="10">
        <v>313</v>
      </c>
      <c r="K35" s="10">
        <v>5159</v>
      </c>
      <c r="L35" s="10">
        <v>1300</v>
      </c>
      <c r="M35" s="10">
        <v>638</v>
      </c>
      <c r="N35" s="10">
        <v>201</v>
      </c>
      <c r="O35" s="10">
        <v>38</v>
      </c>
      <c r="P35" s="10">
        <v>0</v>
      </c>
      <c r="Q35" s="10">
        <v>182</v>
      </c>
      <c r="R35" s="10"/>
      <c r="S35" s="1">
        <f t="shared" si="4"/>
        <v>6.0602844406707703</v>
      </c>
      <c r="T35" s="1">
        <f t="shared" si="5"/>
        <v>1.1887072808320951</v>
      </c>
      <c r="U35" s="1">
        <f t="shared" si="6"/>
        <v>7.8433453619189129</v>
      </c>
      <c r="V35" s="1">
        <f t="shared" si="7"/>
        <v>4.1286351093186155</v>
      </c>
      <c r="W35" s="1">
        <f t="shared" si="8"/>
        <v>3.3220123116111231</v>
      </c>
      <c r="X35" s="1">
        <f t="shared" si="9"/>
        <v>54.754829123328385</v>
      </c>
      <c r="Y35" s="1">
        <f t="shared" si="10"/>
        <v>13.797495223943962</v>
      </c>
      <c r="Z35" s="1">
        <f t="shared" si="11"/>
        <v>6.7713861175971131</v>
      </c>
      <c r="AA35" s="1">
        <f t="shared" si="12"/>
        <v>2.1333050307790278</v>
      </c>
      <c r="AB35" s="1">
        <f t="shared" si="13"/>
        <v>0.40331139885374662</v>
      </c>
      <c r="AC35" s="1">
        <f t="shared" si="14"/>
        <v>0</v>
      </c>
      <c r="AD35" s="1">
        <f t="shared" si="15"/>
        <v>1.9316493313521546</v>
      </c>
      <c r="AF35">
        <v>82</v>
      </c>
      <c r="AG35" t="s">
        <v>322</v>
      </c>
    </row>
    <row r="36" spans="1:33">
      <c r="A36" t="s">
        <v>26</v>
      </c>
      <c r="B36" s="10">
        <v>8417</v>
      </c>
      <c r="C36" s="10">
        <v>8260</v>
      </c>
      <c r="D36" s="10">
        <f t="shared" si="16"/>
        <v>-157</v>
      </c>
      <c r="E36" s="1">
        <f t="shared" si="3"/>
        <v>-1.8652726624688087</v>
      </c>
      <c r="F36" s="10">
        <v>455</v>
      </c>
      <c r="G36" s="10">
        <v>105</v>
      </c>
      <c r="H36" s="10">
        <v>684</v>
      </c>
      <c r="I36" s="10">
        <v>331</v>
      </c>
      <c r="J36" s="10">
        <v>282</v>
      </c>
      <c r="K36" s="10">
        <v>4596</v>
      </c>
      <c r="L36" s="10">
        <v>1110</v>
      </c>
      <c r="M36" s="10">
        <v>476</v>
      </c>
      <c r="N36" s="10">
        <v>221</v>
      </c>
      <c r="O36" s="10">
        <v>35</v>
      </c>
      <c r="P36" s="10">
        <v>0</v>
      </c>
      <c r="Q36" s="10">
        <v>237</v>
      </c>
      <c r="R36" s="10"/>
      <c r="S36" s="1">
        <f t="shared" si="4"/>
        <v>5.508474576271186</v>
      </c>
      <c r="T36" s="1">
        <f t="shared" si="5"/>
        <v>1.2711864406779663</v>
      </c>
      <c r="U36" s="1">
        <f t="shared" si="6"/>
        <v>8.2808716707021794</v>
      </c>
      <c r="V36" s="1">
        <f t="shared" si="7"/>
        <v>4.0072639225181597</v>
      </c>
      <c r="W36" s="1">
        <f t="shared" si="8"/>
        <v>3.4140435835351091</v>
      </c>
      <c r="X36" s="1">
        <f t="shared" si="9"/>
        <v>55.641646489104112</v>
      </c>
      <c r="Y36" s="1">
        <f t="shared" si="10"/>
        <v>13.438256658595641</v>
      </c>
      <c r="Z36" s="1">
        <f t="shared" si="11"/>
        <v>5.7627118644067794</v>
      </c>
      <c r="AA36" s="1">
        <f t="shared" si="12"/>
        <v>2.6755447941888622</v>
      </c>
      <c r="AB36" s="1">
        <f t="shared" si="13"/>
        <v>0.42372881355932202</v>
      </c>
      <c r="AC36" s="1">
        <f t="shared" si="14"/>
        <v>0</v>
      </c>
      <c r="AD36" s="1">
        <f t="shared" si="15"/>
        <v>2.8692493946731235</v>
      </c>
      <c r="AF36">
        <v>86</v>
      </c>
      <c r="AG36" t="s">
        <v>322</v>
      </c>
    </row>
    <row r="37" spans="1:33">
      <c r="A37" t="s">
        <v>27</v>
      </c>
      <c r="B37" s="10">
        <v>3329</v>
      </c>
      <c r="C37" s="10">
        <v>3254</v>
      </c>
      <c r="D37" s="10">
        <f t="shared" si="16"/>
        <v>-75</v>
      </c>
      <c r="E37" s="1">
        <f t="shared" si="3"/>
        <v>-2.2529288074496834</v>
      </c>
      <c r="F37" s="10">
        <v>98</v>
      </c>
      <c r="G37" s="10">
        <v>22</v>
      </c>
      <c r="H37" s="10">
        <v>162</v>
      </c>
      <c r="I37" s="10">
        <v>87</v>
      </c>
      <c r="J37" s="10">
        <v>94</v>
      </c>
      <c r="K37" s="10">
        <v>1531</v>
      </c>
      <c r="L37" s="10">
        <v>682</v>
      </c>
      <c r="M37" s="10">
        <v>399</v>
      </c>
      <c r="N37" s="10">
        <v>179</v>
      </c>
      <c r="O37" s="10">
        <v>0</v>
      </c>
      <c r="P37" s="10">
        <v>0</v>
      </c>
      <c r="Q37" s="10">
        <v>87</v>
      </c>
      <c r="R37" s="10"/>
      <c r="S37" s="1">
        <f t="shared" si="4"/>
        <v>3.0116779348494163</v>
      </c>
      <c r="T37" s="1">
        <f t="shared" si="5"/>
        <v>0.67609096496619547</v>
      </c>
      <c r="U37" s="1">
        <f t="shared" si="6"/>
        <v>4.9784880147510755</v>
      </c>
      <c r="V37" s="1">
        <f t="shared" si="7"/>
        <v>2.6736324523663186</v>
      </c>
      <c r="W37" s="1">
        <f t="shared" si="8"/>
        <v>2.8887523048555623</v>
      </c>
      <c r="X37" s="1">
        <f t="shared" si="9"/>
        <v>47.049784880147513</v>
      </c>
      <c r="Y37" s="1">
        <f t="shared" si="10"/>
        <v>20.958819913952059</v>
      </c>
      <c r="Z37" s="1">
        <f t="shared" si="11"/>
        <v>12.261831591886908</v>
      </c>
      <c r="AA37" s="1">
        <f t="shared" si="12"/>
        <v>5.500921942224954</v>
      </c>
      <c r="AB37" s="1">
        <f t="shared" si="13"/>
        <v>0</v>
      </c>
      <c r="AC37" s="1">
        <f t="shared" si="14"/>
        <v>0</v>
      </c>
      <c r="AD37" s="1">
        <f t="shared" si="15"/>
        <v>2.6736324523663186</v>
      </c>
      <c r="AF37">
        <v>90</v>
      </c>
      <c r="AG37" t="s">
        <v>319</v>
      </c>
    </row>
    <row r="38" spans="1:33">
      <c r="A38" t="s">
        <v>28</v>
      </c>
      <c r="B38" s="10">
        <v>648042</v>
      </c>
      <c r="C38" s="10">
        <v>653835</v>
      </c>
      <c r="D38" s="10">
        <f t="shared" si="16"/>
        <v>5793</v>
      </c>
      <c r="E38" s="1">
        <f t="shared" si="3"/>
        <v>0.89392354199264723</v>
      </c>
      <c r="F38" s="10">
        <v>38654</v>
      </c>
      <c r="G38" s="10">
        <v>6627</v>
      </c>
      <c r="H38" s="10">
        <v>37098</v>
      </c>
      <c r="I38" s="10">
        <v>16559</v>
      </c>
      <c r="J38" s="10">
        <v>16286</v>
      </c>
      <c r="K38" s="10">
        <v>425993</v>
      </c>
      <c r="L38" s="10">
        <v>64429</v>
      </c>
      <c r="M38" s="10">
        <v>34294</v>
      </c>
      <c r="N38" s="10">
        <v>13895</v>
      </c>
      <c r="O38" s="10">
        <v>36665</v>
      </c>
      <c r="P38" s="10">
        <v>68</v>
      </c>
      <c r="Q38" s="10">
        <v>106059</v>
      </c>
      <c r="R38" s="10"/>
      <c r="S38" s="1">
        <f t="shared" si="4"/>
        <v>5.9118890851667469</v>
      </c>
      <c r="T38" s="1">
        <f t="shared" si="5"/>
        <v>1.0135584665856063</v>
      </c>
      <c r="U38" s="1">
        <f t="shared" si="6"/>
        <v>5.6739085549106427</v>
      </c>
      <c r="V38" s="1">
        <f t="shared" si="7"/>
        <v>2.532596144287167</v>
      </c>
      <c r="W38" s="1">
        <f t="shared" si="8"/>
        <v>2.4908424908424909</v>
      </c>
      <c r="X38" s="1">
        <f t="shared" si="9"/>
        <v>65.152982021458016</v>
      </c>
      <c r="Y38" s="1">
        <f t="shared" si="10"/>
        <v>9.8540151567291439</v>
      </c>
      <c r="Z38" s="1">
        <f t="shared" si="11"/>
        <v>5.2450541803360178</v>
      </c>
      <c r="AA38" s="1">
        <f t="shared" si="12"/>
        <v>2.1251538996841712</v>
      </c>
      <c r="AB38" s="1">
        <f t="shared" si="13"/>
        <v>5.6076838957841044</v>
      </c>
      <c r="AC38" s="1">
        <f t="shared" si="14"/>
        <v>1.0400177414791193E-2</v>
      </c>
      <c r="AD38" s="1">
        <f t="shared" si="15"/>
        <v>16.221064947578519</v>
      </c>
      <c r="AF38">
        <v>91</v>
      </c>
      <c r="AG38" t="s">
        <v>316</v>
      </c>
    </row>
    <row r="39" spans="1:33">
      <c r="A39" t="s">
        <v>29</v>
      </c>
      <c r="B39" s="10">
        <v>228166</v>
      </c>
      <c r="C39" s="10">
        <v>233775</v>
      </c>
      <c r="D39" s="10">
        <f t="shared" si="16"/>
        <v>5609</v>
      </c>
      <c r="E39" s="1">
        <f t="shared" si="3"/>
        <v>2.4582979059106114</v>
      </c>
      <c r="F39" s="10">
        <v>15943</v>
      </c>
      <c r="G39" s="10">
        <v>2767</v>
      </c>
      <c r="H39" s="10">
        <v>16554</v>
      </c>
      <c r="I39" s="10">
        <v>7867</v>
      </c>
      <c r="J39" s="10">
        <v>7511</v>
      </c>
      <c r="K39" s="10">
        <v>147140</v>
      </c>
      <c r="L39" s="10">
        <v>21791</v>
      </c>
      <c r="M39" s="10">
        <v>10961</v>
      </c>
      <c r="N39" s="10">
        <v>3241</v>
      </c>
      <c r="O39" s="10">
        <v>5575</v>
      </c>
      <c r="P39" s="10">
        <v>20</v>
      </c>
      <c r="Q39" s="10">
        <v>47276</v>
      </c>
      <c r="R39" s="10"/>
      <c r="S39" s="1">
        <f t="shared" si="4"/>
        <v>6.8198053684097957</v>
      </c>
      <c r="T39" s="1">
        <f t="shared" si="5"/>
        <v>1.1836167254839054</v>
      </c>
      <c r="U39" s="1">
        <f t="shared" si="6"/>
        <v>7.0811677895412259</v>
      </c>
      <c r="V39" s="1">
        <f t="shared" si="7"/>
        <v>3.3652015827184258</v>
      </c>
      <c r="W39" s="1">
        <f t="shared" si="8"/>
        <v>3.2129184044487218</v>
      </c>
      <c r="X39" s="1">
        <f t="shared" si="9"/>
        <v>62.94086193989947</v>
      </c>
      <c r="Y39" s="1">
        <f t="shared" si="10"/>
        <v>9.321356004705379</v>
      </c>
      <c r="Z39" s="1">
        <f t="shared" si="11"/>
        <v>4.6886963961073684</v>
      </c>
      <c r="AA39" s="1">
        <f t="shared" si="12"/>
        <v>1.386375788685702</v>
      </c>
      <c r="AB39" s="1">
        <f t="shared" si="13"/>
        <v>2.3847716821730298</v>
      </c>
      <c r="AC39" s="1">
        <f t="shared" si="14"/>
        <v>8.5552347342530213E-3</v>
      </c>
      <c r="AD39" s="1">
        <f t="shared" si="15"/>
        <v>20.222863864827293</v>
      </c>
      <c r="AF39">
        <v>92</v>
      </c>
      <c r="AG39" t="s">
        <v>316</v>
      </c>
    </row>
    <row r="40" spans="1:33">
      <c r="A40" t="s">
        <v>30</v>
      </c>
      <c r="B40" s="10">
        <v>2152</v>
      </c>
      <c r="C40" s="10">
        <v>2136</v>
      </c>
      <c r="D40" s="10">
        <f t="shared" si="16"/>
        <v>-16</v>
      </c>
      <c r="E40" s="1">
        <f t="shared" si="3"/>
        <v>-0.74349442379182396</v>
      </c>
      <c r="F40" s="10">
        <v>84</v>
      </c>
      <c r="G40" s="10">
        <v>15</v>
      </c>
      <c r="H40" s="10">
        <v>98</v>
      </c>
      <c r="I40" s="10">
        <v>50</v>
      </c>
      <c r="J40" s="10">
        <v>51</v>
      </c>
      <c r="K40" s="10">
        <v>1062</v>
      </c>
      <c r="L40" s="10">
        <v>440</v>
      </c>
      <c r="M40" s="10">
        <v>229</v>
      </c>
      <c r="N40" s="10">
        <v>107</v>
      </c>
      <c r="O40" s="10">
        <v>0</v>
      </c>
      <c r="P40" s="10">
        <v>0</v>
      </c>
      <c r="Q40" s="10">
        <v>41</v>
      </c>
      <c r="R40" s="10"/>
      <c r="S40" s="1">
        <f t="shared" si="4"/>
        <v>3.9325842696629212</v>
      </c>
      <c r="T40" s="1">
        <f t="shared" si="5"/>
        <v>0.70224719101123589</v>
      </c>
      <c r="U40" s="1">
        <f t="shared" si="6"/>
        <v>4.5880149812734086</v>
      </c>
      <c r="V40" s="1">
        <f t="shared" si="7"/>
        <v>2.3408239700374533</v>
      </c>
      <c r="W40" s="1">
        <f t="shared" si="8"/>
        <v>2.387640449438202</v>
      </c>
      <c r="X40" s="1">
        <f t="shared" si="9"/>
        <v>49.719101123595507</v>
      </c>
      <c r="Y40" s="1">
        <f t="shared" si="10"/>
        <v>20.599250936329589</v>
      </c>
      <c r="Z40" s="1">
        <f t="shared" si="11"/>
        <v>10.720973782771535</v>
      </c>
      <c r="AA40" s="1">
        <f t="shared" si="12"/>
        <v>5.0093632958801493</v>
      </c>
      <c r="AB40" s="1">
        <f t="shared" si="13"/>
        <v>0</v>
      </c>
      <c r="AC40" s="1">
        <f t="shared" si="14"/>
        <v>0</v>
      </c>
      <c r="AD40" s="1">
        <f t="shared" si="15"/>
        <v>1.9194756554307115</v>
      </c>
      <c r="AF40">
        <v>97</v>
      </c>
      <c r="AG40" t="s">
        <v>319</v>
      </c>
    </row>
    <row r="41" spans="1:33">
      <c r="A41" t="s">
        <v>31</v>
      </c>
      <c r="B41" s="10">
        <v>23602</v>
      </c>
      <c r="C41" s="10">
        <v>23410</v>
      </c>
      <c r="D41" s="10">
        <f t="shared" si="16"/>
        <v>-192</v>
      </c>
      <c r="E41" s="1">
        <f t="shared" si="3"/>
        <v>-0.81349038217100045</v>
      </c>
      <c r="F41" s="10">
        <v>1296</v>
      </c>
      <c r="G41" s="10">
        <v>286</v>
      </c>
      <c r="H41" s="10">
        <v>1827</v>
      </c>
      <c r="I41" s="10">
        <v>1027</v>
      </c>
      <c r="J41" s="10">
        <v>864</v>
      </c>
      <c r="K41" s="10">
        <v>12338</v>
      </c>
      <c r="L41" s="10">
        <v>3387</v>
      </c>
      <c r="M41" s="10">
        <v>1771</v>
      </c>
      <c r="N41" s="10">
        <v>614</v>
      </c>
      <c r="O41" s="10">
        <v>69</v>
      </c>
      <c r="P41" s="10">
        <v>0</v>
      </c>
      <c r="Q41" s="10">
        <v>635</v>
      </c>
      <c r="R41" s="10"/>
      <c r="S41" s="1">
        <f t="shared" si="4"/>
        <v>5.536095685604443</v>
      </c>
      <c r="T41" s="1">
        <f t="shared" si="5"/>
        <v>1.221700128150363</v>
      </c>
      <c r="U41" s="1">
        <f t="shared" si="6"/>
        <v>7.8043571123451523</v>
      </c>
      <c r="V41" s="1">
        <f t="shared" si="7"/>
        <v>4.3870140965399402</v>
      </c>
      <c r="W41" s="1">
        <f t="shared" si="8"/>
        <v>3.6907304570696282</v>
      </c>
      <c r="X41" s="1">
        <f t="shared" si="9"/>
        <v>52.703972661255868</v>
      </c>
      <c r="Y41" s="1">
        <f t="shared" si="10"/>
        <v>14.468175993165314</v>
      </c>
      <c r="Z41" s="1">
        <f t="shared" si="11"/>
        <v>7.5651431012387871</v>
      </c>
      <c r="AA41" s="1">
        <f t="shared" si="12"/>
        <v>2.6228107646304997</v>
      </c>
      <c r="AB41" s="1">
        <f t="shared" si="13"/>
        <v>0.29474583511319952</v>
      </c>
      <c r="AC41" s="1">
        <f t="shared" si="14"/>
        <v>0</v>
      </c>
      <c r="AD41" s="1">
        <f t="shared" si="15"/>
        <v>2.7125160187953865</v>
      </c>
      <c r="AF41">
        <v>98</v>
      </c>
      <c r="AG41" t="s">
        <v>315</v>
      </c>
    </row>
    <row r="42" spans="1:33">
      <c r="A42" t="s">
        <v>32</v>
      </c>
      <c r="B42" s="10">
        <v>1666</v>
      </c>
      <c r="C42" s="10">
        <v>1620</v>
      </c>
      <c r="D42" s="10">
        <f t="shared" si="16"/>
        <v>-46</v>
      </c>
      <c r="E42" s="1">
        <f t="shared" si="3"/>
        <v>-2.7611044417767072</v>
      </c>
      <c r="F42" s="10">
        <v>80</v>
      </c>
      <c r="G42" s="10">
        <v>15</v>
      </c>
      <c r="H42" s="10">
        <v>99</v>
      </c>
      <c r="I42" s="10">
        <v>46</v>
      </c>
      <c r="J42" s="10">
        <v>34</v>
      </c>
      <c r="K42" s="10">
        <v>871</v>
      </c>
      <c r="L42" s="10">
        <v>282</v>
      </c>
      <c r="M42" s="10">
        <v>131</v>
      </c>
      <c r="N42" s="10">
        <v>62</v>
      </c>
      <c r="O42" s="10">
        <v>0</v>
      </c>
      <c r="P42" s="10">
        <v>0</v>
      </c>
      <c r="Q42" s="10">
        <v>119</v>
      </c>
      <c r="R42" s="10"/>
      <c r="S42" s="1">
        <f t="shared" si="4"/>
        <v>4.9382716049382713</v>
      </c>
      <c r="T42" s="1">
        <f t="shared" si="5"/>
        <v>0.92592592592592582</v>
      </c>
      <c r="U42" s="1">
        <f t="shared" si="6"/>
        <v>6.1111111111111107</v>
      </c>
      <c r="V42" s="1">
        <f t="shared" si="7"/>
        <v>2.8395061728395063</v>
      </c>
      <c r="W42" s="1">
        <f t="shared" si="8"/>
        <v>2.0987654320987654</v>
      </c>
      <c r="X42" s="1">
        <f t="shared" si="9"/>
        <v>53.76543209876543</v>
      </c>
      <c r="Y42" s="1">
        <f t="shared" si="10"/>
        <v>17.407407407407408</v>
      </c>
      <c r="Z42" s="1">
        <f t="shared" si="11"/>
        <v>8.0864197530864192</v>
      </c>
      <c r="AA42" s="1">
        <f t="shared" si="12"/>
        <v>3.8271604938271606</v>
      </c>
      <c r="AB42" s="1">
        <f t="shared" si="13"/>
        <v>0</v>
      </c>
      <c r="AC42" s="1">
        <f t="shared" si="14"/>
        <v>0</v>
      </c>
      <c r="AD42" s="1">
        <f t="shared" si="15"/>
        <v>7.3456790123456797</v>
      </c>
      <c r="AF42">
        <v>99</v>
      </c>
      <c r="AG42" t="s">
        <v>321</v>
      </c>
    </row>
    <row r="43" spans="1:33">
      <c r="A43" t="s">
        <v>33</v>
      </c>
      <c r="B43" s="10">
        <v>10091</v>
      </c>
      <c r="C43" s="10">
        <v>10044</v>
      </c>
      <c r="D43" s="10">
        <f t="shared" si="16"/>
        <v>-47</v>
      </c>
      <c r="E43" s="1">
        <f t="shared" si="3"/>
        <v>-0.46576156971558369</v>
      </c>
      <c r="F43" s="10">
        <v>527</v>
      </c>
      <c r="G43" s="10">
        <v>90</v>
      </c>
      <c r="H43" s="10">
        <v>613</v>
      </c>
      <c r="I43" s="10">
        <v>313</v>
      </c>
      <c r="J43" s="10">
        <v>321</v>
      </c>
      <c r="K43" s="10">
        <v>5260</v>
      </c>
      <c r="L43" s="10">
        <v>1614</v>
      </c>
      <c r="M43" s="10">
        <v>920</v>
      </c>
      <c r="N43" s="10">
        <v>386</v>
      </c>
      <c r="O43" s="10">
        <v>19</v>
      </c>
      <c r="P43" s="10">
        <v>0</v>
      </c>
      <c r="Q43" s="10">
        <v>394</v>
      </c>
      <c r="R43" s="10"/>
      <c r="S43" s="1">
        <f t="shared" si="4"/>
        <v>5.2469135802469129</v>
      </c>
      <c r="T43" s="1">
        <f t="shared" si="5"/>
        <v>0.8960573476702508</v>
      </c>
      <c r="U43" s="1">
        <f t="shared" si="6"/>
        <v>6.1031461569095979</v>
      </c>
      <c r="V43" s="1">
        <f t="shared" si="7"/>
        <v>3.1162883313420946</v>
      </c>
      <c r="W43" s="1">
        <f t="shared" si="8"/>
        <v>3.1959378733572281</v>
      </c>
      <c r="X43" s="1">
        <f t="shared" si="9"/>
        <v>52.369573874950213</v>
      </c>
      <c r="Y43" s="1">
        <f t="shared" si="10"/>
        <v>16.069295101553166</v>
      </c>
      <c r="Z43" s="1">
        <f t="shared" si="11"/>
        <v>9.1596973317403414</v>
      </c>
      <c r="AA43" s="1">
        <f t="shared" si="12"/>
        <v>3.8430904022301871</v>
      </c>
      <c r="AB43" s="1">
        <f t="shared" si="13"/>
        <v>0.18916766228594184</v>
      </c>
      <c r="AC43" s="1">
        <f t="shared" si="14"/>
        <v>0</v>
      </c>
      <c r="AD43" s="1">
        <f t="shared" si="15"/>
        <v>3.922739944245321</v>
      </c>
      <c r="AF43">
        <v>102</v>
      </c>
      <c r="AG43" t="s">
        <v>321</v>
      </c>
    </row>
    <row r="44" spans="1:33">
      <c r="A44" t="s">
        <v>34</v>
      </c>
      <c r="B44" s="10">
        <v>2235</v>
      </c>
      <c r="C44" s="10">
        <v>2184</v>
      </c>
      <c r="D44" s="10">
        <f t="shared" si="16"/>
        <v>-51</v>
      </c>
      <c r="E44" s="1">
        <f t="shared" si="3"/>
        <v>-2.2818791946308759</v>
      </c>
      <c r="F44" s="10">
        <v>91</v>
      </c>
      <c r="G44" s="10">
        <v>22</v>
      </c>
      <c r="H44" s="10">
        <v>145</v>
      </c>
      <c r="I44" s="10">
        <v>79</v>
      </c>
      <c r="J44" s="10">
        <v>72</v>
      </c>
      <c r="K44" s="10">
        <v>1154</v>
      </c>
      <c r="L44" s="10">
        <v>376</v>
      </c>
      <c r="M44" s="10">
        <v>157</v>
      </c>
      <c r="N44" s="10">
        <v>88</v>
      </c>
      <c r="O44" s="10">
        <v>0</v>
      </c>
      <c r="P44" s="10">
        <v>0</v>
      </c>
      <c r="Q44" s="10">
        <v>37</v>
      </c>
      <c r="R44" s="10"/>
      <c r="S44" s="1">
        <f t="shared" si="4"/>
        <v>4.1666666666666661</v>
      </c>
      <c r="T44" s="1">
        <f t="shared" si="5"/>
        <v>1.0073260073260073</v>
      </c>
      <c r="U44" s="1">
        <f t="shared" si="6"/>
        <v>6.6391941391941396</v>
      </c>
      <c r="V44" s="1">
        <f t="shared" si="7"/>
        <v>3.6172161172161177</v>
      </c>
      <c r="W44" s="1">
        <f t="shared" si="8"/>
        <v>3.296703296703297</v>
      </c>
      <c r="X44" s="1">
        <f t="shared" si="9"/>
        <v>52.838827838827839</v>
      </c>
      <c r="Y44" s="1">
        <f t="shared" si="10"/>
        <v>17.216117216117215</v>
      </c>
      <c r="Z44" s="1">
        <f t="shared" si="11"/>
        <v>7.188644688644688</v>
      </c>
      <c r="AA44" s="1">
        <f t="shared" si="12"/>
        <v>4.0293040293040292</v>
      </c>
      <c r="AB44" s="1">
        <f t="shared" si="13"/>
        <v>0</v>
      </c>
      <c r="AC44" s="1">
        <f t="shared" si="14"/>
        <v>0</v>
      </c>
      <c r="AD44" s="1">
        <f t="shared" si="15"/>
        <v>1.6941391941391941</v>
      </c>
      <c r="AF44">
        <v>103</v>
      </c>
      <c r="AG44" t="s">
        <v>322</v>
      </c>
    </row>
    <row r="45" spans="1:33">
      <c r="A45" t="s">
        <v>35</v>
      </c>
      <c r="B45" s="10">
        <v>2287</v>
      </c>
      <c r="C45" s="10">
        <v>2271</v>
      </c>
      <c r="D45" s="10">
        <f t="shared" si="16"/>
        <v>-16</v>
      </c>
      <c r="E45" s="1">
        <f t="shared" si="3"/>
        <v>-0.69960647135985932</v>
      </c>
      <c r="F45" s="10">
        <v>74</v>
      </c>
      <c r="G45" s="10">
        <v>15</v>
      </c>
      <c r="H45" s="10">
        <v>85</v>
      </c>
      <c r="I45" s="10">
        <v>46</v>
      </c>
      <c r="J45" s="10">
        <v>62</v>
      </c>
      <c r="K45" s="10">
        <v>1065</v>
      </c>
      <c r="L45" s="10">
        <v>512</v>
      </c>
      <c r="M45" s="10">
        <v>303</v>
      </c>
      <c r="N45" s="10">
        <v>109</v>
      </c>
      <c r="O45" s="10">
        <v>0</v>
      </c>
      <c r="P45" s="10">
        <v>0</v>
      </c>
      <c r="Q45" s="10">
        <v>36</v>
      </c>
      <c r="R45" s="10"/>
      <c r="S45" s="1">
        <f t="shared" si="4"/>
        <v>3.2584764420959931</v>
      </c>
      <c r="T45" s="1">
        <f t="shared" si="5"/>
        <v>0.66050198150594452</v>
      </c>
      <c r="U45" s="1">
        <f t="shared" si="6"/>
        <v>3.742844561867019</v>
      </c>
      <c r="V45" s="1">
        <f t="shared" si="7"/>
        <v>2.0255394099515631</v>
      </c>
      <c r="W45" s="1">
        <f t="shared" si="8"/>
        <v>2.7300748568912372</v>
      </c>
      <c r="X45" s="1">
        <f t="shared" si="9"/>
        <v>46.895640686922064</v>
      </c>
      <c r="Y45" s="1">
        <f t="shared" si="10"/>
        <v>22.545134302069574</v>
      </c>
      <c r="Z45" s="1">
        <f t="shared" si="11"/>
        <v>13.342140026420079</v>
      </c>
      <c r="AA45" s="1">
        <f t="shared" si="12"/>
        <v>4.7996477322765303</v>
      </c>
      <c r="AB45" s="1">
        <f t="shared" si="13"/>
        <v>0</v>
      </c>
      <c r="AC45" s="1">
        <f t="shared" si="14"/>
        <v>0</v>
      </c>
      <c r="AD45" s="1">
        <f t="shared" si="15"/>
        <v>1.5852047556142668</v>
      </c>
      <c r="AF45">
        <v>105</v>
      </c>
      <c r="AG45" t="s">
        <v>326</v>
      </c>
    </row>
    <row r="46" spans="1:33">
      <c r="A46" t="s">
        <v>36</v>
      </c>
      <c r="B46" s="10">
        <v>46504</v>
      </c>
      <c r="C46" s="10">
        <v>46470</v>
      </c>
      <c r="D46" s="10">
        <f t="shared" si="16"/>
        <v>-34</v>
      </c>
      <c r="E46" s="1">
        <f t="shared" si="3"/>
        <v>-7.3111990366414581E-2</v>
      </c>
      <c r="F46" s="10">
        <v>2427</v>
      </c>
      <c r="G46" s="10">
        <v>486</v>
      </c>
      <c r="H46" s="10">
        <v>3176</v>
      </c>
      <c r="I46" s="10">
        <v>1635</v>
      </c>
      <c r="J46" s="10">
        <v>1579</v>
      </c>
      <c r="K46" s="10">
        <v>26857</v>
      </c>
      <c r="L46" s="10">
        <v>5969</v>
      </c>
      <c r="M46" s="10">
        <v>3092</v>
      </c>
      <c r="N46" s="10">
        <v>1249</v>
      </c>
      <c r="O46" s="10">
        <v>419</v>
      </c>
      <c r="P46" s="10">
        <v>0</v>
      </c>
      <c r="Q46" s="10">
        <v>2835</v>
      </c>
      <c r="R46" s="10"/>
      <c r="S46" s="1">
        <f t="shared" si="4"/>
        <v>5.2227243382827631</v>
      </c>
      <c r="T46" s="1">
        <f t="shared" si="5"/>
        <v>1.0458360232408006</v>
      </c>
      <c r="U46" s="1">
        <f t="shared" si="6"/>
        <v>6.8345168926188942</v>
      </c>
      <c r="V46" s="1">
        <f t="shared" si="7"/>
        <v>3.5183989670755325</v>
      </c>
      <c r="W46" s="1">
        <f t="shared" si="8"/>
        <v>3.3978911125457283</v>
      </c>
      <c r="X46" s="1">
        <f t="shared" si="9"/>
        <v>57.794275876909836</v>
      </c>
      <c r="Y46" s="1">
        <f t="shared" si="10"/>
        <v>12.844846137292878</v>
      </c>
      <c r="Z46" s="1">
        <f t="shared" si="11"/>
        <v>6.6537551108241875</v>
      </c>
      <c r="AA46" s="1">
        <f t="shared" si="12"/>
        <v>2.6877555412093823</v>
      </c>
      <c r="AB46" s="1">
        <f t="shared" si="13"/>
        <v>0.90165698299978481</v>
      </c>
      <c r="AC46" s="1">
        <f t="shared" si="14"/>
        <v>0</v>
      </c>
      <c r="AD46" s="1">
        <f t="shared" si="15"/>
        <v>6.1007101355713367</v>
      </c>
      <c r="AF46">
        <v>106</v>
      </c>
      <c r="AG46" t="s">
        <v>316</v>
      </c>
    </row>
    <row r="47" spans="1:33">
      <c r="A47" t="s">
        <v>37</v>
      </c>
      <c r="B47" s="10">
        <v>10510</v>
      </c>
      <c r="C47" s="10">
        <v>10404</v>
      </c>
      <c r="D47" s="10">
        <f t="shared" si="16"/>
        <v>-106</v>
      </c>
      <c r="E47" s="1">
        <f t="shared" si="3"/>
        <v>-1.0085632730732597</v>
      </c>
      <c r="F47" s="10">
        <v>652</v>
      </c>
      <c r="G47" s="10">
        <v>123</v>
      </c>
      <c r="H47" s="10">
        <v>765</v>
      </c>
      <c r="I47" s="10">
        <v>383</v>
      </c>
      <c r="J47" s="10">
        <v>404</v>
      </c>
      <c r="K47" s="10">
        <v>5585</v>
      </c>
      <c r="L47" s="10">
        <v>1443</v>
      </c>
      <c r="M47" s="10">
        <v>743</v>
      </c>
      <c r="N47" s="10">
        <v>306</v>
      </c>
      <c r="O47" s="10">
        <v>14</v>
      </c>
      <c r="P47" s="10">
        <v>0</v>
      </c>
      <c r="Q47" s="10">
        <v>187</v>
      </c>
      <c r="R47" s="10"/>
      <c r="S47" s="1">
        <f t="shared" si="4"/>
        <v>6.2668204536716647</v>
      </c>
      <c r="T47" s="1">
        <f t="shared" si="5"/>
        <v>1.182237600922722</v>
      </c>
      <c r="U47" s="1">
        <f t="shared" si="6"/>
        <v>7.3529411764705888</v>
      </c>
      <c r="V47" s="1">
        <f t="shared" si="7"/>
        <v>3.6812764321414839</v>
      </c>
      <c r="W47" s="1">
        <f t="shared" si="8"/>
        <v>3.8831218762014612</v>
      </c>
      <c r="X47" s="1">
        <f t="shared" si="9"/>
        <v>53.681276432141487</v>
      </c>
      <c r="Y47" s="1">
        <f t="shared" si="10"/>
        <v>13.869665513264129</v>
      </c>
      <c r="Z47" s="1">
        <f t="shared" si="11"/>
        <v>7.1414840445982311</v>
      </c>
      <c r="AA47" s="1">
        <f t="shared" si="12"/>
        <v>2.9411764705882351</v>
      </c>
      <c r="AB47" s="1">
        <f t="shared" si="13"/>
        <v>0.13456362937331795</v>
      </c>
      <c r="AC47" s="1">
        <f t="shared" si="14"/>
        <v>0</v>
      </c>
      <c r="AD47" s="1">
        <f t="shared" si="15"/>
        <v>1.7973856209150325</v>
      </c>
      <c r="AF47">
        <v>108</v>
      </c>
      <c r="AG47" t="s">
        <v>318</v>
      </c>
    </row>
    <row r="48" spans="1:33">
      <c r="A48" t="s">
        <v>38</v>
      </c>
      <c r="B48" s="10">
        <v>67532</v>
      </c>
      <c r="C48" s="10">
        <v>67633</v>
      </c>
      <c r="D48" s="10">
        <f t="shared" si="16"/>
        <v>101</v>
      </c>
      <c r="E48" s="1">
        <f t="shared" si="3"/>
        <v>0.14955872771427181</v>
      </c>
      <c r="F48" s="10">
        <v>3527</v>
      </c>
      <c r="G48" s="10">
        <v>696</v>
      </c>
      <c r="H48" s="10">
        <v>4292</v>
      </c>
      <c r="I48" s="10">
        <v>2172</v>
      </c>
      <c r="J48" s="10">
        <v>2108</v>
      </c>
      <c r="K48" s="10">
        <v>37425</v>
      </c>
      <c r="L48" s="10">
        <v>9794</v>
      </c>
      <c r="M48" s="10">
        <v>5348</v>
      </c>
      <c r="N48" s="10">
        <v>2271</v>
      </c>
      <c r="O48" s="10">
        <v>259</v>
      </c>
      <c r="P48" s="10">
        <v>0</v>
      </c>
      <c r="Q48" s="10">
        <v>3467</v>
      </c>
      <c r="R48" s="10"/>
      <c r="S48" s="1">
        <f t="shared" si="4"/>
        <v>5.2149098812709775</v>
      </c>
      <c r="T48" s="1">
        <f t="shared" si="5"/>
        <v>1.0290834356009642</v>
      </c>
      <c r="U48" s="1">
        <f t="shared" si="6"/>
        <v>6.3460145195392776</v>
      </c>
      <c r="V48" s="1">
        <f t="shared" si="7"/>
        <v>3.2114500317892154</v>
      </c>
      <c r="W48" s="1">
        <f t="shared" si="8"/>
        <v>3.1168216698948736</v>
      </c>
      <c r="X48" s="1">
        <f t="shared" si="9"/>
        <v>55.335413185870806</v>
      </c>
      <c r="Y48" s="1">
        <f t="shared" si="10"/>
        <v>14.481096506143452</v>
      </c>
      <c r="Z48" s="1">
        <f t="shared" si="11"/>
        <v>7.9073824907959125</v>
      </c>
      <c r="AA48" s="1">
        <f t="shared" si="12"/>
        <v>3.3578282790945249</v>
      </c>
      <c r="AB48" s="1">
        <f t="shared" si="13"/>
        <v>0.38294915204116337</v>
      </c>
      <c r="AC48" s="1">
        <f t="shared" si="14"/>
        <v>0</v>
      </c>
      <c r="AD48" s="1">
        <f t="shared" si="15"/>
        <v>5.1261957919950323</v>
      </c>
      <c r="AF48">
        <v>109</v>
      </c>
      <c r="AG48" t="s">
        <v>322</v>
      </c>
    </row>
    <row r="49" spans="1:33">
      <c r="A49" t="s">
        <v>39</v>
      </c>
      <c r="B49" s="10">
        <v>18889</v>
      </c>
      <c r="C49" s="10">
        <v>18667</v>
      </c>
      <c r="D49" s="10">
        <f t="shared" si="16"/>
        <v>-222</v>
      </c>
      <c r="E49" s="1">
        <f t="shared" si="3"/>
        <v>-1.1752872041929208</v>
      </c>
      <c r="F49" s="10">
        <v>682</v>
      </c>
      <c r="G49" s="10">
        <v>125</v>
      </c>
      <c r="H49" s="10">
        <v>958</v>
      </c>
      <c r="I49" s="10">
        <v>533</v>
      </c>
      <c r="J49" s="10">
        <v>550</v>
      </c>
      <c r="K49" s="10">
        <v>9450</v>
      </c>
      <c r="L49" s="10">
        <v>3589</v>
      </c>
      <c r="M49" s="10">
        <v>2028</v>
      </c>
      <c r="N49" s="10">
        <v>752</v>
      </c>
      <c r="O49" s="10">
        <v>41</v>
      </c>
      <c r="P49" s="10">
        <v>0</v>
      </c>
      <c r="Q49" s="10">
        <v>693</v>
      </c>
      <c r="R49" s="10"/>
      <c r="S49" s="1">
        <f t="shared" si="4"/>
        <v>3.6535061873895112</v>
      </c>
      <c r="T49" s="1">
        <f t="shared" si="5"/>
        <v>0.66963089944822407</v>
      </c>
      <c r="U49" s="1">
        <f t="shared" si="6"/>
        <v>5.1320512133711897</v>
      </c>
      <c r="V49" s="1">
        <f t="shared" si="7"/>
        <v>2.8553061552472276</v>
      </c>
      <c r="W49" s="1">
        <f t="shared" si="8"/>
        <v>2.9463759575721862</v>
      </c>
      <c r="X49" s="1">
        <f t="shared" si="9"/>
        <v>50.624095998285746</v>
      </c>
      <c r="Y49" s="1">
        <f t="shared" si="10"/>
        <v>19.226442384957412</v>
      </c>
      <c r="Z49" s="1">
        <f t="shared" si="11"/>
        <v>10.864091712647989</v>
      </c>
      <c r="AA49" s="1">
        <f t="shared" si="12"/>
        <v>4.0284994910805167</v>
      </c>
      <c r="AB49" s="1">
        <f t="shared" si="13"/>
        <v>0.21963893501901749</v>
      </c>
      <c r="AC49" s="1">
        <f t="shared" si="14"/>
        <v>0</v>
      </c>
      <c r="AD49" s="1">
        <f t="shared" si="15"/>
        <v>3.7124337065409545</v>
      </c>
      <c r="AF49">
        <v>111</v>
      </c>
      <c r="AG49" t="s">
        <v>315</v>
      </c>
    </row>
    <row r="50" spans="1:33">
      <c r="A50" t="s">
        <v>40</v>
      </c>
      <c r="B50" s="10">
        <v>9862</v>
      </c>
      <c r="C50" s="10">
        <v>9844</v>
      </c>
      <c r="D50" s="10">
        <f t="shared" si="16"/>
        <v>-18</v>
      </c>
      <c r="E50" s="1">
        <f t="shared" si="3"/>
        <v>-0.18251875887244084</v>
      </c>
      <c r="F50" s="10">
        <v>783</v>
      </c>
      <c r="G50" s="10">
        <v>160</v>
      </c>
      <c r="H50" s="10">
        <v>963</v>
      </c>
      <c r="I50" s="10">
        <v>475</v>
      </c>
      <c r="J50" s="10">
        <v>412</v>
      </c>
      <c r="K50" s="10">
        <v>5009</v>
      </c>
      <c r="L50" s="10">
        <v>1164</v>
      </c>
      <c r="M50" s="10">
        <v>602</v>
      </c>
      <c r="N50" s="10">
        <v>276</v>
      </c>
      <c r="O50" s="10">
        <v>14</v>
      </c>
      <c r="P50" s="10">
        <v>0</v>
      </c>
      <c r="Q50" s="10">
        <v>70</v>
      </c>
      <c r="R50" s="10"/>
      <c r="S50" s="1">
        <f t="shared" si="4"/>
        <v>7.9540837058106471</v>
      </c>
      <c r="T50" s="1">
        <f t="shared" si="5"/>
        <v>1.6253555465258025</v>
      </c>
      <c r="U50" s="1">
        <f t="shared" si="6"/>
        <v>9.7826086956521738</v>
      </c>
      <c r="V50" s="1">
        <f t="shared" si="7"/>
        <v>4.8252742787484761</v>
      </c>
      <c r="W50" s="1">
        <f t="shared" si="8"/>
        <v>4.1852905323039415</v>
      </c>
      <c r="X50" s="1">
        <f t="shared" si="9"/>
        <v>50.883787078423403</v>
      </c>
      <c r="Y50" s="1">
        <f t="shared" si="10"/>
        <v>11.824461600975212</v>
      </c>
      <c r="Z50" s="1">
        <f t="shared" si="11"/>
        <v>6.1154002438033315</v>
      </c>
      <c r="AA50" s="1">
        <f t="shared" si="12"/>
        <v>2.8037383177570092</v>
      </c>
      <c r="AB50" s="1">
        <f t="shared" si="13"/>
        <v>0.14221861032100772</v>
      </c>
      <c r="AC50" s="1">
        <f t="shared" si="14"/>
        <v>0</v>
      </c>
      <c r="AD50" s="1">
        <f t="shared" si="15"/>
        <v>0.71109305160503866</v>
      </c>
      <c r="AF50">
        <v>139</v>
      </c>
      <c r="AG50" t="s">
        <v>314</v>
      </c>
    </row>
    <row r="51" spans="1:33">
      <c r="A51" t="s">
        <v>41</v>
      </c>
      <c r="B51" s="10">
        <v>21472</v>
      </c>
      <c r="C51" s="10">
        <v>21368</v>
      </c>
      <c r="D51" s="10">
        <f t="shared" si="16"/>
        <v>-104</v>
      </c>
      <c r="E51" s="1">
        <f t="shared" si="3"/>
        <v>-0.48435171385990961</v>
      </c>
      <c r="F51" s="10">
        <v>1160</v>
      </c>
      <c r="G51" s="10">
        <v>243</v>
      </c>
      <c r="H51" s="10">
        <v>1414</v>
      </c>
      <c r="I51" s="10">
        <v>676</v>
      </c>
      <c r="J51" s="10">
        <v>672</v>
      </c>
      <c r="K51" s="10">
        <v>11581</v>
      </c>
      <c r="L51" s="10">
        <v>3298</v>
      </c>
      <c r="M51" s="10">
        <v>1584</v>
      </c>
      <c r="N51" s="10">
        <v>740</v>
      </c>
      <c r="O51" s="10">
        <v>0</v>
      </c>
      <c r="P51" s="10">
        <v>0</v>
      </c>
      <c r="Q51" s="10">
        <v>608</v>
      </c>
      <c r="R51" s="10"/>
      <c r="S51" s="1">
        <f t="shared" si="4"/>
        <v>5.4286783976038935</v>
      </c>
      <c r="T51" s="1">
        <f t="shared" si="5"/>
        <v>1.1372145263946087</v>
      </c>
      <c r="U51" s="1">
        <f t="shared" si="6"/>
        <v>6.6173717708723325</v>
      </c>
      <c r="V51" s="1">
        <f t="shared" si="7"/>
        <v>3.1636091351553723</v>
      </c>
      <c r="W51" s="1">
        <f t="shared" si="8"/>
        <v>3.1448895544739801</v>
      </c>
      <c r="X51" s="1">
        <f t="shared" si="9"/>
        <v>54.197865967802315</v>
      </c>
      <c r="Y51" s="1">
        <f t="shared" si="10"/>
        <v>15.43429427180831</v>
      </c>
      <c r="Z51" s="1">
        <f t="shared" si="11"/>
        <v>7.4129539498315244</v>
      </c>
      <c r="AA51" s="1">
        <f t="shared" si="12"/>
        <v>3.4631224260576561</v>
      </c>
      <c r="AB51" s="1">
        <f t="shared" si="13"/>
        <v>0</v>
      </c>
      <c r="AC51" s="1">
        <f t="shared" si="14"/>
        <v>0</v>
      </c>
      <c r="AD51" s="1">
        <f t="shared" si="15"/>
        <v>2.8453762635716959</v>
      </c>
      <c r="AF51">
        <v>140</v>
      </c>
      <c r="AG51" t="s">
        <v>327</v>
      </c>
    </row>
    <row r="52" spans="1:33">
      <c r="A52" t="s">
        <v>42</v>
      </c>
      <c r="B52" s="10">
        <v>6765</v>
      </c>
      <c r="C52" s="10">
        <v>6711</v>
      </c>
      <c r="D52" s="10">
        <f t="shared" si="16"/>
        <v>-54</v>
      </c>
      <c r="E52" s="1">
        <f t="shared" si="3"/>
        <v>-0.79822616407981828</v>
      </c>
      <c r="F52" s="10">
        <v>346</v>
      </c>
      <c r="G52" s="10">
        <v>75</v>
      </c>
      <c r="H52" s="10">
        <v>393</v>
      </c>
      <c r="I52" s="10">
        <v>226</v>
      </c>
      <c r="J52" s="10">
        <v>180</v>
      </c>
      <c r="K52" s="10">
        <v>3446</v>
      </c>
      <c r="L52" s="10">
        <v>1129</v>
      </c>
      <c r="M52" s="10">
        <v>631</v>
      </c>
      <c r="N52" s="10">
        <v>285</v>
      </c>
      <c r="O52" s="10">
        <v>14</v>
      </c>
      <c r="P52" s="10">
        <v>0</v>
      </c>
      <c r="Q52" s="10">
        <v>127</v>
      </c>
      <c r="R52" s="10"/>
      <c r="S52" s="1">
        <f t="shared" si="4"/>
        <v>5.1557144985844134</v>
      </c>
      <c r="T52" s="1">
        <f t="shared" si="5"/>
        <v>1.1175681716584711</v>
      </c>
      <c r="U52" s="1">
        <f t="shared" si="6"/>
        <v>5.8560572194903893</v>
      </c>
      <c r="V52" s="1">
        <f t="shared" si="7"/>
        <v>3.3676054239308599</v>
      </c>
      <c r="W52" s="1">
        <f t="shared" si="8"/>
        <v>2.6821636119803309</v>
      </c>
      <c r="X52" s="1">
        <f t="shared" si="9"/>
        <v>51.348532260467891</v>
      </c>
      <c r="Y52" s="1">
        <f t="shared" si="10"/>
        <v>16.823126210698852</v>
      </c>
      <c r="Z52" s="1">
        <f t="shared" si="11"/>
        <v>9.4024735508866044</v>
      </c>
      <c r="AA52" s="1">
        <f t="shared" si="12"/>
        <v>4.2467590523021901</v>
      </c>
      <c r="AB52" s="1">
        <f t="shared" si="13"/>
        <v>0.20861272537624795</v>
      </c>
      <c r="AC52" s="1">
        <f t="shared" si="14"/>
        <v>0</v>
      </c>
      <c r="AD52" s="1">
        <f t="shared" si="15"/>
        <v>1.8924154373416779</v>
      </c>
      <c r="AF52">
        <v>142</v>
      </c>
      <c r="AG52" t="s">
        <v>324</v>
      </c>
    </row>
    <row r="53" spans="1:33">
      <c r="A53" t="s">
        <v>43</v>
      </c>
      <c r="B53" s="10">
        <v>7003</v>
      </c>
      <c r="C53" s="10">
        <v>6942</v>
      </c>
      <c r="D53" s="10">
        <f t="shared" si="16"/>
        <v>-61</v>
      </c>
      <c r="E53" s="1">
        <f t="shared" si="3"/>
        <v>-0.87105526203056227</v>
      </c>
      <c r="F53" s="10">
        <v>327</v>
      </c>
      <c r="G53" s="10">
        <v>72</v>
      </c>
      <c r="H53" s="10">
        <v>441</v>
      </c>
      <c r="I53" s="10">
        <v>208</v>
      </c>
      <c r="J53" s="10">
        <v>196</v>
      </c>
      <c r="K53" s="10">
        <v>3525</v>
      </c>
      <c r="L53" s="10">
        <v>1242</v>
      </c>
      <c r="M53" s="10">
        <v>673</v>
      </c>
      <c r="N53" s="10">
        <v>258</v>
      </c>
      <c r="O53" s="10">
        <v>17</v>
      </c>
      <c r="P53" s="10">
        <v>0</v>
      </c>
      <c r="Q53" s="10">
        <v>131</v>
      </c>
      <c r="R53" s="10"/>
      <c r="S53" s="1">
        <f t="shared" si="4"/>
        <v>4.7104580812445978</v>
      </c>
      <c r="T53" s="1">
        <f t="shared" si="5"/>
        <v>1.0371650821089022</v>
      </c>
      <c r="U53" s="1">
        <f t="shared" si="6"/>
        <v>6.3526361279170276</v>
      </c>
      <c r="V53" s="1">
        <f t="shared" si="7"/>
        <v>2.9962546816479403</v>
      </c>
      <c r="W53" s="1">
        <f t="shared" si="8"/>
        <v>2.8233938346297895</v>
      </c>
      <c r="X53" s="1">
        <f t="shared" si="9"/>
        <v>50.777873811581678</v>
      </c>
      <c r="Y53" s="1">
        <f t="shared" si="10"/>
        <v>17.891097666378567</v>
      </c>
      <c r="Z53" s="1">
        <f t="shared" si="11"/>
        <v>9.6946125036012667</v>
      </c>
      <c r="AA53" s="1">
        <f t="shared" si="12"/>
        <v>3.7165082108902334</v>
      </c>
      <c r="AB53" s="1">
        <f t="shared" si="13"/>
        <v>0.24488619994237973</v>
      </c>
      <c r="AC53" s="1">
        <f t="shared" si="14"/>
        <v>0</v>
      </c>
      <c r="AD53" s="1">
        <f t="shared" si="15"/>
        <v>1.8870642466148086</v>
      </c>
      <c r="AF53">
        <v>143</v>
      </c>
      <c r="AG53" t="s">
        <v>318</v>
      </c>
    </row>
    <row r="54" spans="1:33">
      <c r="A54" t="s">
        <v>44</v>
      </c>
      <c r="B54" s="10">
        <v>12187</v>
      </c>
      <c r="C54" s="10">
        <v>12269</v>
      </c>
      <c r="D54" s="10">
        <f t="shared" si="16"/>
        <v>82</v>
      </c>
      <c r="E54" s="1">
        <f t="shared" si="3"/>
        <v>0.67284811684582557</v>
      </c>
      <c r="F54" s="10">
        <v>874</v>
      </c>
      <c r="G54" s="10">
        <v>164</v>
      </c>
      <c r="H54" s="10">
        <v>1057</v>
      </c>
      <c r="I54" s="10">
        <v>469</v>
      </c>
      <c r="J54" s="10">
        <v>464</v>
      </c>
      <c r="K54" s="10">
        <v>6552</v>
      </c>
      <c r="L54" s="10">
        <v>1568</v>
      </c>
      <c r="M54" s="10">
        <v>709</v>
      </c>
      <c r="N54" s="10">
        <v>412</v>
      </c>
      <c r="O54" s="10">
        <v>26</v>
      </c>
      <c r="P54" s="10">
        <v>0</v>
      </c>
      <c r="Q54" s="10">
        <v>144</v>
      </c>
      <c r="R54" s="10"/>
      <c r="S54" s="1">
        <f t="shared" si="4"/>
        <v>7.1236449588393507</v>
      </c>
      <c r="T54" s="1">
        <f t="shared" si="5"/>
        <v>1.3367022577227157</v>
      </c>
      <c r="U54" s="1">
        <f t="shared" si="6"/>
        <v>8.6152090634933582</v>
      </c>
      <c r="V54" s="1">
        <f t="shared" si="7"/>
        <v>3.822642432146059</v>
      </c>
      <c r="W54" s="1">
        <f t="shared" si="8"/>
        <v>3.7818893145325618</v>
      </c>
      <c r="X54" s="1">
        <f t="shared" si="9"/>
        <v>53.402885320727037</v>
      </c>
      <c r="Y54" s="1">
        <f t="shared" si="10"/>
        <v>12.780177683592795</v>
      </c>
      <c r="Z54" s="1">
        <f t="shared" si="11"/>
        <v>5.7787920775939359</v>
      </c>
      <c r="AA54" s="1">
        <f t="shared" si="12"/>
        <v>3.358056891352188</v>
      </c>
      <c r="AB54" s="1">
        <f t="shared" si="13"/>
        <v>0.21191621159018667</v>
      </c>
      <c r="AC54" s="1">
        <f t="shared" si="14"/>
        <v>0</v>
      </c>
      <c r="AD54" s="1">
        <f t="shared" si="15"/>
        <v>1.173689787268726</v>
      </c>
      <c r="AF54">
        <v>145</v>
      </c>
      <c r="AG54" t="s">
        <v>313</v>
      </c>
    </row>
    <row r="55" spans="1:33">
      <c r="A55" t="s">
        <v>45</v>
      </c>
      <c r="B55" s="10">
        <v>4973</v>
      </c>
      <c r="C55" s="10">
        <v>4857</v>
      </c>
      <c r="D55" s="10">
        <f t="shared" si="16"/>
        <v>-116</v>
      </c>
      <c r="E55" s="1">
        <f t="shared" si="3"/>
        <v>-2.3325960184998995</v>
      </c>
      <c r="F55" s="10">
        <v>143</v>
      </c>
      <c r="G55" s="10">
        <v>31</v>
      </c>
      <c r="H55" s="10">
        <v>204</v>
      </c>
      <c r="I55" s="10">
        <v>109</v>
      </c>
      <c r="J55" s="10">
        <v>106</v>
      </c>
      <c r="K55" s="10">
        <v>2346</v>
      </c>
      <c r="L55" s="10">
        <v>1053</v>
      </c>
      <c r="M55" s="10">
        <v>579</v>
      </c>
      <c r="N55" s="10">
        <v>286</v>
      </c>
      <c r="O55" s="10">
        <v>0</v>
      </c>
      <c r="P55" s="10">
        <v>0</v>
      </c>
      <c r="Q55" s="10">
        <v>168</v>
      </c>
      <c r="R55" s="10"/>
      <c r="S55" s="1">
        <f t="shared" si="4"/>
        <v>2.9442042413012146</v>
      </c>
      <c r="T55" s="1">
        <f t="shared" si="5"/>
        <v>0.63825406629606751</v>
      </c>
      <c r="U55" s="1">
        <f t="shared" si="6"/>
        <v>4.2001235330450895</v>
      </c>
      <c r="V55" s="1">
        <f t="shared" si="7"/>
        <v>2.2441836524603667</v>
      </c>
      <c r="W55" s="1">
        <f t="shared" si="8"/>
        <v>2.1824171299155855</v>
      </c>
      <c r="X55" s="1">
        <f t="shared" si="9"/>
        <v>48.301420630018534</v>
      </c>
      <c r="Y55" s="1">
        <f t="shared" si="10"/>
        <v>21.680049413218036</v>
      </c>
      <c r="Z55" s="1">
        <f t="shared" si="11"/>
        <v>11.920938851142679</v>
      </c>
      <c r="AA55" s="1">
        <f t="shared" si="12"/>
        <v>5.8884084826024292</v>
      </c>
      <c r="AB55" s="1">
        <f t="shared" si="13"/>
        <v>0</v>
      </c>
      <c r="AC55" s="1">
        <f t="shared" si="14"/>
        <v>0</v>
      </c>
      <c r="AD55" s="1">
        <f t="shared" si="15"/>
        <v>3.4589252625077207</v>
      </c>
      <c r="AF55">
        <v>146</v>
      </c>
      <c r="AG55" t="s">
        <v>328</v>
      </c>
    </row>
    <row r="56" spans="1:33">
      <c r="A56" t="s">
        <v>46</v>
      </c>
      <c r="B56" s="10">
        <v>6930</v>
      </c>
      <c r="C56" s="10">
        <v>6907</v>
      </c>
      <c r="D56" s="10">
        <f t="shared" si="16"/>
        <v>-23</v>
      </c>
      <c r="E56" s="1">
        <f t="shared" si="3"/>
        <v>-0.33189033189032768</v>
      </c>
      <c r="F56" s="10">
        <v>294</v>
      </c>
      <c r="G56" s="10">
        <v>65</v>
      </c>
      <c r="H56" s="10">
        <v>378</v>
      </c>
      <c r="I56" s="10">
        <v>180</v>
      </c>
      <c r="J56" s="10">
        <v>175</v>
      </c>
      <c r="K56" s="10">
        <v>4021</v>
      </c>
      <c r="L56" s="10">
        <v>1089</v>
      </c>
      <c r="M56" s="10">
        <v>518</v>
      </c>
      <c r="N56" s="10">
        <v>187</v>
      </c>
      <c r="O56" s="10">
        <v>24</v>
      </c>
      <c r="P56" s="10">
        <v>468</v>
      </c>
      <c r="Q56" s="10">
        <v>223</v>
      </c>
      <c r="R56" s="10"/>
      <c r="S56" s="1">
        <f t="shared" si="4"/>
        <v>4.2565513247430147</v>
      </c>
      <c r="T56" s="1">
        <f t="shared" si="5"/>
        <v>0.9410742724771971</v>
      </c>
      <c r="U56" s="1">
        <f t="shared" si="6"/>
        <v>5.4727088460981612</v>
      </c>
      <c r="V56" s="1">
        <f t="shared" si="7"/>
        <v>2.6060518314753147</v>
      </c>
      <c r="W56" s="1">
        <f t="shared" si="8"/>
        <v>2.533661502823223</v>
      </c>
      <c r="X56" s="1">
        <f t="shared" si="9"/>
        <v>58.216302302012444</v>
      </c>
      <c r="Y56" s="1">
        <f t="shared" si="10"/>
        <v>15.766613580425656</v>
      </c>
      <c r="Z56" s="1">
        <f t="shared" si="11"/>
        <v>7.49963804835674</v>
      </c>
      <c r="AA56" s="1">
        <f t="shared" si="12"/>
        <v>2.7073982915882437</v>
      </c>
      <c r="AB56" s="1">
        <f t="shared" si="13"/>
        <v>0.34747357753004199</v>
      </c>
      <c r="AC56" s="1">
        <f t="shared" si="14"/>
        <v>6.7757347618358192</v>
      </c>
      <c r="AD56" s="1">
        <f t="shared" si="15"/>
        <v>3.2286086578833069</v>
      </c>
      <c r="AF56">
        <v>148</v>
      </c>
      <c r="AG56" t="s">
        <v>320</v>
      </c>
    </row>
    <row r="57" spans="1:33">
      <c r="A57" t="s">
        <v>47</v>
      </c>
      <c r="B57" s="10">
        <v>5403</v>
      </c>
      <c r="C57" s="10">
        <v>5386</v>
      </c>
      <c r="D57" s="10">
        <f t="shared" si="16"/>
        <v>-17</v>
      </c>
      <c r="E57" s="1">
        <f t="shared" si="3"/>
        <v>-0.31464001480658865</v>
      </c>
      <c r="F57" s="10">
        <v>246</v>
      </c>
      <c r="G57" s="10">
        <v>65</v>
      </c>
      <c r="H57" s="10">
        <v>400</v>
      </c>
      <c r="I57" s="10">
        <v>217</v>
      </c>
      <c r="J57" s="10">
        <v>187</v>
      </c>
      <c r="K57" s="10">
        <v>2896</v>
      </c>
      <c r="L57" s="10">
        <v>799</v>
      </c>
      <c r="M57" s="10">
        <v>413</v>
      </c>
      <c r="N57" s="10">
        <v>163</v>
      </c>
      <c r="O57" s="10">
        <v>2813</v>
      </c>
      <c r="P57" s="10">
        <v>0</v>
      </c>
      <c r="Q57" s="10">
        <v>223</v>
      </c>
      <c r="R57" s="10"/>
      <c r="S57" s="1">
        <f t="shared" si="4"/>
        <v>4.5673969550686966</v>
      </c>
      <c r="T57" s="1">
        <f t="shared" si="5"/>
        <v>1.2068325287783142</v>
      </c>
      <c r="U57" s="1">
        <f t="shared" si="6"/>
        <v>7.4266617155588559</v>
      </c>
      <c r="V57" s="1">
        <f t="shared" si="7"/>
        <v>4.028963980690679</v>
      </c>
      <c r="W57" s="1">
        <f t="shared" si="8"/>
        <v>3.4719643520237655</v>
      </c>
      <c r="X57" s="1">
        <f t="shared" si="9"/>
        <v>53.769030820646122</v>
      </c>
      <c r="Y57" s="1">
        <f t="shared" si="10"/>
        <v>14.834756776828813</v>
      </c>
      <c r="Z57" s="1">
        <f t="shared" si="11"/>
        <v>7.6680282213145183</v>
      </c>
      <c r="AA57" s="1">
        <f t="shared" si="12"/>
        <v>3.0263646490902336</v>
      </c>
      <c r="AB57" s="1">
        <f t="shared" si="13"/>
        <v>52.227998514667661</v>
      </c>
      <c r="AC57" s="1">
        <f t="shared" si="14"/>
        <v>0</v>
      </c>
      <c r="AD57" s="1">
        <f t="shared" si="15"/>
        <v>4.1403639064240627</v>
      </c>
      <c r="AF57">
        <v>149</v>
      </c>
      <c r="AG57" t="s">
        <v>316</v>
      </c>
    </row>
    <row r="58" spans="1:33">
      <c r="A58" t="s">
        <v>48</v>
      </c>
      <c r="B58" s="10">
        <v>1976</v>
      </c>
      <c r="C58" s="10">
        <v>1951</v>
      </c>
      <c r="D58" s="10">
        <f t="shared" si="16"/>
        <v>-25</v>
      </c>
      <c r="E58" s="1">
        <f t="shared" si="3"/>
        <v>-1.2651821862348145</v>
      </c>
      <c r="F58" s="10">
        <v>78</v>
      </c>
      <c r="G58" s="10">
        <v>12</v>
      </c>
      <c r="H58" s="10">
        <v>99</v>
      </c>
      <c r="I58" s="10">
        <v>58</v>
      </c>
      <c r="J58" s="10">
        <v>71</v>
      </c>
      <c r="K58" s="10">
        <v>995</v>
      </c>
      <c r="L58" s="10">
        <v>352</v>
      </c>
      <c r="M58" s="10">
        <v>179</v>
      </c>
      <c r="N58" s="10">
        <v>107</v>
      </c>
      <c r="O58" s="10">
        <v>19</v>
      </c>
      <c r="P58" s="10">
        <v>0</v>
      </c>
      <c r="Q58" s="10">
        <v>68</v>
      </c>
      <c r="R58" s="10"/>
      <c r="S58" s="1">
        <f t="shared" si="4"/>
        <v>3.9979497693490518</v>
      </c>
      <c r="T58" s="1">
        <f t="shared" si="5"/>
        <v>0.61506919528446957</v>
      </c>
      <c r="U58" s="1">
        <f t="shared" si="6"/>
        <v>5.0743208610968731</v>
      </c>
      <c r="V58" s="1">
        <f t="shared" si="7"/>
        <v>2.9728344438749361</v>
      </c>
      <c r="W58" s="1">
        <f t="shared" si="8"/>
        <v>3.6391594054331113</v>
      </c>
      <c r="X58" s="1">
        <f t="shared" si="9"/>
        <v>50.999487442337269</v>
      </c>
      <c r="Y58" s="1">
        <f t="shared" si="10"/>
        <v>18.042029728344438</v>
      </c>
      <c r="Z58" s="1">
        <f t="shared" si="11"/>
        <v>9.1747821629933366</v>
      </c>
      <c r="AA58" s="1">
        <f t="shared" si="12"/>
        <v>5.4843669912865201</v>
      </c>
      <c r="AB58" s="1">
        <f t="shared" si="13"/>
        <v>0.97385955920041012</v>
      </c>
      <c r="AC58" s="1">
        <f t="shared" si="14"/>
        <v>0</v>
      </c>
      <c r="AD58" s="1">
        <f t="shared" si="15"/>
        <v>3.4853921066119939</v>
      </c>
      <c r="AF58">
        <v>151</v>
      </c>
      <c r="AG58" t="s">
        <v>313</v>
      </c>
    </row>
    <row r="59" spans="1:33">
      <c r="A59" t="s">
        <v>49</v>
      </c>
      <c r="B59" s="10">
        <v>4601</v>
      </c>
      <c r="C59" s="10">
        <v>4522</v>
      </c>
      <c r="D59" s="10">
        <f t="shared" si="16"/>
        <v>-79</v>
      </c>
      <c r="E59" s="1">
        <f t="shared" si="3"/>
        <v>-1.717018039556617</v>
      </c>
      <c r="F59" s="10">
        <v>238</v>
      </c>
      <c r="G59" s="10">
        <v>50</v>
      </c>
      <c r="H59" s="10">
        <v>335</v>
      </c>
      <c r="I59" s="10">
        <v>197</v>
      </c>
      <c r="J59" s="10">
        <v>158</v>
      </c>
      <c r="K59" s="10">
        <v>2278</v>
      </c>
      <c r="L59" s="10">
        <v>679</v>
      </c>
      <c r="M59" s="10">
        <v>394</v>
      </c>
      <c r="N59" s="10">
        <v>193</v>
      </c>
      <c r="O59" s="10">
        <v>35</v>
      </c>
      <c r="P59" s="10">
        <v>0</v>
      </c>
      <c r="Q59" s="10">
        <v>44</v>
      </c>
      <c r="R59" s="10"/>
      <c r="S59" s="1">
        <f t="shared" si="4"/>
        <v>5.2631578947368416</v>
      </c>
      <c r="T59" s="1">
        <f t="shared" si="5"/>
        <v>1.1057054400707651</v>
      </c>
      <c r="U59" s="1">
        <f t="shared" si="6"/>
        <v>7.4082264484741271</v>
      </c>
      <c r="V59" s="1">
        <f t="shared" si="7"/>
        <v>4.3564794338788149</v>
      </c>
      <c r="W59" s="1">
        <f t="shared" si="8"/>
        <v>3.4940291906236181</v>
      </c>
      <c r="X59" s="1">
        <f t="shared" si="9"/>
        <v>50.375939849624061</v>
      </c>
      <c r="Y59" s="1">
        <f t="shared" si="10"/>
        <v>15.015479876160992</v>
      </c>
      <c r="Z59" s="1">
        <f t="shared" si="11"/>
        <v>8.7129588677576297</v>
      </c>
      <c r="AA59" s="1">
        <f t="shared" si="12"/>
        <v>4.2680229986731533</v>
      </c>
      <c r="AB59" s="1">
        <f t="shared" si="13"/>
        <v>0.77399380804953566</v>
      </c>
      <c r="AC59" s="1">
        <f t="shared" si="14"/>
        <v>0</v>
      </c>
      <c r="AD59" s="1">
        <f t="shared" si="15"/>
        <v>0.97302078726227337</v>
      </c>
      <c r="AF59">
        <v>152</v>
      </c>
      <c r="AG59" t="s">
        <v>329</v>
      </c>
    </row>
    <row r="60" spans="1:33">
      <c r="A60" t="s">
        <v>50</v>
      </c>
      <c r="B60" s="10">
        <v>26932</v>
      </c>
      <c r="C60" s="10">
        <v>26508</v>
      </c>
      <c r="D60" s="10">
        <f t="shared" si="16"/>
        <v>-424</v>
      </c>
      <c r="E60" s="1">
        <f t="shared" si="3"/>
        <v>-1.5743353631367918</v>
      </c>
      <c r="F60" s="10">
        <v>1091</v>
      </c>
      <c r="G60" s="10">
        <v>220</v>
      </c>
      <c r="H60" s="10">
        <v>1421</v>
      </c>
      <c r="I60" s="10">
        <v>817</v>
      </c>
      <c r="J60" s="10">
        <v>776</v>
      </c>
      <c r="K60" s="10">
        <v>14103</v>
      </c>
      <c r="L60" s="10">
        <v>4326</v>
      </c>
      <c r="M60" s="10">
        <v>2697</v>
      </c>
      <c r="N60" s="10">
        <v>1057</v>
      </c>
      <c r="O60" s="10">
        <v>37</v>
      </c>
      <c r="P60" s="10">
        <v>0</v>
      </c>
      <c r="Q60" s="10">
        <v>1670</v>
      </c>
      <c r="R60" s="10"/>
      <c r="S60" s="1">
        <f t="shared" si="4"/>
        <v>4.1157386449373767</v>
      </c>
      <c r="T60" s="1">
        <f t="shared" si="5"/>
        <v>0.8299381318847141</v>
      </c>
      <c r="U60" s="1">
        <f t="shared" si="6"/>
        <v>5.3606458427644483</v>
      </c>
      <c r="V60" s="1">
        <f t="shared" si="7"/>
        <v>3.0820884261355062</v>
      </c>
      <c r="W60" s="1">
        <f t="shared" si="8"/>
        <v>2.9274181379206277</v>
      </c>
      <c r="X60" s="1">
        <f t="shared" si="9"/>
        <v>53.20280669986419</v>
      </c>
      <c r="Y60" s="1">
        <f t="shared" si="10"/>
        <v>16.319601629696695</v>
      </c>
      <c r="Z60" s="1">
        <f t="shared" si="11"/>
        <v>10.17428700769579</v>
      </c>
      <c r="AA60" s="1">
        <f t="shared" si="12"/>
        <v>3.9874754791006488</v>
      </c>
      <c r="AB60" s="1">
        <f t="shared" si="13"/>
        <v>0.13958050399879282</v>
      </c>
      <c r="AC60" s="1">
        <f t="shared" si="14"/>
        <v>0</v>
      </c>
      <c r="AD60" s="1">
        <f t="shared" si="15"/>
        <v>6.2999849102157839</v>
      </c>
      <c r="AF60">
        <v>153</v>
      </c>
      <c r="AG60" t="s">
        <v>330</v>
      </c>
    </row>
    <row r="61" spans="1:33">
      <c r="A61" t="s">
        <v>51</v>
      </c>
      <c r="B61" s="10">
        <v>16447</v>
      </c>
      <c r="C61" s="10">
        <v>16413</v>
      </c>
      <c r="D61" s="10">
        <f t="shared" si="16"/>
        <v>-34</v>
      </c>
      <c r="E61" s="1">
        <f t="shared" si="3"/>
        <v>-0.20672463063172719</v>
      </c>
      <c r="F61" s="10">
        <v>912</v>
      </c>
      <c r="G61" s="10">
        <v>165</v>
      </c>
      <c r="H61" s="10">
        <v>1209</v>
      </c>
      <c r="I61" s="10">
        <v>606</v>
      </c>
      <c r="J61" s="10">
        <v>582</v>
      </c>
      <c r="K61" s="10">
        <v>8955</v>
      </c>
      <c r="L61" s="10">
        <v>2273</v>
      </c>
      <c r="M61" s="10">
        <v>1271</v>
      </c>
      <c r="N61" s="10">
        <v>440</v>
      </c>
      <c r="O61" s="10">
        <v>67</v>
      </c>
      <c r="P61" s="10">
        <v>0</v>
      </c>
      <c r="Q61" s="10">
        <v>480</v>
      </c>
      <c r="R61" s="10"/>
      <c r="S61" s="1">
        <f t="shared" si="4"/>
        <v>5.5565710107841344</v>
      </c>
      <c r="T61" s="1">
        <f t="shared" si="5"/>
        <v>1.0053006762931822</v>
      </c>
      <c r="U61" s="1">
        <f t="shared" si="6"/>
        <v>7.3661122281118621</v>
      </c>
      <c r="V61" s="1">
        <f t="shared" si="7"/>
        <v>3.692195211113142</v>
      </c>
      <c r="W61" s="1">
        <f t="shared" si="8"/>
        <v>3.54596965819777</v>
      </c>
      <c r="X61" s="1">
        <f t="shared" si="9"/>
        <v>54.560409431548166</v>
      </c>
      <c r="Y61" s="1">
        <f t="shared" si="10"/>
        <v>13.848778407360019</v>
      </c>
      <c r="Z61" s="1">
        <f t="shared" si="11"/>
        <v>7.7438615731432403</v>
      </c>
      <c r="AA61" s="1">
        <f t="shared" si="12"/>
        <v>2.6808018034484857</v>
      </c>
      <c r="AB61" s="1">
        <f t="shared" si="13"/>
        <v>0.40821300188874671</v>
      </c>
      <c r="AC61" s="1">
        <f t="shared" si="14"/>
        <v>0</v>
      </c>
      <c r="AD61" s="1">
        <f t="shared" si="15"/>
        <v>2.9245110583074392</v>
      </c>
      <c r="AF61">
        <v>165</v>
      </c>
      <c r="AG61" t="s">
        <v>322</v>
      </c>
    </row>
    <row r="62" spans="1:33">
      <c r="A62" t="s">
        <v>52</v>
      </c>
      <c r="B62" s="10">
        <v>76551</v>
      </c>
      <c r="C62" s="10">
        <v>76850</v>
      </c>
      <c r="D62" s="10">
        <f t="shared" si="16"/>
        <v>299</v>
      </c>
      <c r="E62" s="1">
        <f t="shared" si="3"/>
        <v>0.39058928034905183</v>
      </c>
      <c r="F62" s="10">
        <v>3895</v>
      </c>
      <c r="G62" s="10">
        <v>706</v>
      </c>
      <c r="H62" s="10">
        <v>4411</v>
      </c>
      <c r="I62" s="10">
        <v>2183</v>
      </c>
      <c r="J62" s="10">
        <v>2401</v>
      </c>
      <c r="K62" s="10">
        <v>46401</v>
      </c>
      <c r="L62" s="10">
        <v>9783</v>
      </c>
      <c r="M62" s="10">
        <v>5040</v>
      </c>
      <c r="N62" s="10">
        <v>2030</v>
      </c>
      <c r="O62" s="10">
        <v>62</v>
      </c>
      <c r="P62" s="10">
        <v>0</v>
      </c>
      <c r="Q62" s="10">
        <v>3794</v>
      </c>
      <c r="R62" s="10"/>
      <c r="S62" s="1">
        <f t="shared" si="4"/>
        <v>5.0683148991541964</v>
      </c>
      <c r="T62" s="1">
        <f t="shared" si="5"/>
        <v>0.91867273910214708</v>
      </c>
      <c r="U62" s="1">
        <f t="shared" si="6"/>
        <v>5.7397527651268705</v>
      </c>
      <c r="V62" s="1">
        <f t="shared" si="7"/>
        <v>2.8405985686402082</v>
      </c>
      <c r="W62" s="1">
        <f t="shared" si="8"/>
        <v>3.1242680546519193</v>
      </c>
      <c r="X62" s="1">
        <f t="shared" si="9"/>
        <v>60.378659726740402</v>
      </c>
      <c r="Y62" s="1">
        <f t="shared" si="10"/>
        <v>12.729993493819128</v>
      </c>
      <c r="Z62" s="1">
        <f t="shared" si="11"/>
        <v>6.5582303188028632</v>
      </c>
      <c r="AA62" s="1">
        <f t="shared" si="12"/>
        <v>2.6415094339622645</v>
      </c>
      <c r="AB62" s="1">
        <f t="shared" si="13"/>
        <v>8.0676642810670135E-2</v>
      </c>
      <c r="AC62" s="1">
        <f t="shared" si="14"/>
        <v>0</v>
      </c>
      <c r="AD62" s="1">
        <f t="shared" si="15"/>
        <v>4.936890045543266</v>
      </c>
      <c r="AF62">
        <v>167</v>
      </c>
      <c r="AG62" t="s">
        <v>328</v>
      </c>
    </row>
    <row r="63" spans="1:33">
      <c r="A63" t="s">
        <v>53</v>
      </c>
      <c r="B63" s="10">
        <v>5195</v>
      </c>
      <c r="C63" s="10">
        <v>5133</v>
      </c>
      <c r="D63" s="10">
        <f t="shared" si="16"/>
        <v>-62</v>
      </c>
      <c r="E63" s="1">
        <f t="shared" si="3"/>
        <v>-1.1934552454282987</v>
      </c>
      <c r="F63" s="10">
        <v>239</v>
      </c>
      <c r="G63" s="10">
        <v>46</v>
      </c>
      <c r="H63" s="10">
        <v>356</v>
      </c>
      <c r="I63" s="10">
        <v>205</v>
      </c>
      <c r="J63" s="10">
        <v>201</v>
      </c>
      <c r="K63" s="10">
        <v>2724</v>
      </c>
      <c r="L63" s="10">
        <v>815</v>
      </c>
      <c r="M63" s="10">
        <v>374</v>
      </c>
      <c r="N63" s="10">
        <v>173</v>
      </c>
      <c r="O63" s="10">
        <v>21</v>
      </c>
      <c r="P63" s="10">
        <v>0</v>
      </c>
      <c r="Q63" s="10">
        <v>118</v>
      </c>
      <c r="R63" s="10"/>
      <c r="S63" s="1">
        <f t="shared" si="4"/>
        <v>4.6561465030196763</v>
      </c>
      <c r="T63" s="1">
        <f t="shared" si="5"/>
        <v>0.89616208844730172</v>
      </c>
      <c r="U63" s="1">
        <f t="shared" si="6"/>
        <v>6.935515293200857</v>
      </c>
      <c r="V63" s="1">
        <f t="shared" si="7"/>
        <v>3.993765828949932</v>
      </c>
      <c r="W63" s="1">
        <f t="shared" si="8"/>
        <v>3.9158386908240792</v>
      </c>
      <c r="X63" s="1">
        <f t="shared" si="9"/>
        <v>53.068381063705438</v>
      </c>
      <c r="Y63" s="1">
        <f t="shared" si="10"/>
        <v>15.877654393142413</v>
      </c>
      <c r="Z63" s="1">
        <f t="shared" si="11"/>
        <v>7.2861874147671921</v>
      </c>
      <c r="AA63" s="1">
        <f t="shared" si="12"/>
        <v>3.3703487239431134</v>
      </c>
      <c r="AB63" s="1">
        <f t="shared" si="13"/>
        <v>0.40911747516072472</v>
      </c>
      <c r="AC63" s="1">
        <f t="shared" si="14"/>
        <v>0</v>
      </c>
      <c r="AD63" s="1">
        <f t="shared" si="15"/>
        <v>2.2988505747126435</v>
      </c>
      <c r="AF63">
        <v>169</v>
      </c>
      <c r="AG63" t="s">
        <v>322</v>
      </c>
    </row>
    <row r="64" spans="1:33">
      <c r="A64" t="s">
        <v>54</v>
      </c>
      <c r="B64" s="10">
        <v>4812</v>
      </c>
      <c r="C64" s="10">
        <v>4767</v>
      </c>
      <c r="D64" s="10">
        <f t="shared" si="16"/>
        <v>-45</v>
      </c>
      <c r="E64" s="1">
        <f t="shared" si="3"/>
        <v>-0.93516209476308676</v>
      </c>
      <c r="F64" s="10">
        <v>220</v>
      </c>
      <c r="G64" s="10">
        <v>40</v>
      </c>
      <c r="H64" s="10">
        <v>300</v>
      </c>
      <c r="I64" s="10">
        <v>160</v>
      </c>
      <c r="J64" s="10">
        <v>138</v>
      </c>
      <c r="K64" s="10">
        <v>2493</v>
      </c>
      <c r="L64" s="10">
        <v>825</v>
      </c>
      <c r="M64" s="10">
        <v>431</v>
      </c>
      <c r="N64" s="10">
        <v>160</v>
      </c>
      <c r="O64" s="10">
        <v>20</v>
      </c>
      <c r="P64" s="10">
        <v>0</v>
      </c>
      <c r="Q64" s="10">
        <v>153</v>
      </c>
      <c r="R64" s="10"/>
      <c r="S64" s="1">
        <f t="shared" si="4"/>
        <v>4.6150618837843504</v>
      </c>
      <c r="T64" s="1">
        <f t="shared" si="5"/>
        <v>0.83910216068806376</v>
      </c>
      <c r="U64" s="1">
        <f t="shared" si="6"/>
        <v>6.293266205160478</v>
      </c>
      <c r="V64" s="1">
        <f t="shared" si="7"/>
        <v>3.356408642752255</v>
      </c>
      <c r="W64" s="1">
        <f t="shared" si="8"/>
        <v>2.89490245437382</v>
      </c>
      <c r="X64" s="1">
        <f t="shared" si="9"/>
        <v>52.297042164883578</v>
      </c>
      <c r="Y64" s="1">
        <f t="shared" si="10"/>
        <v>17.306482064191314</v>
      </c>
      <c r="Z64" s="1">
        <f t="shared" si="11"/>
        <v>9.041325781413887</v>
      </c>
      <c r="AA64" s="1">
        <f t="shared" si="12"/>
        <v>3.356408642752255</v>
      </c>
      <c r="AB64" s="1">
        <f t="shared" si="13"/>
        <v>0.41955108034403188</v>
      </c>
      <c r="AC64" s="1">
        <f t="shared" si="14"/>
        <v>0</v>
      </c>
      <c r="AD64" s="1">
        <f t="shared" si="15"/>
        <v>3.2095657646318436</v>
      </c>
      <c r="AF64">
        <v>171</v>
      </c>
      <c r="AG64" t="s">
        <v>319</v>
      </c>
    </row>
    <row r="65" spans="1:33">
      <c r="A65" t="s">
        <v>55</v>
      </c>
      <c r="B65" s="10">
        <v>4467</v>
      </c>
      <c r="C65" s="10">
        <v>4377</v>
      </c>
      <c r="D65" s="10">
        <f t="shared" si="16"/>
        <v>-90</v>
      </c>
      <c r="E65" s="1">
        <f t="shared" si="3"/>
        <v>-2.0147750167897938</v>
      </c>
      <c r="F65" s="10">
        <v>139</v>
      </c>
      <c r="G65" s="10">
        <v>31</v>
      </c>
      <c r="H65" s="10">
        <v>217</v>
      </c>
      <c r="I65" s="10">
        <v>131</v>
      </c>
      <c r="J65" s="10">
        <v>100</v>
      </c>
      <c r="K65" s="10">
        <v>2079</v>
      </c>
      <c r="L65" s="10">
        <v>915</v>
      </c>
      <c r="M65" s="10">
        <v>537</v>
      </c>
      <c r="N65" s="10">
        <v>228</v>
      </c>
      <c r="O65" s="10">
        <v>0</v>
      </c>
      <c r="P65" s="10">
        <v>0</v>
      </c>
      <c r="Q65" s="10">
        <v>87</v>
      </c>
      <c r="R65" s="10"/>
      <c r="S65" s="1">
        <f t="shared" si="4"/>
        <v>3.1756911126342242</v>
      </c>
      <c r="T65" s="1">
        <f t="shared" si="5"/>
        <v>0.7082476582133882</v>
      </c>
      <c r="U65" s="1">
        <f t="shared" si="6"/>
        <v>4.9577336074937177</v>
      </c>
      <c r="V65" s="1">
        <f t="shared" si="7"/>
        <v>2.9929175234178662</v>
      </c>
      <c r="W65" s="1">
        <f t="shared" si="8"/>
        <v>2.2846698652044779</v>
      </c>
      <c r="X65" s="1">
        <f t="shared" si="9"/>
        <v>47.498286497601093</v>
      </c>
      <c r="Y65" s="1">
        <f t="shared" si="10"/>
        <v>20.904729266620972</v>
      </c>
      <c r="Z65" s="1">
        <f t="shared" si="11"/>
        <v>12.268677176148046</v>
      </c>
      <c r="AA65" s="1">
        <f t="shared" si="12"/>
        <v>5.2090472926662104</v>
      </c>
      <c r="AB65" s="1">
        <f t="shared" si="13"/>
        <v>0</v>
      </c>
      <c r="AC65" s="1">
        <f t="shared" si="14"/>
        <v>0</v>
      </c>
      <c r="AD65" s="1">
        <f t="shared" si="15"/>
        <v>1.9876627827278959</v>
      </c>
      <c r="AF65">
        <v>172</v>
      </c>
      <c r="AG65" t="s">
        <v>325</v>
      </c>
    </row>
    <row r="66" spans="1:33">
      <c r="A66" t="s">
        <v>56</v>
      </c>
      <c r="B66" s="10">
        <v>4709</v>
      </c>
      <c r="C66" s="10">
        <v>4606</v>
      </c>
      <c r="D66" s="10">
        <f t="shared" si="16"/>
        <v>-103</v>
      </c>
      <c r="E66" s="1">
        <f t="shared" si="3"/>
        <v>-2.1873009131450405</v>
      </c>
      <c r="F66" s="10">
        <v>146</v>
      </c>
      <c r="G66" s="10">
        <v>28</v>
      </c>
      <c r="H66" s="10">
        <v>212</v>
      </c>
      <c r="I66" s="10">
        <v>136</v>
      </c>
      <c r="J66" s="10">
        <v>114</v>
      </c>
      <c r="K66" s="10">
        <v>2281</v>
      </c>
      <c r="L66" s="10">
        <v>948</v>
      </c>
      <c r="M66" s="10">
        <v>517</v>
      </c>
      <c r="N66" s="10">
        <v>224</v>
      </c>
      <c r="O66" s="10">
        <v>0</v>
      </c>
      <c r="P66" s="10">
        <v>0</v>
      </c>
      <c r="Q66" s="10">
        <v>94</v>
      </c>
      <c r="R66" s="10"/>
      <c r="S66" s="1">
        <f t="shared" si="4"/>
        <v>3.1697785497177597</v>
      </c>
      <c r="T66" s="1">
        <f t="shared" si="5"/>
        <v>0.60790273556231</v>
      </c>
      <c r="U66" s="1">
        <f t="shared" si="6"/>
        <v>4.6026921406860621</v>
      </c>
      <c r="V66" s="1">
        <f t="shared" si="7"/>
        <v>2.9526704298740771</v>
      </c>
      <c r="W66" s="1">
        <f t="shared" si="8"/>
        <v>2.4750325662179766</v>
      </c>
      <c r="X66" s="1">
        <f t="shared" si="9"/>
        <v>49.522362136343901</v>
      </c>
      <c r="Y66" s="1">
        <f t="shared" si="10"/>
        <v>20.581849761181068</v>
      </c>
      <c r="Z66" s="1">
        <f t="shared" si="11"/>
        <v>11.224489795918368</v>
      </c>
      <c r="AA66" s="1">
        <f t="shared" si="12"/>
        <v>4.86322188449848</v>
      </c>
      <c r="AB66" s="1">
        <f t="shared" si="13"/>
        <v>0</v>
      </c>
      <c r="AC66" s="1">
        <f t="shared" si="14"/>
        <v>0</v>
      </c>
      <c r="AD66" s="1">
        <f t="shared" si="15"/>
        <v>2.0408163265306123</v>
      </c>
      <c r="AF66">
        <v>176</v>
      </c>
      <c r="AG66" t="s">
        <v>328</v>
      </c>
    </row>
    <row r="67" spans="1:33">
      <c r="A67" t="s">
        <v>57</v>
      </c>
      <c r="B67" s="10">
        <v>1884</v>
      </c>
      <c r="C67" s="10">
        <v>1844</v>
      </c>
      <c r="D67" s="10">
        <f t="shared" si="16"/>
        <v>-40</v>
      </c>
      <c r="E67" s="1">
        <f t="shared" si="3"/>
        <v>-2.1231422505307851</v>
      </c>
      <c r="F67" s="10">
        <v>78</v>
      </c>
      <c r="G67" s="10">
        <v>17</v>
      </c>
      <c r="H67" s="10">
        <v>125</v>
      </c>
      <c r="I67" s="10">
        <v>66</v>
      </c>
      <c r="J67" s="10">
        <v>62</v>
      </c>
      <c r="K67" s="10">
        <v>913</v>
      </c>
      <c r="L67" s="10">
        <v>332</v>
      </c>
      <c r="M67" s="10">
        <v>179</v>
      </c>
      <c r="N67" s="10">
        <v>72</v>
      </c>
      <c r="O67" s="10">
        <v>0</v>
      </c>
      <c r="P67" s="10">
        <v>0</v>
      </c>
      <c r="Q67" s="10">
        <v>15</v>
      </c>
      <c r="R67" s="10"/>
      <c r="S67" s="1">
        <f t="shared" si="4"/>
        <v>4.2299349240780906</v>
      </c>
      <c r="T67" s="1">
        <f t="shared" si="5"/>
        <v>0.92190889370932749</v>
      </c>
      <c r="U67" s="1">
        <f t="shared" si="6"/>
        <v>6.7787418655097618</v>
      </c>
      <c r="V67" s="1">
        <f t="shared" si="7"/>
        <v>3.5791757049891544</v>
      </c>
      <c r="W67" s="1">
        <f t="shared" si="8"/>
        <v>3.3622559652928414</v>
      </c>
      <c r="X67" s="1">
        <f t="shared" si="9"/>
        <v>49.511930585683295</v>
      </c>
      <c r="Y67" s="1">
        <f t="shared" si="10"/>
        <v>18.004338394793926</v>
      </c>
      <c r="Z67" s="1">
        <f t="shared" si="11"/>
        <v>9.7071583514099782</v>
      </c>
      <c r="AA67" s="1">
        <f t="shared" si="12"/>
        <v>3.9045553145336225</v>
      </c>
      <c r="AB67" s="1">
        <f t="shared" si="13"/>
        <v>0</v>
      </c>
      <c r="AC67" s="1">
        <f t="shared" si="14"/>
        <v>0</v>
      </c>
      <c r="AD67" s="1">
        <f t="shared" si="15"/>
        <v>0.81344902386117135</v>
      </c>
      <c r="AF67">
        <v>177</v>
      </c>
      <c r="AG67" t="s">
        <v>318</v>
      </c>
    </row>
    <row r="68" spans="1:33">
      <c r="A68" t="s">
        <v>58</v>
      </c>
      <c r="B68" s="10">
        <v>6225</v>
      </c>
      <c r="C68" s="10">
        <v>6116</v>
      </c>
      <c r="D68" s="10">
        <f t="shared" si="16"/>
        <v>-109</v>
      </c>
      <c r="E68" s="1">
        <f t="shared" si="3"/>
        <v>-1.7510040160642615</v>
      </c>
      <c r="F68" s="10">
        <v>243</v>
      </c>
      <c r="G68" s="10">
        <v>44</v>
      </c>
      <c r="H68" s="10">
        <v>309</v>
      </c>
      <c r="I68" s="10">
        <v>187</v>
      </c>
      <c r="J68" s="10">
        <v>176</v>
      </c>
      <c r="K68" s="10">
        <v>3001</v>
      </c>
      <c r="L68" s="10">
        <v>1129</v>
      </c>
      <c r="M68" s="10">
        <v>732</v>
      </c>
      <c r="N68" s="10">
        <v>295</v>
      </c>
      <c r="O68" s="10">
        <v>19</v>
      </c>
      <c r="P68" s="10">
        <v>0</v>
      </c>
      <c r="Q68" s="10">
        <v>157</v>
      </c>
      <c r="R68" s="10"/>
      <c r="S68" s="1">
        <f t="shared" si="4"/>
        <v>3.9731850882930022</v>
      </c>
      <c r="T68" s="1">
        <f t="shared" si="5"/>
        <v>0.71942446043165476</v>
      </c>
      <c r="U68" s="1">
        <f t="shared" si="6"/>
        <v>5.0523217789404846</v>
      </c>
      <c r="V68" s="1">
        <f t="shared" si="7"/>
        <v>3.0575539568345325</v>
      </c>
      <c r="W68" s="1">
        <f t="shared" si="8"/>
        <v>2.877697841726619</v>
      </c>
      <c r="X68" s="1">
        <f t="shared" si="9"/>
        <v>49.068018312622627</v>
      </c>
      <c r="Y68" s="1">
        <f t="shared" si="10"/>
        <v>18.459777632439504</v>
      </c>
      <c r="Z68" s="1">
        <f t="shared" si="11"/>
        <v>11.96860693263571</v>
      </c>
      <c r="AA68" s="1">
        <f t="shared" si="12"/>
        <v>4.8234139960758666</v>
      </c>
      <c r="AB68" s="1">
        <f t="shared" si="13"/>
        <v>0.3106605624591236</v>
      </c>
      <c r="AC68" s="1">
        <f t="shared" si="14"/>
        <v>0</v>
      </c>
      <c r="AD68" s="1">
        <f t="shared" si="15"/>
        <v>2.5670372792674949</v>
      </c>
      <c r="AF68">
        <v>178</v>
      </c>
      <c r="AG68" t="s">
        <v>319</v>
      </c>
    </row>
    <row r="69" spans="1:33">
      <c r="A69" t="s">
        <v>59</v>
      </c>
      <c r="B69" s="10">
        <v>141305</v>
      </c>
      <c r="C69" s="10">
        <v>142400</v>
      </c>
      <c r="D69" s="10">
        <f t="shared" si="16"/>
        <v>1095</v>
      </c>
      <c r="E69" s="1">
        <f t="shared" si="3"/>
        <v>0.77491950037154034</v>
      </c>
      <c r="F69" s="10">
        <v>8140</v>
      </c>
      <c r="G69" s="10">
        <v>1472</v>
      </c>
      <c r="H69" s="10">
        <v>9256</v>
      </c>
      <c r="I69" s="10">
        <v>4384</v>
      </c>
      <c r="J69" s="10">
        <v>4486</v>
      </c>
      <c r="K69" s="10">
        <v>88582</v>
      </c>
      <c r="L69" s="10">
        <v>15246</v>
      </c>
      <c r="M69" s="10">
        <v>7792</v>
      </c>
      <c r="N69" s="10">
        <v>3042</v>
      </c>
      <c r="O69" s="10">
        <v>293</v>
      </c>
      <c r="P69" s="10">
        <v>14</v>
      </c>
      <c r="Q69" s="10">
        <v>7453</v>
      </c>
      <c r="R69" s="10"/>
      <c r="S69" s="1">
        <f t="shared" si="4"/>
        <v>5.7162921348314608</v>
      </c>
      <c r="T69" s="1">
        <f t="shared" si="5"/>
        <v>1.0337078651685392</v>
      </c>
      <c r="U69" s="1">
        <f t="shared" si="6"/>
        <v>6.5</v>
      </c>
      <c r="V69" s="1">
        <f t="shared" si="7"/>
        <v>3.0786516853932584</v>
      </c>
      <c r="W69" s="1">
        <f t="shared" si="8"/>
        <v>3.1502808988764044</v>
      </c>
      <c r="X69" s="1">
        <f t="shared" si="9"/>
        <v>62.206460674157306</v>
      </c>
      <c r="Y69" s="1">
        <f t="shared" si="10"/>
        <v>10.706460674157302</v>
      </c>
      <c r="Z69" s="1">
        <f t="shared" si="11"/>
        <v>5.4719101123595504</v>
      </c>
      <c r="AA69" s="1">
        <f t="shared" si="12"/>
        <v>2.13623595505618</v>
      </c>
      <c r="AB69" s="1">
        <f t="shared" si="13"/>
        <v>0.20575842696629212</v>
      </c>
      <c r="AC69" s="1">
        <f t="shared" si="14"/>
        <v>9.8314606741573031E-3</v>
      </c>
      <c r="AD69" s="1">
        <f t="shared" si="15"/>
        <v>5.2338483146067416</v>
      </c>
      <c r="AF69">
        <v>179</v>
      </c>
      <c r="AG69" t="s">
        <v>325</v>
      </c>
    </row>
    <row r="70" spans="1:33">
      <c r="A70" t="s">
        <v>60</v>
      </c>
      <c r="B70" s="10">
        <v>1809</v>
      </c>
      <c r="C70" s="10">
        <v>1739</v>
      </c>
      <c r="D70" s="10">
        <f t="shared" si="16"/>
        <v>-70</v>
      </c>
      <c r="E70" s="1">
        <f t="shared" si="3"/>
        <v>-3.8695411829740234</v>
      </c>
      <c r="F70" s="10">
        <v>86</v>
      </c>
      <c r="G70" s="10">
        <v>22</v>
      </c>
      <c r="H70" s="10">
        <v>106</v>
      </c>
      <c r="I70" s="10">
        <v>57</v>
      </c>
      <c r="J70" s="10">
        <v>50</v>
      </c>
      <c r="K70" s="10">
        <v>882</v>
      </c>
      <c r="L70" s="10">
        <v>311</v>
      </c>
      <c r="M70" s="10">
        <v>148</v>
      </c>
      <c r="N70" s="10">
        <v>77</v>
      </c>
      <c r="O70" s="10">
        <v>0</v>
      </c>
      <c r="P70" s="10">
        <v>0</v>
      </c>
      <c r="Q70" s="10">
        <v>33</v>
      </c>
      <c r="R70" s="10"/>
      <c r="S70" s="1">
        <f t="shared" si="4"/>
        <v>4.9453709028177109</v>
      </c>
      <c r="T70" s="1">
        <f t="shared" si="5"/>
        <v>1.2650948821161587</v>
      </c>
      <c r="U70" s="1">
        <f t="shared" si="6"/>
        <v>6.0954571592869469</v>
      </c>
      <c r="V70" s="1">
        <f t="shared" si="7"/>
        <v>3.2777458309373202</v>
      </c>
      <c r="W70" s="1">
        <f t="shared" si="8"/>
        <v>2.8752156411730878</v>
      </c>
      <c r="X70" s="1">
        <f t="shared" si="9"/>
        <v>50.718803910293275</v>
      </c>
      <c r="Y70" s="1">
        <f t="shared" si="10"/>
        <v>17.883841288096608</v>
      </c>
      <c r="Z70" s="1">
        <f t="shared" si="11"/>
        <v>8.5106382978723403</v>
      </c>
      <c r="AA70" s="1">
        <f t="shared" si="12"/>
        <v>4.4278320874065553</v>
      </c>
      <c r="AB70" s="1">
        <f t="shared" si="13"/>
        <v>0</v>
      </c>
      <c r="AC70" s="1">
        <f t="shared" si="14"/>
        <v>0</v>
      </c>
      <c r="AD70" s="1">
        <f t="shared" si="15"/>
        <v>1.8976423231742381</v>
      </c>
      <c r="AF70">
        <v>181</v>
      </c>
      <c r="AG70" t="s">
        <v>321</v>
      </c>
    </row>
    <row r="71" spans="1:33">
      <c r="A71" t="s">
        <v>61</v>
      </c>
      <c r="B71" s="10">
        <v>20607</v>
      </c>
      <c r="C71" s="10">
        <v>20182</v>
      </c>
      <c r="D71" s="10">
        <f t="shared" si="16"/>
        <v>-425</v>
      </c>
      <c r="E71" s="1">
        <f t="shared" si="3"/>
        <v>-2.0624059785509741</v>
      </c>
      <c r="F71" s="10">
        <v>784</v>
      </c>
      <c r="G71" s="10">
        <v>164</v>
      </c>
      <c r="H71" s="10">
        <v>1248</v>
      </c>
      <c r="I71" s="10">
        <v>625</v>
      </c>
      <c r="J71" s="10">
        <v>655</v>
      </c>
      <c r="K71" s="10">
        <v>10376</v>
      </c>
      <c r="L71" s="10">
        <v>3534</v>
      </c>
      <c r="M71" s="10">
        <v>2004</v>
      </c>
      <c r="N71" s="10">
        <v>792</v>
      </c>
      <c r="O71" s="10">
        <v>32</v>
      </c>
      <c r="P71" s="10">
        <v>0</v>
      </c>
      <c r="Q71" s="10">
        <v>427</v>
      </c>
      <c r="R71" s="10"/>
      <c r="S71" s="1">
        <f t="shared" si="4"/>
        <v>3.8846496878406502</v>
      </c>
      <c r="T71" s="1">
        <f t="shared" si="5"/>
        <v>0.81260529184421759</v>
      </c>
      <c r="U71" s="1">
        <f t="shared" si="6"/>
        <v>6.1837280745218512</v>
      </c>
      <c r="V71" s="1">
        <f t="shared" si="7"/>
        <v>3.0968189475770491</v>
      </c>
      <c r="W71" s="1">
        <f t="shared" si="8"/>
        <v>3.2454662570607473</v>
      </c>
      <c r="X71" s="1">
        <f t="shared" si="9"/>
        <v>51.412149440095135</v>
      </c>
      <c r="Y71" s="1">
        <f t="shared" si="10"/>
        <v>17.510653057179663</v>
      </c>
      <c r="Z71" s="1">
        <f t="shared" si="11"/>
        <v>9.9296402735110494</v>
      </c>
      <c r="AA71" s="1">
        <f t="shared" si="12"/>
        <v>3.924288970369636</v>
      </c>
      <c r="AB71" s="1">
        <f t="shared" si="13"/>
        <v>0.15855713011594491</v>
      </c>
      <c r="AC71" s="1">
        <f t="shared" si="14"/>
        <v>0</v>
      </c>
      <c r="AD71" s="1">
        <f t="shared" si="15"/>
        <v>2.1157467049846397</v>
      </c>
      <c r="AF71">
        <v>182</v>
      </c>
      <c r="AG71" t="s">
        <v>325</v>
      </c>
    </row>
    <row r="72" spans="1:33">
      <c r="A72" t="s">
        <v>62</v>
      </c>
      <c r="B72" s="10">
        <v>43410</v>
      </c>
      <c r="C72" s="10">
        <v>43711</v>
      </c>
      <c r="D72" s="10">
        <f t="shared" si="16"/>
        <v>301</v>
      </c>
      <c r="E72" s="1">
        <f t="shared" si="3"/>
        <v>0.69338862013361702</v>
      </c>
      <c r="F72" s="10">
        <v>2781</v>
      </c>
      <c r="G72" s="10">
        <v>535</v>
      </c>
      <c r="H72" s="10">
        <v>3141</v>
      </c>
      <c r="I72" s="10">
        <v>1513</v>
      </c>
      <c r="J72" s="10">
        <v>1450</v>
      </c>
      <c r="K72" s="10">
        <v>26260</v>
      </c>
      <c r="L72" s="10">
        <v>5112</v>
      </c>
      <c r="M72" s="10">
        <v>2227</v>
      </c>
      <c r="N72" s="10">
        <v>692</v>
      </c>
      <c r="O72" s="10">
        <v>447</v>
      </c>
      <c r="P72" s="10">
        <v>0</v>
      </c>
      <c r="Q72" s="10">
        <v>2589</v>
      </c>
      <c r="R72" s="10"/>
      <c r="S72" s="1">
        <f t="shared" si="4"/>
        <v>6.3622429136830538</v>
      </c>
      <c r="T72" s="1">
        <f t="shared" si="5"/>
        <v>1.2239482052572579</v>
      </c>
      <c r="U72" s="1">
        <f t="shared" si="6"/>
        <v>7.1858342293701822</v>
      </c>
      <c r="V72" s="1">
        <f t="shared" si="7"/>
        <v>3.4613712795406189</v>
      </c>
      <c r="W72" s="1">
        <f t="shared" si="8"/>
        <v>3.3172427992953715</v>
      </c>
      <c r="X72" s="1">
        <f t="shared" si="9"/>
        <v>60.076410972066526</v>
      </c>
      <c r="Y72" s="1">
        <f t="shared" si="10"/>
        <v>11.694996682757202</v>
      </c>
      <c r="Z72" s="1">
        <f t="shared" si="11"/>
        <v>5.0948273889867535</v>
      </c>
      <c r="AA72" s="1">
        <f t="shared" si="12"/>
        <v>1.5831255290430328</v>
      </c>
      <c r="AB72" s="1">
        <f t="shared" si="13"/>
        <v>1.022625883644849</v>
      </c>
      <c r="AC72" s="1">
        <f t="shared" si="14"/>
        <v>0</v>
      </c>
      <c r="AD72" s="1">
        <f t="shared" si="15"/>
        <v>5.9229942119832533</v>
      </c>
      <c r="AF72">
        <v>186</v>
      </c>
      <c r="AG72" t="s">
        <v>316</v>
      </c>
    </row>
    <row r="73" spans="1:33">
      <c r="A73" t="s">
        <v>63</v>
      </c>
      <c r="B73" s="10">
        <v>33458</v>
      </c>
      <c r="C73" s="10">
        <v>33937</v>
      </c>
      <c r="D73" s="10">
        <f t="shared" si="16"/>
        <v>479</v>
      </c>
      <c r="E73" s="1">
        <f t="shared" si="3"/>
        <v>1.4316456452866388</v>
      </c>
      <c r="F73" s="10">
        <v>2356</v>
      </c>
      <c r="G73" s="10">
        <v>420</v>
      </c>
      <c r="H73" s="10">
        <v>2715</v>
      </c>
      <c r="I73" s="10">
        <v>1319</v>
      </c>
      <c r="J73" s="10">
        <v>1158</v>
      </c>
      <c r="K73" s="10">
        <v>18827</v>
      </c>
      <c r="L73" s="10">
        <v>4226</v>
      </c>
      <c r="M73" s="10">
        <v>2182</v>
      </c>
      <c r="N73" s="10">
        <v>734</v>
      </c>
      <c r="O73" s="10">
        <v>1523</v>
      </c>
      <c r="P73" s="10">
        <v>0</v>
      </c>
      <c r="Q73" s="10">
        <v>1731</v>
      </c>
      <c r="R73" s="10"/>
      <c r="S73" s="1">
        <f t="shared" si="4"/>
        <v>6.9422753926393019</v>
      </c>
      <c r="T73" s="1">
        <f t="shared" si="5"/>
        <v>1.2375872941037804</v>
      </c>
      <c r="U73" s="1">
        <f t="shared" si="6"/>
        <v>8.0001178654565805</v>
      </c>
      <c r="V73" s="1">
        <f t="shared" si="7"/>
        <v>3.8866134307687776</v>
      </c>
      <c r="W73" s="1">
        <f t="shared" si="8"/>
        <v>3.4122049680289952</v>
      </c>
      <c r="X73" s="1">
        <f t="shared" si="9"/>
        <v>55.476323776409231</v>
      </c>
      <c r="Y73" s="1">
        <f t="shared" si="10"/>
        <v>12.452485487815657</v>
      </c>
      <c r="Z73" s="1">
        <f t="shared" si="11"/>
        <v>6.4295606565105929</v>
      </c>
      <c r="AA73" s="1">
        <f t="shared" si="12"/>
        <v>2.1628311282670833</v>
      </c>
      <c r="AB73" s="1">
        <f t="shared" si="13"/>
        <v>4.4877272593334707</v>
      </c>
      <c r="AC73" s="1">
        <f t="shared" si="14"/>
        <v>0</v>
      </c>
      <c r="AD73" s="1">
        <f t="shared" si="15"/>
        <v>5.1006276335562957</v>
      </c>
      <c r="AF73">
        <v>202</v>
      </c>
      <c r="AG73" t="s">
        <v>317</v>
      </c>
    </row>
    <row r="74" spans="1:33">
      <c r="A74" t="s">
        <v>64</v>
      </c>
      <c r="B74" s="10">
        <v>2990</v>
      </c>
      <c r="C74" s="10">
        <v>2893</v>
      </c>
      <c r="D74" s="10">
        <f t="shared" si="16"/>
        <v>-97</v>
      </c>
      <c r="E74" s="1">
        <f t="shared" si="3"/>
        <v>-3.2441471571906355</v>
      </c>
      <c r="F74" s="10">
        <v>108</v>
      </c>
      <c r="G74" s="10">
        <v>23</v>
      </c>
      <c r="H74" s="10">
        <v>147</v>
      </c>
      <c r="I74" s="10">
        <v>90</v>
      </c>
      <c r="J74" s="10">
        <v>75</v>
      </c>
      <c r="K74" s="10">
        <v>1432</v>
      </c>
      <c r="L74" s="10">
        <v>546</v>
      </c>
      <c r="M74" s="10">
        <v>342</v>
      </c>
      <c r="N74" s="10">
        <v>130</v>
      </c>
      <c r="O74" s="10">
        <v>0</v>
      </c>
      <c r="P74" s="10">
        <v>0</v>
      </c>
      <c r="Q74" s="10">
        <v>52</v>
      </c>
      <c r="R74" s="10"/>
      <c r="S74" s="1">
        <f t="shared" si="4"/>
        <v>3.733148980297269</v>
      </c>
      <c r="T74" s="1">
        <f t="shared" si="5"/>
        <v>0.7950224680262703</v>
      </c>
      <c r="U74" s="1">
        <f t="shared" si="6"/>
        <v>5.0812305565157274</v>
      </c>
      <c r="V74" s="1">
        <f t="shared" si="7"/>
        <v>3.1109574835810578</v>
      </c>
      <c r="W74" s="1">
        <f t="shared" si="8"/>
        <v>2.5924645696508817</v>
      </c>
      <c r="X74" s="1">
        <f t="shared" si="9"/>
        <v>49.498790183200832</v>
      </c>
      <c r="Y74" s="1">
        <f t="shared" si="10"/>
        <v>18.873142067058417</v>
      </c>
      <c r="Z74" s="1">
        <f t="shared" si="11"/>
        <v>11.821638437608019</v>
      </c>
      <c r="AA74" s="1">
        <f t="shared" si="12"/>
        <v>4.4936052540615279</v>
      </c>
      <c r="AB74" s="1">
        <f t="shared" si="13"/>
        <v>0</v>
      </c>
      <c r="AC74" s="1">
        <f t="shared" si="14"/>
        <v>0</v>
      </c>
      <c r="AD74" s="1">
        <f t="shared" si="15"/>
        <v>1.7974421016246114</v>
      </c>
      <c r="AF74">
        <v>204</v>
      </c>
      <c r="AG74" t="s">
        <v>327</v>
      </c>
    </row>
    <row r="75" spans="1:33">
      <c r="A75" t="s">
        <v>65</v>
      </c>
      <c r="B75" s="10">
        <v>36973</v>
      </c>
      <c r="C75" s="10">
        <v>36709</v>
      </c>
      <c r="D75" s="10">
        <f t="shared" si="16"/>
        <v>-264</v>
      </c>
      <c r="E75" s="1">
        <f t="shared" si="3"/>
        <v>-0.71403456576420998</v>
      </c>
      <c r="F75" s="10">
        <v>2047</v>
      </c>
      <c r="G75" s="10">
        <v>398</v>
      </c>
      <c r="H75" s="10">
        <v>2552</v>
      </c>
      <c r="I75" s="10">
        <v>1198</v>
      </c>
      <c r="J75" s="10">
        <v>1210</v>
      </c>
      <c r="K75" s="10">
        <v>20732</v>
      </c>
      <c r="L75" s="10">
        <v>4945</v>
      </c>
      <c r="M75" s="10">
        <v>2589</v>
      </c>
      <c r="N75" s="10">
        <v>1038</v>
      </c>
      <c r="O75" s="10">
        <v>45</v>
      </c>
      <c r="P75" s="10">
        <v>0</v>
      </c>
      <c r="Q75" s="10">
        <v>1288</v>
      </c>
      <c r="R75" s="10"/>
      <c r="S75" s="1">
        <f t="shared" si="4"/>
        <v>5.5762891933858176</v>
      </c>
      <c r="T75" s="1">
        <f t="shared" si="5"/>
        <v>1.0842027840584052</v>
      </c>
      <c r="U75" s="1">
        <f t="shared" si="6"/>
        <v>6.9519736304448507</v>
      </c>
      <c r="V75" s="1">
        <f t="shared" si="7"/>
        <v>3.2635048625677627</v>
      </c>
      <c r="W75" s="1">
        <f t="shared" si="8"/>
        <v>3.2961943937454032</v>
      </c>
      <c r="X75" s="1">
        <f t="shared" si="9"/>
        <v>56.476613364569992</v>
      </c>
      <c r="Y75" s="1">
        <f t="shared" si="10"/>
        <v>13.470810972785966</v>
      </c>
      <c r="Z75" s="1">
        <f t="shared" si="11"/>
        <v>7.052766351575908</v>
      </c>
      <c r="AA75" s="1">
        <f t="shared" si="12"/>
        <v>2.8276444468658912</v>
      </c>
      <c r="AB75" s="1">
        <f t="shared" si="13"/>
        <v>0.12258574191615136</v>
      </c>
      <c r="AC75" s="1">
        <f t="shared" si="14"/>
        <v>0</v>
      </c>
      <c r="AD75" s="1">
        <f t="shared" si="15"/>
        <v>3.508676346400065</v>
      </c>
      <c r="AF75">
        <v>205</v>
      </c>
      <c r="AG75" t="s">
        <v>326</v>
      </c>
    </row>
    <row r="76" spans="1:33">
      <c r="A76" t="s">
        <v>66</v>
      </c>
      <c r="B76" s="10">
        <v>12387</v>
      </c>
      <c r="C76" s="10">
        <v>12373</v>
      </c>
      <c r="D76" s="10">
        <f t="shared" si="16"/>
        <v>-14</v>
      </c>
      <c r="E76" s="1">
        <f t="shared" ref="E76:E139" si="17">(C76/B76-1)*100</f>
        <v>-0.11302171631548674</v>
      </c>
      <c r="F76" s="10">
        <v>786</v>
      </c>
      <c r="G76" s="10">
        <v>156</v>
      </c>
      <c r="H76" s="10">
        <v>991</v>
      </c>
      <c r="I76" s="10">
        <v>495</v>
      </c>
      <c r="J76" s="10">
        <v>449</v>
      </c>
      <c r="K76" s="10">
        <v>6346</v>
      </c>
      <c r="L76" s="10">
        <v>1804</v>
      </c>
      <c r="M76" s="10">
        <v>961</v>
      </c>
      <c r="N76" s="10">
        <v>385</v>
      </c>
      <c r="O76" s="10">
        <v>57</v>
      </c>
      <c r="P76" s="10">
        <v>0</v>
      </c>
      <c r="Q76" s="10">
        <v>311</v>
      </c>
      <c r="R76" s="10"/>
      <c r="S76" s="1">
        <f t="shared" ref="S76:S139" si="18">F76/$C76*100</f>
        <v>6.3525418249414045</v>
      </c>
      <c r="T76" s="1">
        <f t="shared" ref="T76:T139" si="19">G76/$C76*100</f>
        <v>1.2608098278509658</v>
      </c>
      <c r="U76" s="1">
        <f t="shared" ref="U76:U139" si="20">H76/$C76*100</f>
        <v>8.0093752525660715</v>
      </c>
      <c r="V76" s="1">
        <f t="shared" ref="V76:V139" si="21">I76/$C76*100</f>
        <v>4.0006465691424875</v>
      </c>
      <c r="W76" s="1">
        <f t="shared" ref="W76:W139" si="22">J76/$C76*100</f>
        <v>3.6288693122120748</v>
      </c>
      <c r="X76" s="1">
        <f t="shared" ref="X76:X139" si="23">K76/$C76*100</f>
        <v>51.289097227834802</v>
      </c>
      <c r="Y76" s="1">
        <f t="shared" ref="Y76:Y139" si="24">L76/$C76*100</f>
        <v>14.580134163097066</v>
      </c>
      <c r="Z76" s="1">
        <f t="shared" ref="Z76:Z139" si="25">M76/$C76*100</f>
        <v>7.766911824133194</v>
      </c>
      <c r="AA76" s="1">
        <f t="shared" ref="AA76:AA139" si="26">N76/$C76*100</f>
        <v>3.1116139982219346</v>
      </c>
      <c r="AB76" s="1">
        <f t="shared" ref="AB76:AB139" si="27">O76/$C76*100</f>
        <v>0.46068051402246829</v>
      </c>
      <c r="AC76" s="1">
        <f t="shared" ref="AC76:AC139" si="28">P76/$C76*100</f>
        <v>0</v>
      </c>
      <c r="AD76" s="1">
        <f t="shared" ref="AD76:AD139" si="29">Q76/$C76*100</f>
        <v>2.5135375414208356</v>
      </c>
      <c r="AF76">
        <v>208</v>
      </c>
      <c r="AG76" t="s">
        <v>314</v>
      </c>
    </row>
    <row r="77" spans="1:33">
      <c r="A77" t="s">
        <v>67</v>
      </c>
      <c r="B77" s="10">
        <v>31676</v>
      </c>
      <c r="C77" s="10">
        <v>31868</v>
      </c>
      <c r="D77" s="10">
        <f t="shared" ref="D77:D140" si="30">C77-B77</f>
        <v>192</v>
      </c>
      <c r="E77" s="1">
        <f t="shared" si="17"/>
        <v>0.60613713852759599</v>
      </c>
      <c r="F77" s="10">
        <v>2132</v>
      </c>
      <c r="G77" s="10">
        <v>425</v>
      </c>
      <c r="H77" s="10">
        <v>2679</v>
      </c>
      <c r="I77" s="10">
        <v>1347</v>
      </c>
      <c r="J77" s="10">
        <v>1170</v>
      </c>
      <c r="K77" s="10">
        <v>17575</v>
      </c>
      <c r="L77" s="10">
        <v>3775</v>
      </c>
      <c r="M77" s="10">
        <v>2076</v>
      </c>
      <c r="N77" s="10">
        <v>689</v>
      </c>
      <c r="O77" s="10">
        <v>77</v>
      </c>
      <c r="P77" s="10">
        <v>0</v>
      </c>
      <c r="Q77" s="10">
        <v>781</v>
      </c>
      <c r="R77" s="10"/>
      <c r="S77" s="1">
        <f t="shared" si="18"/>
        <v>6.6900966486757873</v>
      </c>
      <c r="T77" s="1">
        <f t="shared" si="19"/>
        <v>1.3336262081084473</v>
      </c>
      <c r="U77" s="1">
        <f t="shared" si="20"/>
        <v>8.4065520271118377</v>
      </c>
      <c r="V77" s="1">
        <f t="shared" si="21"/>
        <v>4.2268105936990086</v>
      </c>
      <c r="W77" s="1">
        <f t="shared" si="22"/>
        <v>3.6713945023220784</v>
      </c>
      <c r="X77" s="1">
        <f t="shared" si="23"/>
        <v>55.149366135308142</v>
      </c>
      <c r="Y77" s="1">
        <f t="shared" si="24"/>
        <v>11.84573867202209</v>
      </c>
      <c r="Z77" s="1">
        <f t="shared" si="25"/>
        <v>6.5143717836073813</v>
      </c>
      <c r="AA77" s="1">
        <f t="shared" si="26"/>
        <v>2.162043429145224</v>
      </c>
      <c r="AB77" s="1">
        <f t="shared" si="27"/>
        <v>0.24162168946905987</v>
      </c>
      <c r="AC77" s="1">
        <f t="shared" si="28"/>
        <v>0</v>
      </c>
      <c r="AD77" s="1">
        <f t="shared" si="29"/>
        <v>2.4507342789004642</v>
      </c>
      <c r="AF77">
        <v>211</v>
      </c>
      <c r="AG77" t="s">
        <v>318</v>
      </c>
    </row>
    <row r="78" spans="1:33">
      <c r="A78" t="s">
        <v>68</v>
      </c>
      <c r="B78" s="10">
        <v>5452</v>
      </c>
      <c r="C78" s="10">
        <v>5356</v>
      </c>
      <c r="D78" s="10">
        <f t="shared" si="30"/>
        <v>-96</v>
      </c>
      <c r="E78" s="1">
        <f t="shared" si="17"/>
        <v>-1.7608217168011753</v>
      </c>
      <c r="F78" s="10">
        <v>202</v>
      </c>
      <c r="G78" s="10">
        <v>41</v>
      </c>
      <c r="H78" s="10">
        <v>297</v>
      </c>
      <c r="I78" s="10">
        <v>146</v>
      </c>
      <c r="J78" s="10">
        <v>126</v>
      </c>
      <c r="K78" s="10">
        <v>2589</v>
      </c>
      <c r="L78" s="10">
        <v>1077</v>
      </c>
      <c r="M78" s="10">
        <v>625</v>
      </c>
      <c r="N78" s="10">
        <v>253</v>
      </c>
      <c r="O78" s="10">
        <v>0</v>
      </c>
      <c r="P78" s="10">
        <v>0</v>
      </c>
      <c r="Q78" s="10">
        <v>72</v>
      </c>
      <c r="R78" s="10"/>
      <c r="S78" s="1">
        <f t="shared" si="18"/>
        <v>3.7714712471994023</v>
      </c>
      <c r="T78" s="1">
        <f t="shared" si="19"/>
        <v>0.76549663928304701</v>
      </c>
      <c r="U78" s="1">
        <f t="shared" si="20"/>
        <v>5.5451829723674386</v>
      </c>
      <c r="V78" s="1">
        <f t="shared" si="21"/>
        <v>2.7259148618371922</v>
      </c>
      <c r="W78" s="1">
        <f t="shared" si="22"/>
        <v>2.3525018670649738</v>
      </c>
      <c r="X78" s="1">
        <f t="shared" si="23"/>
        <v>48.338312173263631</v>
      </c>
      <c r="Y78" s="1">
        <f t="shared" si="24"/>
        <v>20.108289768483946</v>
      </c>
      <c r="Z78" s="1">
        <f t="shared" si="25"/>
        <v>11.669156086631814</v>
      </c>
      <c r="AA78" s="1">
        <f t="shared" si="26"/>
        <v>4.7236743838685582</v>
      </c>
      <c r="AB78" s="1">
        <f t="shared" si="27"/>
        <v>0</v>
      </c>
      <c r="AC78" s="1">
        <f t="shared" si="28"/>
        <v>0</v>
      </c>
      <c r="AD78" s="1">
        <f t="shared" si="29"/>
        <v>1.344286781179985</v>
      </c>
      <c r="AF78">
        <v>213</v>
      </c>
      <c r="AG78" t="s">
        <v>319</v>
      </c>
    </row>
    <row r="79" spans="1:33">
      <c r="A79" t="s">
        <v>69</v>
      </c>
      <c r="B79" s="10">
        <v>11471</v>
      </c>
      <c r="C79" s="10">
        <v>11286</v>
      </c>
      <c r="D79" s="10">
        <f t="shared" si="30"/>
        <v>-185</v>
      </c>
      <c r="E79" s="1">
        <f t="shared" si="17"/>
        <v>-1.6127626187777855</v>
      </c>
      <c r="F79" s="10">
        <v>606</v>
      </c>
      <c r="G79" s="10">
        <v>107</v>
      </c>
      <c r="H79" s="10">
        <v>689</v>
      </c>
      <c r="I79" s="10">
        <v>365</v>
      </c>
      <c r="J79" s="10">
        <v>347</v>
      </c>
      <c r="K79" s="10">
        <v>6094</v>
      </c>
      <c r="L79" s="10">
        <v>1810</v>
      </c>
      <c r="M79" s="10">
        <v>912</v>
      </c>
      <c r="N79" s="10">
        <v>356</v>
      </c>
      <c r="O79" s="10">
        <v>11</v>
      </c>
      <c r="P79" s="10">
        <v>0</v>
      </c>
      <c r="Q79" s="10">
        <v>341</v>
      </c>
      <c r="R79" s="10"/>
      <c r="S79" s="1">
        <f t="shared" si="18"/>
        <v>5.3694843168527377</v>
      </c>
      <c r="T79" s="1">
        <f t="shared" si="19"/>
        <v>0.94807726386673763</v>
      </c>
      <c r="U79" s="1">
        <f t="shared" si="20"/>
        <v>6.1049087364876842</v>
      </c>
      <c r="V79" s="1">
        <f t="shared" si="21"/>
        <v>3.2340953393584977</v>
      </c>
      <c r="W79" s="1">
        <f t="shared" si="22"/>
        <v>3.0746057061846535</v>
      </c>
      <c r="X79" s="1">
        <f t="shared" si="23"/>
        <v>53.996101364522417</v>
      </c>
      <c r="Y79" s="1">
        <f t="shared" si="24"/>
        <v>16.037568669147618</v>
      </c>
      <c r="Z79" s="1">
        <f t="shared" si="25"/>
        <v>8.0808080808080813</v>
      </c>
      <c r="AA79" s="1">
        <f t="shared" si="26"/>
        <v>3.1543505227715753</v>
      </c>
      <c r="AB79" s="1">
        <f t="shared" si="27"/>
        <v>9.7465886939571145E-2</v>
      </c>
      <c r="AC79" s="1">
        <f t="shared" si="28"/>
        <v>0</v>
      </c>
      <c r="AD79" s="1">
        <f t="shared" si="29"/>
        <v>3.0214424951267054</v>
      </c>
      <c r="AF79">
        <v>214</v>
      </c>
      <c r="AG79" t="s">
        <v>321</v>
      </c>
    </row>
    <row r="80" spans="1:33">
      <c r="A80" t="s">
        <v>70</v>
      </c>
      <c r="B80" s="10">
        <v>1353</v>
      </c>
      <c r="C80" s="10">
        <v>1339</v>
      </c>
      <c r="D80" s="10">
        <f t="shared" si="30"/>
        <v>-14</v>
      </c>
      <c r="E80" s="1">
        <f t="shared" si="17"/>
        <v>-1.0347376201034764</v>
      </c>
      <c r="F80" s="10">
        <v>47</v>
      </c>
      <c r="G80" s="10">
        <v>13</v>
      </c>
      <c r="H80" s="10">
        <v>74</v>
      </c>
      <c r="I80" s="10">
        <v>56</v>
      </c>
      <c r="J80" s="10">
        <v>41</v>
      </c>
      <c r="K80" s="10">
        <v>631</v>
      </c>
      <c r="L80" s="10">
        <v>256</v>
      </c>
      <c r="M80" s="10">
        <v>145</v>
      </c>
      <c r="N80" s="10">
        <v>76</v>
      </c>
      <c r="O80" s="10">
        <v>0</v>
      </c>
      <c r="P80" s="10">
        <v>0</v>
      </c>
      <c r="Q80" s="10">
        <v>25</v>
      </c>
      <c r="R80" s="10"/>
      <c r="S80" s="1">
        <f t="shared" si="18"/>
        <v>3.51008215085885</v>
      </c>
      <c r="T80" s="1">
        <f t="shared" si="19"/>
        <v>0.97087378640776689</v>
      </c>
      <c r="U80" s="1">
        <f t="shared" si="20"/>
        <v>5.5265123226288271</v>
      </c>
      <c r="V80" s="1">
        <f t="shared" si="21"/>
        <v>4.182225541448843</v>
      </c>
      <c r="W80" s="1">
        <f t="shared" si="22"/>
        <v>3.061986557132188</v>
      </c>
      <c r="X80" s="1">
        <f t="shared" si="23"/>
        <v>47.124719940253925</v>
      </c>
      <c r="Y80" s="1">
        <f t="shared" si="24"/>
        <v>19.118745332337568</v>
      </c>
      <c r="Z80" s="1">
        <f t="shared" si="25"/>
        <v>10.828976848394325</v>
      </c>
      <c r="AA80" s="1">
        <f t="shared" si="26"/>
        <v>5.675877520537715</v>
      </c>
      <c r="AB80" s="1">
        <f t="shared" si="27"/>
        <v>0</v>
      </c>
      <c r="AC80" s="1">
        <f t="shared" si="28"/>
        <v>0</v>
      </c>
      <c r="AD80" s="1">
        <f t="shared" si="29"/>
        <v>1.8670649738610903</v>
      </c>
      <c r="AF80">
        <v>216</v>
      </c>
      <c r="AG80" t="s">
        <v>325</v>
      </c>
    </row>
    <row r="81" spans="1:33">
      <c r="A81" t="s">
        <v>71</v>
      </c>
      <c r="B81" s="10">
        <v>5502</v>
      </c>
      <c r="C81" s="10">
        <v>5464</v>
      </c>
      <c r="D81" s="10">
        <f t="shared" si="30"/>
        <v>-38</v>
      </c>
      <c r="E81" s="1">
        <f t="shared" si="17"/>
        <v>-0.69065794256634172</v>
      </c>
      <c r="F81" s="10">
        <v>387</v>
      </c>
      <c r="G81" s="10">
        <v>63</v>
      </c>
      <c r="H81" s="10">
        <v>414</v>
      </c>
      <c r="I81" s="10">
        <v>220</v>
      </c>
      <c r="J81" s="10">
        <v>224</v>
      </c>
      <c r="K81" s="10">
        <v>2868</v>
      </c>
      <c r="L81" s="10">
        <v>751</v>
      </c>
      <c r="M81" s="10">
        <v>369</v>
      </c>
      <c r="N81" s="10">
        <v>168</v>
      </c>
      <c r="O81" s="10">
        <v>24</v>
      </c>
      <c r="P81" s="10">
        <v>0</v>
      </c>
      <c r="Q81" s="10">
        <v>96</v>
      </c>
      <c r="R81" s="10"/>
      <c r="S81" s="1">
        <f t="shared" si="18"/>
        <v>7.0827232796486088</v>
      </c>
      <c r="T81" s="1">
        <f t="shared" si="19"/>
        <v>1.1530014641288433</v>
      </c>
      <c r="U81" s="1">
        <f t="shared" si="20"/>
        <v>7.5768667642752554</v>
      </c>
      <c r="V81" s="1">
        <f t="shared" si="21"/>
        <v>4.0263543191800881</v>
      </c>
      <c r="W81" s="1">
        <f t="shared" si="22"/>
        <v>4.0995607613469982</v>
      </c>
      <c r="X81" s="1">
        <f t="shared" si="23"/>
        <v>52.489019033674964</v>
      </c>
      <c r="Y81" s="1">
        <f t="shared" si="24"/>
        <v>13.74450951683748</v>
      </c>
      <c r="Z81" s="1">
        <f t="shared" si="25"/>
        <v>6.7532942898975117</v>
      </c>
      <c r="AA81" s="1">
        <f t="shared" si="26"/>
        <v>3.0746705710102491</v>
      </c>
      <c r="AB81" s="1">
        <f t="shared" si="27"/>
        <v>0.43923865300146414</v>
      </c>
      <c r="AC81" s="1">
        <f t="shared" si="28"/>
        <v>0</v>
      </c>
      <c r="AD81" s="1">
        <f t="shared" si="29"/>
        <v>1.7569546120058566</v>
      </c>
      <c r="AF81">
        <v>217</v>
      </c>
      <c r="AG81" t="s">
        <v>323</v>
      </c>
    </row>
    <row r="82" spans="1:33">
      <c r="A82" t="s">
        <v>72</v>
      </c>
      <c r="B82" s="10">
        <v>1274</v>
      </c>
      <c r="C82" s="10">
        <v>1245</v>
      </c>
      <c r="D82" s="10">
        <f t="shared" si="30"/>
        <v>-29</v>
      </c>
      <c r="E82" s="1">
        <f t="shared" si="17"/>
        <v>-2.2762951334379888</v>
      </c>
      <c r="F82" s="10">
        <v>49</v>
      </c>
      <c r="G82" s="10">
        <v>12</v>
      </c>
      <c r="H82" s="10">
        <v>57</v>
      </c>
      <c r="I82" s="10">
        <v>32</v>
      </c>
      <c r="J82" s="10">
        <v>30</v>
      </c>
      <c r="K82" s="10">
        <v>631</v>
      </c>
      <c r="L82" s="10">
        <v>214</v>
      </c>
      <c r="M82" s="10">
        <v>134</v>
      </c>
      <c r="N82" s="10">
        <v>86</v>
      </c>
      <c r="O82" s="10">
        <v>24</v>
      </c>
      <c r="P82" s="10">
        <v>0</v>
      </c>
      <c r="Q82" s="10">
        <v>0</v>
      </c>
      <c r="R82" s="10"/>
      <c r="S82" s="1">
        <f t="shared" si="18"/>
        <v>3.9357429718875498</v>
      </c>
      <c r="T82" s="1">
        <f t="shared" si="19"/>
        <v>0.96385542168674709</v>
      </c>
      <c r="U82" s="1">
        <f t="shared" si="20"/>
        <v>4.5783132530120483</v>
      </c>
      <c r="V82" s="1">
        <f t="shared" si="21"/>
        <v>2.570281124497992</v>
      </c>
      <c r="W82" s="1">
        <f t="shared" si="22"/>
        <v>2.4096385542168677</v>
      </c>
      <c r="X82" s="1">
        <f t="shared" si="23"/>
        <v>50.682730923694777</v>
      </c>
      <c r="Y82" s="1">
        <f t="shared" si="24"/>
        <v>17.188755020080322</v>
      </c>
      <c r="Z82" s="1">
        <f t="shared" si="25"/>
        <v>10.763052208835342</v>
      </c>
      <c r="AA82" s="1">
        <f t="shared" si="26"/>
        <v>6.907630522088354</v>
      </c>
      <c r="AB82" s="1">
        <f t="shared" si="27"/>
        <v>1.9277108433734942</v>
      </c>
      <c r="AC82" s="1">
        <f t="shared" si="28"/>
        <v>0</v>
      </c>
      <c r="AD82" s="1">
        <f t="shared" si="29"/>
        <v>0</v>
      </c>
      <c r="AF82">
        <v>218</v>
      </c>
      <c r="AG82" t="s">
        <v>313</v>
      </c>
    </row>
    <row r="83" spans="1:33">
      <c r="A83" t="s">
        <v>73</v>
      </c>
      <c r="B83" s="10">
        <v>8778</v>
      </c>
      <c r="C83" s="10">
        <v>8714</v>
      </c>
      <c r="D83" s="10">
        <f t="shared" si="30"/>
        <v>-64</v>
      </c>
      <c r="E83" s="1">
        <f t="shared" si="17"/>
        <v>-0.72909546593756813</v>
      </c>
      <c r="F83" s="10">
        <v>411</v>
      </c>
      <c r="G83" s="10">
        <v>95</v>
      </c>
      <c r="H83" s="10">
        <v>628</v>
      </c>
      <c r="I83" s="10">
        <v>329</v>
      </c>
      <c r="J83" s="10">
        <v>311</v>
      </c>
      <c r="K83" s="10">
        <v>4677</v>
      </c>
      <c r="L83" s="10">
        <v>1341</v>
      </c>
      <c r="M83" s="10">
        <v>615</v>
      </c>
      <c r="N83" s="10">
        <v>307</v>
      </c>
      <c r="O83" s="10">
        <v>69</v>
      </c>
      <c r="P83" s="10">
        <v>0</v>
      </c>
      <c r="Q83" s="10">
        <v>531</v>
      </c>
      <c r="R83" s="10"/>
      <c r="S83" s="1">
        <f t="shared" si="18"/>
        <v>4.7165480835437226</v>
      </c>
      <c r="T83" s="1">
        <f t="shared" si="19"/>
        <v>1.0901996786779893</v>
      </c>
      <c r="U83" s="1">
        <f t="shared" si="20"/>
        <v>7.206793665366078</v>
      </c>
      <c r="V83" s="1">
        <f t="shared" si="21"/>
        <v>3.7755336240532476</v>
      </c>
      <c r="W83" s="1">
        <f t="shared" si="22"/>
        <v>3.568969474408997</v>
      </c>
      <c r="X83" s="1">
        <f t="shared" si="23"/>
        <v>53.67225154923112</v>
      </c>
      <c r="Y83" s="1">
        <f t="shared" si="24"/>
        <v>15.389029148496672</v>
      </c>
      <c r="Z83" s="1">
        <f t="shared" si="25"/>
        <v>7.0576084461785635</v>
      </c>
      <c r="AA83" s="1">
        <f t="shared" si="26"/>
        <v>3.523066330043608</v>
      </c>
      <c r="AB83" s="1">
        <f t="shared" si="27"/>
        <v>0.79182924030296087</v>
      </c>
      <c r="AC83" s="1">
        <f t="shared" si="28"/>
        <v>0</v>
      </c>
      <c r="AD83" s="1">
        <f t="shared" si="29"/>
        <v>6.0936424145053936</v>
      </c>
      <c r="AF83">
        <v>224</v>
      </c>
      <c r="AG83" t="s">
        <v>316</v>
      </c>
    </row>
    <row r="84" spans="1:33">
      <c r="A84" t="s">
        <v>74</v>
      </c>
      <c r="B84" s="10">
        <v>4031</v>
      </c>
      <c r="C84" s="10">
        <v>3949</v>
      </c>
      <c r="D84" s="10">
        <f t="shared" si="30"/>
        <v>-82</v>
      </c>
      <c r="E84" s="1">
        <f t="shared" si="17"/>
        <v>-2.034234681220537</v>
      </c>
      <c r="F84" s="10">
        <v>156</v>
      </c>
      <c r="G84" s="10">
        <v>27</v>
      </c>
      <c r="H84" s="10">
        <v>226</v>
      </c>
      <c r="I84" s="10">
        <v>149</v>
      </c>
      <c r="J84" s="10">
        <v>127</v>
      </c>
      <c r="K84" s="10">
        <v>1928</v>
      </c>
      <c r="L84" s="10">
        <v>737</v>
      </c>
      <c r="M84" s="10">
        <v>426</v>
      </c>
      <c r="N84" s="10">
        <v>173</v>
      </c>
      <c r="O84" s="10">
        <v>0</v>
      </c>
      <c r="P84" s="10">
        <v>0</v>
      </c>
      <c r="Q84" s="10">
        <v>48</v>
      </c>
      <c r="R84" s="10"/>
      <c r="S84" s="1">
        <f t="shared" si="18"/>
        <v>3.9503671815649533</v>
      </c>
      <c r="T84" s="1">
        <f t="shared" si="19"/>
        <v>0.68371739680931887</v>
      </c>
      <c r="U84" s="1">
        <f t="shared" si="20"/>
        <v>5.7229678399594839</v>
      </c>
      <c r="V84" s="1">
        <f t="shared" si="21"/>
        <v>3.7731071157254998</v>
      </c>
      <c r="W84" s="1">
        <f t="shared" si="22"/>
        <v>3.2160040516586474</v>
      </c>
      <c r="X84" s="1">
        <f t="shared" si="23"/>
        <v>48.822486705495059</v>
      </c>
      <c r="Y84" s="1">
        <f t="shared" si="24"/>
        <v>18.662952646239557</v>
      </c>
      <c r="Z84" s="1">
        <f t="shared" si="25"/>
        <v>10.787541149658143</v>
      </c>
      <c r="AA84" s="1">
        <f t="shared" si="26"/>
        <v>4.3808559128893396</v>
      </c>
      <c r="AB84" s="1">
        <f t="shared" si="27"/>
        <v>0</v>
      </c>
      <c r="AC84" s="1">
        <f t="shared" si="28"/>
        <v>0</v>
      </c>
      <c r="AD84" s="1">
        <f t="shared" si="29"/>
        <v>1.215497594327678</v>
      </c>
      <c r="AF84">
        <v>226</v>
      </c>
      <c r="AG84" t="s">
        <v>325</v>
      </c>
    </row>
    <row r="85" spans="1:33">
      <c r="A85" t="s">
        <v>75</v>
      </c>
      <c r="B85" s="10">
        <v>2390</v>
      </c>
      <c r="C85" s="10">
        <v>2342</v>
      </c>
      <c r="D85" s="10">
        <f t="shared" si="30"/>
        <v>-48</v>
      </c>
      <c r="E85" s="1">
        <f t="shared" si="17"/>
        <v>-2.0083682008368187</v>
      </c>
      <c r="F85" s="10">
        <v>116</v>
      </c>
      <c r="G85" s="10">
        <v>22</v>
      </c>
      <c r="H85" s="10">
        <v>104</v>
      </c>
      <c r="I85" s="10">
        <v>74</v>
      </c>
      <c r="J85" s="10">
        <v>60</v>
      </c>
      <c r="K85" s="10">
        <v>1172</v>
      </c>
      <c r="L85" s="10">
        <v>435</v>
      </c>
      <c r="M85" s="10">
        <v>243</v>
      </c>
      <c r="N85" s="10">
        <v>116</v>
      </c>
      <c r="O85" s="10">
        <v>0</v>
      </c>
      <c r="P85" s="10">
        <v>0</v>
      </c>
      <c r="Q85" s="10">
        <v>61</v>
      </c>
      <c r="R85" s="10"/>
      <c r="S85" s="1">
        <f t="shared" si="18"/>
        <v>4.9530315969257046</v>
      </c>
      <c r="T85" s="1">
        <f t="shared" si="19"/>
        <v>0.93936806148590934</v>
      </c>
      <c r="U85" s="1">
        <f t="shared" si="20"/>
        <v>4.4406490179333904</v>
      </c>
      <c r="V85" s="1">
        <f t="shared" si="21"/>
        <v>3.1596925704526049</v>
      </c>
      <c r="W85" s="1">
        <f t="shared" si="22"/>
        <v>2.5619128949615715</v>
      </c>
      <c r="X85" s="1">
        <f t="shared" si="23"/>
        <v>50.042698548249362</v>
      </c>
      <c r="Y85" s="1">
        <f t="shared" si="24"/>
        <v>18.573868488471394</v>
      </c>
      <c r="Z85" s="1">
        <f t="shared" si="25"/>
        <v>10.375747224594365</v>
      </c>
      <c r="AA85" s="1">
        <f t="shared" si="26"/>
        <v>4.9530315969257046</v>
      </c>
      <c r="AB85" s="1">
        <f t="shared" si="27"/>
        <v>0</v>
      </c>
      <c r="AC85" s="1">
        <f t="shared" si="28"/>
        <v>0</v>
      </c>
      <c r="AD85" s="1">
        <f t="shared" si="29"/>
        <v>2.6046114432109309</v>
      </c>
      <c r="AF85">
        <v>230</v>
      </c>
      <c r="AG85" t="s">
        <v>321</v>
      </c>
    </row>
    <row r="86" spans="1:33">
      <c r="A86" t="s">
        <v>76</v>
      </c>
      <c r="B86" s="10">
        <v>1262</v>
      </c>
      <c r="C86" s="10">
        <v>1246</v>
      </c>
      <c r="D86" s="10">
        <f t="shared" si="30"/>
        <v>-16</v>
      </c>
      <c r="E86" s="1">
        <f t="shared" si="17"/>
        <v>-1.2678288431061779</v>
      </c>
      <c r="F86" s="10">
        <v>53</v>
      </c>
      <c r="G86" s="10">
        <v>5</v>
      </c>
      <c r="H86" s="10">
        <v>55</v>
      </c>
      <c r="I86" s="10">
        <v>31</v>
      </c>
      <c r="J86" s="10">
        <v>25</v>
      </c>
      <c r="K86" s="10">
        <v>556</v>
      </c>
      <c r="L86" s="10">
        <v>319</v>
      </c>
      <c r="M86" s="10">
        <v>165</v>
      </c>
      <c r="N86" s="10">
        <v>37</v>
      </c>
      <c r="O86" s="10">
        <v>360</v>
      </c>
      <c r="P86" s="10">
        <v>0</v>
      </c>
      <c r="Q86" s="10">
        <v>102</v>
      </c>
      <c r="R86" s="10"/>
      <c r="S86" s="1">
        <f t="shared" si="18"/>
        <v>4.2536115569823441</v>
      </c>
      <c r="T86" s="1">
        <f t="shared" si="19"/>
        <v>0.40128410914927765</v>
      </c>
      <c r="U86" s="1">
        <f t="shared" si="20"/>
        <v>4.4141252006420544</v>
      </c>
      <c r="V86" s="1">
        <f t="shared" si="21"/>
        <v>2.4879614767255216</v>
      </c>
      <c r="W86" s="1">
        <f t="shared" si="22"/>
        <v>2.0064205457463884</v>
      </c>
      <c r="X86" s="1">
        <f t="shared" si="23"/>
        <v>44.62279293739968</v>
      </c>
      <c r="Y86" s="1">
        <f t="shared" si="24"/>
        <v>25.601926163723913</v>
      </c>
      <c r="Z86" s="1">
        <f t="shared" si="25"/>
        <v>13.242375601926163</v>
      </c>
      <c r="AA86" s="1">
        <f t="shared" si="26"/>
        <v>2.9695024077046552</v>
      </c>
      <c r="AB86" s="1">
        <f t="shared" si="27"/>
        <v>28.892455858747994</v>
      </c>
      <c r="AC86" s="1">
        <f t="shared" si="28"/>
        <v>0</v>
      </c>
      <c r="AD86" s="1">
        <f t="shared" si="29"/>
        <v>8.1861958266452657</v>
      </c>
      <c r="AF86">
        <v>231</v>
      </c>
      <c r="AG86" t="s">
        <v>329</v>
      </c>
    </row>
    <row r="87" spans="1:33">
      <c r="A87" t="s">
        <v>77</v>
      </c>
      <c r="B87" s="10">
        <v>13375</v>
      </c>
      <c r="C87" s="10">
        <v>13184</v>
      </c>
      <c r="D87" s="10">
        <f t="shared" si="30"/>
        <v>-191</v>
      </c>
      <c r="E87" s="1">
        <f t="shared" si="17"/>
        <v>-1.4280373831775717</v>
      </c>
      <c r="F87" s="10">
        <v>740</v>
      </c>
      <c r="G87" s="10">
        <v>104</v>
      </c>
      <c r="H87" s="10">
        <v>908</v>
      </c>
      <c r="I87" s="10">
        <v>443</v>
      </c>
      <c r="J87" s="10">
        <v>469</v>
      </c>
      <c r="K87" s="10">
        <v>6942</v>
      </c>
      <c r="L87" s="10">
        <v>2104</v>
      </c>
      <c r="M87" s="10">
        <v>1019</v>
      </c>
      <c r="N87" s="10">
        <v>455</v>
      </c>
      <c r="O87" s="10">
        <v>37</v>
      </c>
      <c r="P87" s="10">
        <v>0</v>
      </c>
      <c r="Q87" s="10">
        <v>310</v>
      </c>
      <c r="R87" s="10"/>
      <c r="S87" s="1">
        <f t="shared" si="18"/>
        <v>5.6128640776699035</v>
      </c>
      <c r="T87" s="1">
        <f t="shared" si="19"/>
        <v>0.78883495145631066</v>
      </c>
      <c r="U87" s="1">
        <f t="shared" si="20"/>
        <v>6.8871359223300965</v>
      </c>
      <c r="V87" s="1">
        <f t="shared" si="21"/>
        <v>3.3601334951456314</v>
      </c>
      <c r="W87" s="1">
        <f t="shared" si="22"/>
        <v>3.5573422330097091</v>
      </c>
      <c r="X87" s="1">
        <f t="shared" si="23"/>
        <v>52.654733009708742</v>
      </c>
      <c r="Y87" s="1">
        <f t="shared" si="24"/>
        <v>15.958737864077671</v>
      </c>
      <c r="Z87" s="1">
        <f t="shared" si="25"/>
        <v>7.7290655339805818</v>
      </c>
      <c r="AA87" s="1">
        <f t="shared" si="26"/>
        <v>3.4511529126213594</v>
      </c>
      <c r="AB87" s="1">
        <f t="shared" si="27"/>
        <v>0.28064320388349517</v>
      </c>
      <c r="AC87" s="1">
        <f t="shared" si="28"/>
        <v>0</v>
      </c>
      <c r="AD87" s="1">
        <f t="shared" si="29"/>
        <v>2.3513349514563107</v>
      </c>
      <c r="AF87">
        <v>232</v>
      </c>
      <c r="AG87" t="s">
        <v>313</v>
      </c>
    </row>
    <row r="88" spans="1:33">
      <c r="A88" t="s">
        <v>78</v>
      </c>
      <c r="B88" s="10">
        <v>16022</v>
      </c>
      <c r="C88" s="10">
        <v>15726</v>
      </c>
      <c r="D88" s="10">
        <f t="shared" si="30"/>
        <v>-296</v>
      </c>
      <c r="E88" s="1">
        <f t="shared" si="17"/>
        <v>-1.8474597428535744</v>
      </c>
      <c r="F88" s="10">
        <v>785</v>
      </c>
      <c r="G88" s="10">
        <v>167</v>
      </c>
      <c r="H88" s="10">
        <v>1125</v>
      </c>
      <c r="I88" s="10">
        <v>622</v>
      </c>
      <c r="J88" s="10">
        <v>541</v>
      </c>
      <c r="K88" s="10">
        <v>7965</v>
      </c>
      <c r="L88" s="10">
        <v>2452</v>
      </c>
      <c r="M88" s="10">
        <v>1374</v>
      </c>
      <c r="N88" s="10">
        <v>695</v>
      </c>
      <c r="O88" s="10">
        <v>103</v>
      </c>
      <c r="P88" s="10">
        <v>0</v>
      </c>
      <c r="Q88" s="10">
        <v>460</v>
      </c>
      <c r="R88" s="10"/>
      <c r="S88" s="1">
        <f t="shared" si="18"/>
        <v>4.9917334350756706</v>
      </c>
      <c r="T88" s="1">
        <f t="shared" si="19"/>
        <v>1.0619356479715121</v>
      </c>
      <c r="U88" s="1">
        <f t="shared" si="20"/>
        <v>7.1537581075925214</v>
      </c>
      <c r="V88" s="1">
        <f t="shared" si="21"/>
        <v>3.9552333714867096</v>
      </c>
      <c r="W88" s="1">
        <f t="shared" si="22"/>
        <v>3.4401627877400482</v>
      </c>
      <c r="X88" s="1">
        <f t="shared" si="23"/>
        <v>50.648607401755051</v>
      </c>
      <c r="Y88" s="1">
        <f t="shared" si="24"/>
        <v>15.592013226503878</v>
      </c>
      <c r="Z88" s="1">
        <f t="shared" si="25"/>
        <v>8.7371232354063348</v>
      </c>
      <c r="AA88" s="1">
        <f t="shared" si="26"/>
        <v>4.4194327864682688</v>
      </c>
      <c r="AB88" s="1">
        <f t="shared" si="27"/>
        <v>0.65496629785069316</v>
      </c>
      <c r="AC88" s="1">
        <f t="shared" si="28"/>
        <v>0</v>
      </c>
      <c r="AD88" s="1">
        <f t="shared" si="29"/>
        <v>2.9250922039933869</v>
      </c>
      <c r="AF88">
        <v>233</v>
      </c>
      <c r="AG88" t="s">
        <v>313</v>
      </c>
    </row>
    <row r="89" spans="1:33">
      <c r="A89" t="s">
        <v>79</v>
      </c>
      <c r="B89" s="10">
        <v>9615</v>
      </c>
      <c r="C89" s="10">
        <v>9797</v>
      </c>
      <c r="D89" s="10">
        <f t="shared" si="30"/>
        <v>182</v>
      </c>
      <c r="E89" s="1">
        <f t="shared" si="17"/>
        <v>1.892875715028608</v>
      </c>
      <c r="F89" s="10">
        <v>513</v>
      </c>
      <c r="G89" s="10">
        <v>114</v>
      </c>
      <c r="H89" s="10">
        <v>841</v>
      </c>
      <c r="I89" s="10">
        <v>441</v>
      </c>
      <c r="J89" s="10">
        <v>471</v>
      </c>
      <c r="K89" s="10">
        <v>5277</v>
      </c>
      <c r="L89" s="10">
        <v>1055</v>
      </c>
      <c r="M89" s="10">
        <v>796</v>
      </c>
      <c r="N89" s="10">
        <v>289</v>
      </c>
      <c r="O89" s="10">
        <v>3197</v>
      </c>
      <c r="P89" s="10">
        <v>0</v>
      </c>
      <c r="Q89" s="10">
        <v>827</v>
      </c>
      <c r="R89" s="10"/>
      <c r="S89" s="1">
        <f t="shared" si="18"/>
        <v>5.2362968255588438</v>
      </c>
      <c r="T89" s="1">
        <f t="shared" si="19"/>
        <v>1.1636215167908543</v>
      </c>
      <c r="U89" s="1">
        <f t="shared" si="20"/>
        <v>8.5842604879044604</v>
      </c>
      <c r="V89" s="1">
        <f t="shared" si="21"/>
        <v>4.5013779728488315</v>
      </c>
      <c r="W89" s="1">
        <f t="shared" si="22"/>
        <v>4.8075941614780033</v>
      </c>
      <c r="X89" s="1">
        <f t="shared" si="23"/>
        <v>53.863427579871392</v>
      </c>
      <c r="Y89" s="1">
        <f t="shared" si="24"/>
        <v>10.768602633459222</v>
      </c>
      <c r="Z89" s="1">
        <f t="shared" si="25"/>
        <v>8.1249362049607026</v>
      </c>
      <c r="AA89" s="1">
        <f t="shared" si="26"/>
        <v>2.9498826171276922</v>
      </c>
      <c r="AB89" s="1">
        <f t="shared" si="27"/>
        <v>32.632438501582115</v>
      </c>
      <c r="AC89" s="1">
        <f t="shared" si="28"/>
        <v>0</v>
      </c>
      <c r="AD89" s="1">
        <f t="shared" si="29"/>
        <v>8.4413595998775133</v>
      </c>
      <c r="AF89">
        <v>235</v>
      </c>
      <c r="AG89" t="s">
        <v>316</v>
      </c>
    </row>
    <row r="90" spans="1:33">
      <c r="A90" t="s">
        <v>80</v>
      </c>
      <c r="B90" s="10">
        <v>4273</v>
      </c>
      <c r="C90" s="10">
        <v>4261</v>
      </c>
      <c r="D90" s="10">
        <f t="shared" si="30"/>
        <v>-12</v>
      </c>
      <c r="E90" s="1">
        <f t="shared" si="17"/>
        <v>-0.28083313831032131</v>
      </c>
      <c r="F90" s="10">
        <v>286</v>
      </c>
      <c r="G90" s="10">
        <v>70</v>
      </c>
      <c r="H90" s="10">
        <v>354</v>
      </c>
      <c r="I90" s="10">
        <v>156</v>
      </c>
      <c r="J90" s="10">
        <v>145</v>
      </c>
      <c r="K90" s="10">
        <v>2263</v>
      </c>
      <c r="L90" s="10">
        <v>550</v>
      </c>
      <c r="M90" s="10">
        <v>306</v>
      </c>
      <c r="N90" s="10">
        <v>131</v>
      </c>
      <c r="O90" s="10">
        <v>84</v>
      </c>
      <c r="P90" s="10">
        <v>0</v>
      </c>
      <c r="Q90" s="10">
        <v>91</v>
      </c>
      <c r="R90" s="10"/>
      <c r="S90" s="1">
        <f t="shared" si="18"/>
        <v>6.712039427364469</v>
      </c>
      <c r="T90" s="1">
        <f t="shared" si="19"/>
        <v>1.6428068528514435</v>
      </c>
      <c r="U90" s="1">
        <f t="shared" si="20"/>
        <v>8.3079089415630136</v>
      </c>
      <c r="V90" s="1">
        <f t="shared" si="21"/>
        <v>3.6611124149260736</v>
      </c>
      <c r="W90" s="1">
        <f t="shared" si="22"/>
        <v>3.4029570523351325</v>
      </c>
      <c r="X90" s="1">
        <f t="shared" si="23"/>
        <v>53.10959868575452</v>
      </c>
      <c r="Y90" s="1">
        <f t="shared" si="24"/>
        <v>12.907768129547053</v>
      </c>
      <c r="Z90" s="1">
        <f t="shared" si="25"/>
        <v>7.1814128138934521</v>
      </c>
      <c r="AA90" s="1">
        <f t="shared" si="26"/>
        <v>3.0743956817648437</v>
      </c>
      <c r="AB90" s="1">
        <f t="shared" si="27"/>
        <v>1.9713682234217318</v>
      </c>
      <c r="AC90" s="1">
        <f t="shared" si="28"/>
        <v>0</v>
      </c>
      <c r="AD90" s="1">
        <f t="shared" si="29"/>
        <v>2.1356489087068766</v>
      </c>
      <c r="AF90">
        <v>236</v>
      </c>
      <c r="AG90" t="s">
        <v>323</v>
      </c>
    </row>
    <row r="91" spans="1:33">
      <c r="A91" t="s">
        <v>81</v>
      </c>
      <c r="B91" s="10">
        <v>2244</v>
      </c>
      <c r="C91" s="10">
        <v>2202</v>
      </c>
      <c r="D91" s="10">
        <f t="shared" si="30"/>
        <v>-42</v>
      </c>
      <c r="E91" s="1">
        <f t="shared" si="17"/>
        <v>-1.8716577540106916</v>
      </c>
      <c r="F91" s="10">
        <v>89</v>
      </c>
      <c r="G91" s="10">
        <v>16</v>
      </c>
      <c r="H91" s="10">
        <v>104</v>
      </c>
      <c r="I91" s="10">
        <v>62</v>
      </c>
      <c r="J91" s="10">
        <v>51</v>
      </c>
      <c r="K91" s="10">
        <v>1075</v>
      </c>
      <c r="L91" s="10">
        <v>467</v>
      </c>
      <c r="M91" s="10">
        <v>229</v>
      </c>
      <c r="N91" s="10">
        <v>109</v>
      </c>
      <c r="O91" s="10">
        <v>0</v>
      </c>
      <c r="P91" s="10">
        <v>0</v>
      </c>
      <c r="Q91" s="10">
        <v>32</v>
      </c>
      <c r="R91" s="10"/>
      <c r="S91" s="1">
        <f t="shared" si="18"/>
        <v>4.0417801998183469</v>
      </c>
      <c r="T91" s="1">
        <f t="shared" si="19"/>
        <v>0.72661217075386009</v>
      </c>
      <c r="U91" s="1">
        <f t="shared" si="20"/>
        <v>4.7229791099000904</v>
      </c>
      <c r="V91" s="1">
        <f t="shared" si="21"/>
        <v>2.8156221616712078</v>
      </c>
      <c r="W91" s="1">
        <f t="shared" si="22"/>
        <v>2.3160762942779289</v>
      </c>
      <c r="X91" s="1">
        <f t="shared" si="23"/>
        <v>48.81925522252498</v>
      </c>
      <c r="Y91" s="1">
        <f t="shared" si="24"/>
        <v>21.207992733878292</v>
      </c>
      <c r="Z91" s="1">
        <f t="shared" si="25"/>
        <v>10.399636693914623</v>
      </c>
      <c r="AA91" s="1">
        <f t="shared" si="26"/>
        <v>4.9500454132606722</v>
      </c>
      <c r="AB91" s="1">
        <f t="shared" si="27"/>
        <v>0</v>
      </c>
      <c r="AC91" s="1">
        <f t="shared" si="28"/>
        <v>0</v>
      </c>
      <c r="AD91" s="1">
        <f t="shared" si="29"/>
        <v>1.4532243415077202</v>
      </c>
      <c r="AF91">
        <v>239</v>
      </c>
      <c r="AG91" t="s">
        <v>327</v>
      </c>
    </row>
    <row r="92" spans="1:33">
      <c r="A92" t="s">
        <v>82</v>
      </c>
      <c r="B92" s="10">
        <v>21021</v>
      </c>
      <c r="C92" s="10">
        <v>20707</v>
      </c>
      <c r="D92" s="10">
        <f t="shared" si="30"/>
        <v>-314</v>
      </c>
      <c r="E92" s="1">
        <f t="shared" si="17"/>
        <v>-1.493744350887205</v>
      </c>
      <c r="F92" s="10">
        <v>1022</v>
      </c>
      <c r="G92" s="10">
        <v>186</v>
      </c>
      <c r="H92" s="10">
        <v>1355</v>
      </c>
      <c r="I92" s="10">
        <v>629</v>
      </c>
      <c r="J92" s="10">
        <v>603</v>
      </c>
      <c r="K92" s="10">
        <v>11201</v>
      </c>
      <c r="L92" s="10">
        <v>3259</v>
      </c>
      <c r="M92" s="10">
        <v>1699</v>
      </c>
      <c r="N92" s="10">
        <v>753</v>
      </c>
      <c r="O92" s="10">
        <v>27</v>
      </c>
      <c r="P92" s="10">
        <v>0</v>
      </c>
      <c r="Q92" s="10">
        <v>926</v>
      </c>
      <c r="R92" s="10"/>
      <c r="S92" s="1">
        <f t="shared" si="18"/>
        <v>4.935529048147969</v>
      </c>
      <c r="T92" s="1">
        <f t="shared" si="19"/>
        <v>0.89824696962379869</v>
      </c>
      <c r="U92" s="1">
        <f t="shared" si="20"/>
        <v>6.5436808808615439</v>
      </c>
      <c r="V92" s="1">
        <f t="shared" si="21"/>
        <v>3.0376201284589754</v>
      </c>
      <c r="W92" s="1">
        <f t="shared" si="22"/>
        <v>2.9120587241029603</v>
      </c>
      <c r="X92" s="1">
        <f t="shared" si="23"/>
        <v>54.092818853527788</v>
      </c>
      <c r="Y92" s="1">
        <f t="shared" si="24"/>
        <v>15.738639107548172</v>
      </c>
      <c r="Z92" s="1">
        <f t="shared" si="25"/>
        <v>8.2049548461872792</v>
      </c>
      <c r="AA92" s="1">
        <f t="shared" si="26"/>
        <v>3.6364514415415079</v>
      </c>
      <c r="AB92" s="1">
        <f t="shared" si="27"/>
        <v>0.13039068913893853</v>
      </c>
      <c r="AC92" s="1">
        <f t="shared" si="28"/>
        <v>0</v>
      </c>
      <c r="AD92" s="1">
        <f t="shared" si="29"/>
        <v>4.4719177089872986</v>
      </c>
      <c r="AF92">
        <v>240</v>
      </c>
      <c r="AG92" t="s">
        <v>320</v>
      </c>
    </row>
    <row r="93" spans="1:33">
      <c r="A93" t="s">
        <v>83</v>
      </c>
      <c r="B93" s="10">
        <v>8147</v>
      </c>
      <c r="C93" s="10">
        <v>8079</v>
      </c>
      <c r="D93" s="10">
        <f t="shared" si="30"/>
        <v>-68</v>
      </c>
      <c r="E93" s="1">
        <f t="shared" si="17"/>
        <v>-0.83466306615932462</v>
      </c>
      <c r="F93" s="10">
        <v>470</v>
      </c>
      <c r="G93" s="10">
        <v>99</v>
      </c>
      <c r="H93" s="10">
        <v>609</v>
      </c>
      <c r="I93" s="10">
        <v>305</v>
      </c>
      <c r="J93" s="10">
        <v>276</v>
      </c>
      <c r="K93" s="10">
        <v>4302</v>
      </c>
      <c r="L93" s="10">
        <v>1264</v>
      </c>
      <c r="M93" s="10">
        <v>536</v>
      </c>
      <c r="N93" s="10">
        <v>218</v>
      </c>
      <c r="O93" s="10">
        <v>0</v>
      </c>
      <c r="P93" s="10">
        <v>0</v>
      </c>
      <c r="Q93" s="10">
        <v>73</v>
      </c>
      <c r="R93" s="10"/>
      <c r="S93" s="1">
        <f t="shared" si="18"/>
        <v>5.8175516771877707</v>
      </c>
      <c r="T93" s="1">
        <f t="shared" si="19"/>
        <v>1.2253991830672113</v>
      </c>
      <c r="U93" s="1">
        <f t="shared" si="20"/>
        <v>7.5380616412922388</v>
      </c>
      <c r="V93" s="1">
        <f t="shared" si="21"/>
        <v>3.7752197054090852</v>
      </c>
      <c r="W93" s="1">
        <f t="shared" si="22"/>
        <v>3.4162643891570741</v>
      </c>
      <c r="X93" s="1">
        <f t="shared" si="23"/>
        <v>53.249164500557001</v>
      </c>
      <c r="Y93" s="1">
        <f t="shared" si="24"/>
        <v>15.645500680777324</v>
      </c>
      <c r="Z93" s="1">
        <f t="shared" si="25"/>
        <v>6.6344844658992441</v>
      </c>
      <c r="AA93" s="1">
        <f t="shared" si="26"/>
        <v>2.6983537566530513</v>
      </c>
      <c r="AB93" s="1">
        <f t="shared" si="27"/>
        <v>0</v>
      </c>
      <c r="AC93" s="1">
        <f t="shared" si="28"/>
        <v>0</v>
      </c>
      <c r="AD93" s="1">
        <f t="shared" si="29"/>
        <v>0.9035771753929942</v>
      </c>
      <c r="AF93">
        <v>241</v>
      </c>
      <c r="AG93" t="s">
        <v>320</v>
      </c>
    </row>
    <row r="94" spans="1:33">
      <c r="A94" t="s">
        <v>84</v>
      </c>
      <c r="B94" s="10">
        <v>17923</v>
      </c>
      <c r="C94" s="10">
        <v>18355</v>
      </c>
      <c r="D94" s="10">
        <f t="shared" si="30"/>
        <v>432</v>
      </c>
      <c r="E94" s="1">
        <f t="shared" si="17"/>
        <v>2.4103107738659757</v>
      </c>
      <c r="F94" s="10">
        <v>1598</v>
      </c>
      <c r="G94" s="10">
        <v>282</v>
      </c>
      <c r="H94" s="10">
        <v>1914</v>
      </c>
      <c r="I94" s="10">
        <v>887</v>
      </c>
      <c r="J94" s="10">
        <v>784</v>
      </c>
      <c r="K94" s="10">
        <v>10043</v>
      </c>
      <c r="L94" s="10">
        <v>1689</v>
      </c>
      <c r="M94" s="10">
        <v>908</v>
      </c>
      <c r="N94" s="10">
        <v>250</v>
      </c>
      <c r="O94" s="10">
        <v>32</v>
      </c>
      <c r="P94" s="10">
        <v>0</v>
      </c>
      <c r="Q94" s="10">
        <v>227</v>
      </c>
      <c r="R94" s="10"/>
      <c r="S94" s="1">
        <f t="shared" si="18"/>
        <v>8.7060746390629262</v>
      </c>
      <c r="T94" s="1">
        <f t="shared" si="19"/>
        <v>1.5363661127758104</v>
      </c>
      <c r="U94" s="1">
        <f t="shared" si="20"/>
        <v>10.427676382457097</v>
      </c>
      <c r="V94" s="1">
        <f t="shared" si="21"/>
        <v>4.8324707164260419</v>
      </c>
      <c r="W94" s="1">
        <f t="shared" si="22"/>
        <v>4.2713157177880685</v>
      </c>
      <c r="X94" s="1">
        <f t="shared" si="23"/>
        <v>54.715336420593843</v>
      </c>
      <c r="Y94" s="1">
        <f t="shared" si="24"/>
        <v>9.2018523563061834</v>
      </c>
      <c r="Z94" s="1">
        <f t="shared" si="25"/>
        <v>4.9468809588667932</v>
      </c>
      <c r="AA94" s="1">
        <f t="shared" si="26"/>
        <v>1.3620266957232361</v>
      </c>
      <c r="AB94" s="1">
        <f t="shared" si="27"/>
        <v>0.17433941705257422</v>
      </c>
      <c r="AC94" s="1">
        <f t="shared" si="28"/>
        <v>0</v>
      </c>
      <c r="AD94" s="1">
        <f t="shared" si="29"/>
        <v>1.2367202397166983</v>
      </c>
      <c r="AF94">
        <v>244</v>
      </c>
      <c r="AG94" t="s">
        <v>314</v>
      </c>
    </row>
    <row r="95" spans="1:33">
      <c r="A95" t="s">
        <v>85</v>
      </c>
      <c r="B95" s="10">
        <v>36254</v>
      </c>
      <c r="C95" s="10">
        <v>36756</v>
      </c>
      <c r="D95" s="10">
        <f t="shared" si="30"/>
        <v>502</v>
      </c>
      <c r="E95" s="1">
        <f t="shared" si="17"/>
        <v>1.3846747945054361</v>
      </c>
      <c r="F95" s="10">
        <v>2201</v>
      </c>
      <c r="G95" s="10">
        <v>422</v>
      </c>
      <c r="H95" s="10">
        <v>2520</v>
      </c>
      <c r="I95" s="10">
        <v>1248</v>
      </c>
      <c r="J95" s="10">
        <v>1231</v>
      </c>
      <c r="K95" s="10">
        <v>21973</v>
      </c>
      <c r="L95" s="10">
        <v>4420</v>
      </c>
      <c r="M95" s="10">
        <v>2106</v>
      </c>
      <c r="N95" s="10">
        <v>635</v>
      </c>
      <c r="O95" s="10">
        <v>449</v>
      </c>
      <c r="P95" s="10">
        <v>0</v>
      </c>
      <c r="Q95" s="10">
        <v>4253</v>
      </c>
      <c r="R95" s="10"/>
      <c r="S95" s="1">
        <f t="shared" si="18"/>
        <v>5.9881379910762869</v>
      </c>
      <c r="T95" s="1">
        <f t="shared" si="19"/>
        <v>1.1481118728915007</v>
      </c>
      <c r="U95" s="1">
        <f t="shared" si="20"/>
        <v>6.8560235063663075</v>
      </c>
      <c r="V95" s="1">
        <f t="shared" si="21"/>
        <v>3.3953640222004569</v>
      </c>
      <c r="W95" s="1">
        <f t="shared" si="22"/>
        <v>3.3491130699749703</v>
      </c>
      <c r="X95" s="1">
        <f t="shared" si="23"/>
        <v>59.780716073566218</v>
      </c>
      <c r="Y95" s="1">
        <f t="shared" si="24"/>
        <v>12.025247578626619</v>
      </c>
      <c r="Z95" s="1">
        <f t="shared" si="25"/>
        <v>5.729676787463271</v>
      </c>
      <c r="AA95" s="1">
        <f t="shared" si="26"/>
        <v>1.727609097834367</v>
      </c>
      <c r="AB95" s="1">
        <f t="shared" si="27"/>
        <v>1.2215692676025685</v>
      </c>
      <c r="AC95" s="1">
        <f t="shared" si="28"/>
        <v>0</v>
      </c>
      <c r="AD95" s="1">
        <f t="shared" si="29"/>
        <v>11.570899989117422</v>
      </c>
      <c r="AF95">
        <v>245</v>
      </c>
      <c r="AG95" t="s">
        <v>316</v>
      </c>
    </row>
    <row r="96" spans="1:33">
      <c r="A96" t="s">
        <v>86</v>
      </c>
      <c r="B96" s="10">
        <v>9762</v>
      </c>
      <c r="C96" s="10">
        <v>9605</v>
      </c>
      <c r="D96" s="10">
        <f t="shared" si="30"/>
        <v>-157</v>
      </c>
      <c r="E96" s="1">
        <f t="shared" si="17"/>
        <v>-1.6082769924195883</v>
      </c>
      <c r="F96" s="10">
        <v>436</v>
      </c>
      <c r="G96" s="10">
        <v>93</v>
      </c>
      <c r="H96" s="10">
        <v>584</v>
      </c>
      <c r="I96" s="10">
        <v>280</v>
      </c>
      <c r="J96" s="10">
        <v>273</v>
      </c>
      <c r="K96" s="10">
        <v>4703</v>
      </c>
      <c r="L96" s="10">
        <v>1860</v>
      </c>
      <c r="M96" s="10">
        <v>961</v>
      </c>
      <c r="N96" s="10">
        <v>415</v>
      </c>
      <c r="O96" s="10">
        <v>16</v>
      </c>
      <c r="P96" s="10">
        <v>0</v>
      </c>
      <c r="Q96" s="10">
        <v>202</v>
      </c>
      <c r="R96" s="10"/>
      <c r="S96" s="1">
        <f t="shared" si="18"/>
        <v>4.5393024466423739</v>
      </c>
      <c r="T96" s="1">
        <f t="shared" si="19"/>
        <v>0.96824570536179078</v>
      </c>
      <c r="U96" s="1">
        <f t="shared" si="20"/>
        <v>6.0801665799062992</v>
      </c>
      <c r="V96" s="1">
        <f t="shared" si="21"/>
        <v>2.9151483602290473</v>
      </c>
      <c r="W96" s="1">
        <f t="shared" si="22"/>
        <v>2.842269651223321</v>
      </c>
      <c r="X96" s="1">
        <f t="shared" si="23"/>
        <v>48.964081207704318</v>
      </c>
      <c r="Y96" s="1">
        <f t="shared" si="24"/>
        <v>19.364914107235816</v>
      </c>
      <c r="Z96" s="1">
        <f t="shared" si="25"/>
        <v>10.005205622071838</v>
      </c>
      <c r="AA96" s="1">
        <f t="shared" si="26"/>
        <v>4.3206663196251949</v>
      </c>
      <c r="AB96" s="1">
        <f t="shared" si="27"/>
        <v>0.1665799062988027</v>
      </c>
      <c r="AC96" s="1">
        <f t="shared" si="28"/>
        <v>0</v>
      </c>
      <c r="AD96" s="1">
        <f t="shared" si="29"/>
        <v>2.1030713170223843</v>
      </c>
      <c r="AF96">
        <v>249</v>
      </c>
      <c r="AG96" t="s">
        <v>325</v>
      </c>
    </row>
    <row r="97" spans="1:33">
      <c r="A97" t="s">
        <v>87</v>
      </c>
      <c r="B97" s="10">
        <v>1910</v>
      </c>
      <c r="C97" s="10">
        <v>1865</v>
      </c>
      <c r="D97" s="10">
        <f t="shared" si="30"/>
        <v>-45</v>
      </c>
      <c r="E97" s="1">
        <f t="shared" si="17"/>
        <v>-2.3560209424083767</v>
      </c>
      <c r="F97" s="10">
        <v>73</v>
      </c>
      <c r="G97" s="10">
        <v>18</v>
      </c>
      <c r="H97" s="10">
        <v>117</v>
      </c>
      <c r="I97" s="10">
        <v>46</v>
      </c>
      <c r="J97" s="10">
        <v>60</v>
      </c>
      <c r="K97" s="10">
        <v>941</v>
      </c>
      <c r="L97" s="10">
        <v>334</v>
      </c>
      <c r="M97" s="10">
        <v>186</v>
      </c>
      <c r="N97" s="10">
        <v>90</v>
      </c>
      <c r="O97" s="10">
        <v>0</v>
      </c>
      <c r="P97" s="10">
        <v>0</v>
      </c>
      <c r="Q97" s="10">
        <v>28</v>
      </c>
      <c r="R97" s="10"/>
      <c r="S97" s="1">
        <f t="shared" si="18"/>
        <v>3.9142091152815013</v>
      </c>
      <c r="T97" s="1">
        <f t="shared" si="19"/>
        <v>0.96514745308311001</v>
      </c>
      <c r="U97" s="1">
        <f t="shared" si="20"/>
        <v>6.2734584450402142</v>
      </c>
      <c r="V97" s="1">
        <f t="shared" si="21"/>
        <v>2.4664879356568368</v>
      </c>
      <c r="W97" s="1">
        <f t="shared" si="22"/>
        <v>3.2171581769436997</v>
      </c>
      <c r="X97" s="1">
        <f t="shared" si="23"/>
        <v>50.455764075067023</v>
      </c>
      <c r="Y97" s="1">
        <f t="shared" si="24"/>
        <v>17.908847184986595</v>
      </c>
      <c r="Z97" s="1">
        <f t="shared" si="25"/>
        <v>9.9731903485254687</v>
      </c>
      <c r="AA97" s="1">
        <f t="shared" si="26"/>
        <v>4.8257372654155493</v>
      </c>
      <c r="AB97" s="1">
        <f t="shared" si="27"/>
        <v>0</v>
      </c>
      <c r="AC97" s="1">
        <f t="shared" si="28"/>
        <v>0</v>
      </c>
      <c r="AD97" s="1">
        <f t="shared" si="29"/>
        <v>1.5013404825737267</v>
      </c>
      <c r="AF97">
        <v>250</v>
      </c>
      <c r="AG97" t="s">
        <v>318</v>
      </c>
    </row>
    <row r="98" spans="1:33">
      <c r="A98" t="s">
        <v>88</v>
      </c>
      <c r="B98" s="10">
        <v>1615</v>
      </c>
      <c r="C98" s="10">
        <v>1620</v>
      </c>
      <c r="D98" s="10">
        <f t="shared" si="30"/>
        <v>5</v>
      </c>
      <c r="E98" s="1">
        <f t="shared" si="17"/>
        <v>0.30959752321981782</v>
      </c>
      <c r="F98" s="10">
        <v>119</v>
      </c>
      <c r="G98" s="10">
        <v>20</v>
      </c>
      <c r="H98" s="10">
        <v>111</v>
      </c>
      <c r="I98" s="10">
        <v>52</v>
      </c>
      <c r="J98" s="10">
        <v>50</v>
      </c>
      <c r="K98" s="10">
        <v>745</v>
      </c>
      <c r="L98" s="10">
        <v>296</v>
      </c>
      <c r="M98" s="10">
        <v>159</v>
      </c>
      <c r="N98" s="10">
        <v>68</v>
      </c>
      <c r="O98" s="10">
        <v>0</v>
      </c>
      <c r="P98" s="10">
        <v>0</v>
      </c>
      <c r="Q98" s="10">
        <v>11</v>
      </c>
      <c r="R98" s="10"/>
      <c r="S98" s="1">
        <f t="shared" si="18"/>
        <v>7.3456790123456797</v>
      </c>
      <c r="T98" s="1">
        <f t="shared" si="19"/>
        <v>1.2345679012345678</v>
      </c>
      <c r="U98" s="1">
        <f t="shared" si="20"/>
        <v>6.8518518518518521</v>
      </c>
      <c r="V98" s="1">
        <f t="shared" si="21"/>
        <v>3.2098765432098766</v>
      </c>
      <c r="W98" s="1">
        <f t="shared" si="22"/>
        <v>3.0864197530864197</v>
      </c>
      <c r="X98" s="1">
        <f t="shared" si="23"/>
        <v>45.987654320987652</v>
      </c>
      <c r="Y98" s="1">
        <f t="shared" si="24"/>
        <v>18.271604938271604</v>
      </c>
      <c r="Z98" s="1">
        <f t="shared" si="25"/>
        <v>9.8148148148148149</v>
      </c>
      <c r="AA98" s="1">
        <f t="shared" si="26"/>
        <v>4.1975308641975309</v>
      </c>
      <c r="AB98" s="1">
        <f t="shared" si="27"/>
        <v>0</v>
      </c>
      <c r="AC98" s="1">
        <f t="shared" si="28"/>
        <v>0</v>
      </c>
      <c r="AD98" s="1">
        <f t="shared" si="29"/>
        <v>0.67901234567901236</v>
      </c>
      <c r="AF98">
        <v>256</v>
      </c>
      <c r="AG98" t="s">
        <v>325</v>
      </c>
    </row>
    <row r="99" spans="1:33">
      <c r="A99" t="s">
        <v>89</v>
      </c>
      <c r="B99" s="10">
        <v>39262</v>
      </c>
      <c r="C99" s="10">
        <v>39586</v>
      </c>
      <c r="D99" s="10">
        <f t="shared" si="30"/>
        <v>324</v>
      </c>
      <c r="E99" s="1">
        <f t="shared" si="17"/>
        <v>0.8252254087922184</v>
      </c>
      <c r="F99" s="10">
        <v>2526</v>
      </c>
      <c r="G99" s="10">
        <v>514</v>
      </c>
      <c r="H99" s="10">
        <v>3523</v>
      </c>
      <c r="I99" s="10">
        <v>1761</v>
      </c>
      <c r="J99" s="10">
        <v>1674</v>
      </c>
      <c r="K99" s="10">
        <v>23059</v>
      </c>
      <c r="L99" s="10">
        <v>4115</v>
      </c>
      <c r="M99" s="10">
        <v>1914</v>
      </c>
      <c r="N99" s="10">
        <v>500</v>
      </c>
      <c r="O99" s="10">
        <v>6433</v>
      </c>
      <c r="P99" s="10">
        <v>0</v>
      </c>
      <c r="Q99" s="10">
        <v>3408</v>
      </c>
      <c r="R99" s="10"/>
      <c r="S99" s="1">
        <f t="shared" si="18"/>
        <v>6.3810438033648262</v>
      </c>
      <c r="T99" s="1">
        <f t="shared" si="19"/>
        <v>1.2984388420148536</v>
      </c>
      <c r="U99" s="1">
        <f t="shared" si="20"/>
        <v>8.8996109735765181</v>
      </c>
      <c r="V99" s="1">
        <f t="shared" si="21"/>
        <v>4.4485424139847423</v>
      </c>
      <c r="W99" s="1">
        <f t="shared" si="22"/>
        <v>4.2287677461728892</v>
      </c>
      <c r="X99" s="1">
        <f t="shared" si="23"/>
        <v>58.250391552569091</v>
      </c>
      <c r="Y99" s="1">
        <f t="shared" si="24"/>
        <v>10.395089172939928</v>
      </c>
      <c r="Z99" s="1">
        <f t="shared" si="25"/>
        <v>4.8350426918607585</v>
      </c>
      <c r="AA99" s="1">
        <f t="shared" si="26"/>
        <v>1.2630728035163947</v>
      </c>
      <c r="AB99" s="1">
        <f t="shared" si="27"/>
        <v>16.250694690041932</v>
      </c>
      <c r="AC99" s="1">
        <f t="shared" si="28"/>
        <v>0</v>
      </c>
      <c r="AD99" s="1">
        <f t="shared" si="29"/>
        <v>8.6091042287677464</v>
      </c>
      <c r="AF99">
        <v>257</v>
      </c>
      <c r="AG99" t="s">
        <v>316</v>
      </c>
    </row>
    <row r="100" spans="1:33">
      <c r="A100" t="s">
        <v>90</v>
      </c>
      <c r="B100" s="10">
        <v>10358</v>
      </c>
      <c r="C100" s="10">
        <v>10136</v>
      </c>
      <c r="D100" s="10">
        <f t="shared" si="30"/>
        <v>-222</v>
      </c>
      <c r="E100" s="1">
        <f t="shared" si="17"/>
        <v>-2.1432709017184748</v>
      </c>
      <c r="F100" s="10">
        <v>381</v>
      </c>
      <c r="G100" s="10">
        <v>82</v>
      </c>
      <c r="H100" s="10">
        <v>512</v>
      </c>
      <c r="I100" s="10">
        <v>276</v>
      </c>
      <c r="J100" s="10">
        <v>286</v>
      </c>
      <c r="K100" s="10">
        <v>4987</v>
      </c>
      <c r="L100" s="10">
        <v>2012</v>
      </c>
      <c r="M100" s="10">
        <v>1130</v>
      </c>
      <c r="N100" s="10">
        <v>470</v>
      </c>
      <c r="O100" s="10">
        <v>0</v>
      </c>
      <c r="P100" s="10">
        <v>0</v>
      </c>
      <c r="Q100" s="10">
        <v>504</v>
      </c>
      <c r="R100" s="10"/>
      <c r="S100" s="1">
        <f t="shared" si="18"/>
        <v>3.7588792423046566</v>
      </c>
      <c r="T100" s="1">
        <f t="shared" si="19"/>
        <v>0.80899763220205201</v>
      </c>
      <c r="U100" s="1">
        <f t="shared" si="20"/>
        <v>5.0513022888713497</v>
      </c>
      <c r="V100" s="1">
        <f t="shared" si="21"/>
        <v>2.722967640094712</v>
      </c>
      <c r="W100" s="1">
        <f t="shared" si="22"/>
        <v>2.8216258879242306</v>
      </c>
      <c r="X100" s="1">
        <f t="shared" si="23"/>
        <v>49.200868192580899</v>
      </c>
      <c r="Y100" s="1">
        <f t="shared" si="24"/>
        <v>19.850039463299133</v>
      </c>
      <c r="Z100" s="1">
        <f t="shared" si="25"/>
        <v>11.148382004735597</v>
      </c>
      <c r="AA100" s="1">
        <f t="shared" si="26"/>
        <v>4.6369376479873718</v>
      </c>
      <c r="AB100" s="1">
        <f t="shared" si="27"/>
        <v>0</v>
      </c>
      <c r="AC100" s="1">
        <f t="shared" si="28"/>
        <v>0</v>
      </c>
      <c r="AD100" s="1">
        <f t="shared" si="29"/>
        <v>4.972375690607735</v>
      </c>
      <c r="AF100">
        <v>260</v>
      </c>
      <c r="AG100" t="s">
        <v>328</v>
      </c>
    </row>
    <row r="101" spans="1:33">
      <c r="A101" t="s">
        <v>91</v>
      </c>
      <c r="B101" s="10">
        <v>6436</v>
      </c>
      <c r="C101" s="10">
        <v>6453</v>
      </c>
      <c r="D101" s="10">
        <f t="shared" si="30"/>
        <v>17</v>
      </c>
      <c r="E101" s="1">
        <f t="shared" si="17"/>
        <v>0.26413921690491282</v>
      </c>
      <c r="F101" s="10">
        <v>366</v>
      </c>
      <c r="G101" s="10">
        <v>72</v>
      </c>
      <c r="H101" s="10">
        <v>406</v>
      </c>
      <c r="I101" s="10">
        <v>206</v>
      </c>
      <c r="J101" s="10">
        <v>173</v>
      </c>
      <c r="K101" s="10">
        <v>3869</v>
      </c>
      <c r="L101" s="10">
        <v>796</v>
      </c>
      <c r="M101" s="10">
        <v>393</v>
      </c>
      <c r="N101" s="10">
        <v>172</v>
      </c>
      <c r="O101" s="10">
        <v>17</v>
      </c>
      <c r="P101" s="10">
        <v>18</v>
      </c>
      <c r="Q101" s="10">
        <v>244</v>
      </c>
      <c r="R101" s="10"/>
      <c r="S101" s="1">
        <f t="shared" si="18"/>
        <v>5.6717805671780566</v>
      </c>
      <c r="T101" s="1">
        <f t="shared" si="19"/>
        <v>1.1157601115760112</v>
      </c>
      <c r="U101" s="1">
        <f t="shared" si="20"/>
        <v>6.291647295831396</v>
      </c>
      <c r="V101" s="1">
        <f t="shared" si="21"/>
        <v>3.1923136525646987</v>
      </c>
      <c r="W101" s="1">
        <f t="shared" si="22"/>
        <v>2.6809236014256936</v>
      </c>
      <c r="X101" s="1">
        <f t="shared" si="23"/>
        <v>59.956609328994269</v>
      </c>
      <c r="Y101" s="1">
        <f t="shared" si="24"/>
        <v>12.335347900201457</v>
      </c>
      <c r="Z101" s="1">
        <f t="shared" si="25"/>
        <v>6.0901906090190607</v>
      </c>
      <c r="AA101" s="1">
        <f t="shared" si="26"/>
        <v>2.6654269332093601</v>
      </c>
      <c r="AB101" s="1">
        <f t="shared" si="27"/>
        <v>0.2634433596776693</v>
      </c>
      <c r="AC101" s="1">
        <f t="shared" si="28"/>
        <v>0.2789400278940028</v>
      </c>
      <c r="AD101" s="1">
        <f t="shared" si="29"/>
        <v>3.781187044785371</v>
      </c>
      <c r="AF101">
        <v>261</v>
      </c>
      <c r="AG101" t="s">
        <v>320</v>
      </c>
    </row>
    <row r="102" spans="1:33">
      <c r="A102" t="s">
        <v>92</v>
      </c>
      <c r="B102" s="10">
        <v>8153</v>
      </c>
      <c r="C102" s="10">
        <v>7998</v>
      </c>
      <c r="D102" s="10">
        <f t="shared" si="30"/>
        <v>-155</v>
      </c>
      <c r="E102" s="1">
        <f t="shared" si="17"/>
        <v>-1.9011406844106515</v>
      </c>
      <c r="F102" s="10">
        <v>413</v>
      </c>
      <c r="G102" s="10">
        <v>70</v>
      </c>
      <c r="H102" s="10">
        <v>489</v>
      </c>
      <c r="I102" s="10">
        <v>268</v>
      </c>
      <c r="J102" s="10">
        <v>249</v>
      </c>
      <c r="K102" s="10">
        <v>4089</v>
      </c>
      <c r="L102" s="10">
        <v>1312</v>
      </c>
      <c r="M102" s="10">
        <v>737</v>
      </c>
      <c r="N102" s="10">
        <v>371</v>
      </c>
      <c r="O102" s="10">
        <v>0</v>
      </c>
      <c r="P102" s="10">
        <v>0</v>
      </c>
      <c r="Q102" s="10">
        <v>100</v>
      </c>
      <c r="R102" s="10"/>
      <c r="S102" s="1">
        <f t="shared" si="18"/>
        <v>5.1637909477369339</v>
      </c>
      <c r="T102" s="1">
        <f t="shared" si="19"/>
        <v>0.8752188047011753</v>
      </c>
      <c r="U102" s="1">
        <f t="shared" si="20"/>
        <v>6.1140285071267817</v>
      </c>
      <c r="V102" s="1">
        <f t="shared" si="21"/>
        <v>3.3508377094273567</v>
      </c>
      <c r="W102" s="1">
        <f t="shared" si="22"/>
        <v>3.1132783195798952</v>
      </c>
      <c r="X102" s="1">
        <f t="shared" si="23"/>
        <v>51.125281320330082</v>
      </c>
      <c r="Y102" s="1">
        <f t="shared" si="24"/>
        <v>16.404101025256317</v>
      </c>
      <c r="Z102" s="1">
        <f t="shared" si="25"/>
        <v>9.2148037009252306</v>
      </c>
      <c r="AA102" s="1">
        <f t="shared" si="26"/>
        <v>4.6386596649162293</v>
      </c>
      <c r="AB102" s="1">
        <f t="shared" si="27"/>
        <v>0</v>
      </c>
      <c r="AC102" s="1">
        <f t="shared" si="28"/>
        <v>0</v>
      </c>
      <c r="AD102" s="1">
        <f t="shared" si="29"/>
        <v>1.2503125781445361</v>
      </c>
      <c r="AF102">
        <v>263</v>
      </c>
      <c r="AG102" t="s">
        <v>327</v>
      </c>
    </row>
    <row r="103" spans="1:33">
      <c r="A103" t="s">
        <v>93</v>
      </c>
      <c r="B103" s="10">
        <v>1103</v>
      </c>
      <c r="C103" s="10">
        <v>1096</v>
      </c>
      <c r="D103" s="10">
        <f t="shared" si="30"/>
        <v>-7</v>
      </c>
      <c r="E103" s="1">
        <f t="shared" si="17"/>
        <v>-0.6346328195829587</v>
      </c>
      <c r="F103" s="10">
        <v>45</v>
      </c>
      <c r="G103" s="10">
        <v>8</v>
      </c>
      <c r="H103" s="10">
        <v>61</v>
      </c>
      <c r="I103" s="10">
        <v>38</v>
      </c>
      <c r="J103" s="10">
        <v>20</v>
      </c>
      <c r="K103" s="10">
        <v>496</v>
      </c>
      <c r="L103" s="10">
        <v>217</v>
      </c>
      <c r="M103" s="10">
        <v>157</v>
      </c>
      <c r="N103" s="10">
        <v>54</v>
      </c>
      <c r="O103" s="10">
        <v>0</v>
      </c>
      <c r="P103" s="10">
        <v>0</v>
      </c>
      <c r="Q103" s="10">
        <v>14</v>
      </c>
      <c r="R103" s="10"/>
      <c r="S103" s="1">
        <f t="shared" si="18"/>
        <v>4.1058394160583944</v>
      </c>
      <c r="T103" s="1">
        <f t="shared" si="19"/>
        <v>0.72992700729927007</v>
      </c>
      <c r="U103" s="1">
        <f t="shared" si="20"/>
        <v>5.5656934306569346</v>
      </c>
      <c r="V103" s="1">
        <f t="shared" si="21"/>
        <v>3.4671532846715327</v>
      </c>
      <c r="W103" s="1">
        <f t="shared" si="22"/>
        <v>1.824817518248175</v>
      </c>
      <c r="X103" s="1">
        <f t="shared" si="23"/>
        <v>45.255474452554743</v>
      </c>
      <c r="Y103" s="1">
        <f t="shared" si="24"/>
        <v>19.799270072992702</v>
      </c>
      <c r="Z103" s="1">
        <f t="shared" si="25"/>
        <v>14.324817518248176</v>
      </c>
      <c r="AA103" s="1">
        <f t="shared" si="26"/>
        <v>4.9270072992700733</v>
      </c>
      <c r="AB103" s="1">
        <f t="shared" si="27"/>
        <v>0</v>
      </c>
      <c r="AC103" s="1">
        <f t="shared" si="28"/>
        <v>0</v>
      </c>
      <c r="AD103" s="1">
        <f t="shared" si="29"/>
        <v>1.2773722627737227</v>
      </c>
      <c r="AF103">
        <v>265</v>
      </c>
      <c r="AG103" t="s">
        <v>325</v>
      </c>
    </row>
    <row r="104" spans="1:33">
      <c r="A104" t="s">
        <v>94</v>
      </c>
      <c r="B104" s="10">
        <v>7226</v>
      </c>
      <c r="C104" s="10">
        <v>7103</v>
      </c>
      <c r="D104" s="10">
        <f t="shared" si="30"/>
        <v>-123</v>
      </c>
      <c r="E104" s="1">
        <f t="shared" si="17"/>
        <v>-1.7021865485745913</v>
      </c>
      <c r="F104" s="10">
        <v>314</v>
      </c>
      <c r="G104" s="10">
        <v>57</v>
      </c>
      <c r="H104" s="10">
        <v>392</v>
      </c>
      <c r="I104" s="10">
        <v>231</v>
      </c>
      <c r="J104" s="10">
        <v>208</v>
      </c>
      <c r="K104" s="10">
        <v>3734</v>
      </c>
      <c r="L104" s="10">
        <v>1194</v>
      </c>
      <c r="M104" s="10">
        <v>678</v>
      </c>
      <c r="N104" s="10">
        <v>295</v>
      </c>
      <c r="O104" s="10">
        <v>11</v>
      </c>
      <c r="P104" s="10">
        <v>0</v>
      </c>
      <c r="Q104" s="10">
        <v>187</v>
      </c>
      <c r="R104" s="10"/>
      <c r="S104" s="1">
        <f t="shared" si="18"/>
        <v>4.4206673236660565</v>
      </c>
      <c r="T104" s="1">
        <f t="shared" si="19"/>
        <v>0.80247782627058983</v>
      </c>
      <c r="U104" s="1">
        <f t="shared" si="20"/>
        <v>5.5187948754047591</v>
      </c>
      <c r="V104" s="1">
        <f t="shared" si="21"/>
        <v>3.2521469801492326</v>
      </c>
      <c r="W104" s="1">
        <f t="shared" si="22"/>
        <v>2.9283401379698719</v>
      </c>
      <c r="X104" s="1">
        <f t="shared" si="23"/>
        <v>52.569336899901451</v>
      </c>
      <c r="Y104" s="1">
        <f t="shared" si="24"/>
        <v>16.809798676615515</v>
      </c>
      <c r="Z104" s="1">
        <f t="shared" si="25"/>
        <v>9.5452625651133332</v>
      </c>
      <c r="AA104" s="1">
        <f t="shared" si="26"/>
        <v>4.1531747149091931</v>
      </c>
      <c r="AB104" s="1">
        <f t="shared" si="27"/>
        <v>0.1548641419118682</v>
      </c>
      <c r="AC104" s="1">
        <f t="shared" si="28"/>
        <v>0</v>
      </c>
      <c r="AD104" s="1">
        <f t="shared" si="29"/>
        <v>2.6326904125017601</v>
      </c>
      <c r="AF104">
        <v>271</v>
      </c>
      <c r="AG104" t="s">
        <v>321</v>
      </c>
    </row>
    <row r="105" spans="1:33">
      <c r="A105" t="s">
        <v>95</v>
      </c>
      <c r="B105" s="10">
        <v>47657</v>
      </c>
      <c r="C105" s="10">
        <v>47681</v>
      </c>
      <c r="D105" s="10">
        <f t="shared" si="30"/>
        <v>24</v>
      </c>
      <c r="E105" s="1">
        <f t="shared" si="17"/>
        <v>5.0359863189042287E-2</v>
      </c>
      <c r="F105" s="10">
        <v>3324</v>
      </c>
      <c r="G105" s="10">
        <v>633</v>
      </c>
      <c r="H105" s="10">
        <v>3818</v>
      </c>
      <c r="I105" s="10">
        <v>1748</v>
      </c>
      <c r="J105" s="10">
        <v>1753</v>
      </c>
      <c r="K105" s="10">
        <v>25800</v>
      </c>
      <c r="L105" s="10">
        <v>6186</v>
      </c>
      <c r="M105" s="10">
        <v>3125</v>
      </c>
      <c r="N105" s="10">
        <v>1294</v>
      </c>
      <c r="O105" s="10">
        <v>5997</v>
      </c>
      <c r="P105" s="10">
        <v>0</v>
      </c>
      <c r="Q105" s="10">
        <v>1670</v>
      </c>
      <c r="R105" s="10"/>
      <c r="S105" s="1">
        <f t="shared" si="18"/>
        <v>6.9713302992806359</v>
      </c>
      <c r="T105" s="1">
        <f t="shared" si="19"/>
        <v>1.3275728277510956</v>
      </c>
      <c r="U105" s="1">
        <f t="shared" si="20"/>
        <v>8.0073823955034502</v>
      </c>
      <c r="V105" s="1">
        <f t="shared" si="21"/>
        <v>3.6660304943268809</v>
      </c>
      <c r="W105" s="1">
        <f t="shared" si="22"/>
        <v>3.6765168515760998</v>
      </c>
      <c r="X105" s="1">
        <f t="shared" si="23"/>
        <v>54.109603405968834</v>
      </c>
      <c r="Y105" s="1">
        <f t="shared" si="24"/>
        <v>12.973721188733458</v>
      </c>
      <c r="Z105" s="1">
        <f t="shared" si="25"/>
        <v>6.5539732807617295</v>
      </c>
      <c r="AA105" s="1">
        <f t="shared" si="26"/>
        <v>2.7138692560978166</v>
      </c>
      <c r="AB105" s="1">
        <f t="shared" si="27"/>
        <v>12.57733688471299</v>
      </c>
      <c r="AC105" s="1">
        <f t="shared" si="28"/>
        <v>0</v>
      </c>
      <c r="AD105" s="1">
        <f t="shared" si="29"/>
        <v>3.5024433212390682</v>
      </c>
      <c r="AF105">
        <v>272</v>
      </c>
      <c r="AG105" t="s">
        <v>323</v>
      </c>
    </row>
    <row r="106" spans="1:33">
      <c r="A106" t="s">
        <v>96</v>
      </c>
      <c r="B106" s="10">
        <v>3834</v>
      </c>
      <c r="C106" s="10">
        <v>3846</v>
      </c>
      <c r="D106" s="10">
        <f t="shared" si="30"/>
        <v>12</v>
      </c>
      <c r="E106" s="1">
        <f t="shared" si="17"/>
        <v>0.3129890453834161</v>
      </c>
      <c r="F106" s="10">
        <v>224</v>
      </c>
      <c r="G106" s="10">
        <v>44</v>
      </c>
      <c r="H106" s="10">
        <v>241</v>
      </c>
      <c r="I106" s="10">
        <v>111</v>
      </c>
      <c r="J106" s="10">
        <v>82</v>
      </c>
      <c r="K106" s="10">
        <v>2121</v>
      </c>
      <c r="L106" s="10">
        <v>599</v>
      </c>
      <c r="M106" s="10">
        <v>322</v>
      </c>
      <c r="N106" s="10">
        <v>102</v>
      </c>
      <c r="O106" s="10">
        <v>31</v>
      </c>
      <c r="P106" s="10">
        <v>0</v>
      </c>
      <c r="Q106" s="10">
        <v>53</v>
      </c>
      <c r="R106" s="10"/>
      <c r="S106" s="1">
        <f t="shared" si="18"/>
        <v>5.8242329693187722</v>
      </c>
      <c r="T106" s="1">
        <f t="shared" si="19"/>
        <v>1.1440457618304731</v>
      </c>
      <c r="U106" s="1">
        <f t="shared" si="20"/>
        <v>6.2662506500260005</v>
      </c>
      <c r="V106" s="1">
        <f t="shared" si="21"/>
        <v>2.886115444617785</v>
      </c>
      <c r="W106" s="1">
        <f t="shared" si="22"/>
        <v>2.1320852834113362</v>
      </c>
      <c r="X106" s="1">
        <f t="shared" si="23"/>
        <v>55.148205928237125</v>
      </c>
      <c r="Y106" s="1">
        <f t="shared" si="24"/>
        <v>15.574622984919397</v>
      </c>
      <c r="Z106" s="1">
        <f t="shared" si="25"/>
        <v>8.3723348933957364</v>
      </c>
      <c r="AA106" s="1">
        <f t="shared" si="26"/>
        <v>2.6521060842433699</v>
      </c>
      <c r="AB106" s="1">
        <f t="shared" si="27"/>
        <v>0.80603224128965156</v>
      </c>
      <c r="AC106" s="1">
        <f t="shared" si="28"/>
        <v>0</v>
      </c>
      <c r="AD106" s="1">
        <f t="shared" si="29"/>
        <v>1.3780551222048882</v>
      </c>
      <c r="AF106">
        <v>273</v>
      </c>
      <c r="AG106" t="s">
        <v>320</v>
      </c>
    </row>
    <row r="107" spans="1:33">
      <c r="A107" t="s">
        <v>97</v>
      </c>
      <c r="B107" s="10">
        <v>2698</v>
      </c>
      <c r="C107" s="10">
        <v>2627</v>
      </c>
      <c r="D107" s="10">
        <f t="shared" si="30"/>
        <v>-71</v>
      </c>
      <c r="E107" s="1">
        <f t="shared" si="17"/>
        <v>-2.6315789473684181</v>
      </c>
      <c r="F107" s="10">
        <v>109</v>
      </c>
      <c r="G107" s="10">
        <v>19</v>
      </c>
      <c r="H107" s="10">
        <v>161</v>
      </c>
      <c r="I107" s="10">
        <v>87</v>
      </c>
      <c r="J107" s="10">
        <v>80</v>
      </c>
      <c r="K107" s="10">
        <v>1288</v>
      </c>
      <c r="L107" s="10">
        <v>481</v>
      </c>
      <c r="M107" s="10">
        <v>272</v>
      </c>
      <c r="N107" s="10">
        <v>130</v>
      </c>
      <c r="O107" s="10">
        <v>0</v>
      </c>
      <c r="P107" s="10">
        <v>0</v>
      </c>
      <c r="Q107" s="10">
        <v>27</v>
      </c>
      <c r="R107" s="10"/>
      <c r="S107" s="1">
        <f t="shared" si="18"/>
        <v>4.149219642177389</v>
      </c>
      <c r="T107" s="1">
        <f t="shared" si="19"/>
        <v>0.72325846973734298</v>
      </c>
      <c r="U107" s="1">
        <f t="shared" si="20"/>
        <v>6.1286638751427489</v>
      </c>
      <c r="V107" s="1">
        <f t="shared" si="21"/>
        <v>3.311762466692044</v>
      </c>
      <c r="W107" s="1">
        <f t="shared" si="22"/>
        <v>3.0452988199467073</v>
      </c>
      <c r="X107" s="1">
        <f t="shared" si="23"/>
        <v>49.029311001141991</v>
      </c>
      <c r="Y107" s="1">
        <f t="shared" si="24"/>
        <v>18.30985915492958</v>
      </c>
      <c r="Z107" s="1">
        <f t="shared" si="25"/>
        <v>10.354015987818805</v>
      </c>
      <c r="AA107" s="1">
        <f t="shared" si="26"/>
        <v>4.9486105824133997</v>
      </c>
      <c r="AB107" s="1">
        <f t="shared" si="27"/>
        <v>0</v>
      </c>
      <c r="AC107" s="1">
        <f t="shared" si="28"/>
        <v>0</v>
      </c>
      <c r="AD107" s="1">
        <f t="shared" si="29"/>
        <v>1.0277883517320137</v>
      </c>
      <c r="AF107">
        <v>275</v>
      </c>
      <c r="AG107" t="s">
        <v>325</v>
      </c>
    </row>
    <row r="108" spans="1:33">
      <c r="A108" t="s">
        <v>98</v>
      </c>
      <c r="B108" s="10">
        <v>14849</v>
      </c>
      <c r="C108" s="10">
        <v>14821</v>
      </c>
      <c r="D108" s="10">
        <f t="shared" si="30"/>
        <v>-28</v>
      </c>
      <c r="E108" s="1">
        <f t="shared" si="17"/>
        <v>-0.188564886524345</v>
      </c>
      <c r="F108" s="10">
        <v>1116</v>
      </c>
      <c r="G108" s="10">
        <v>233</v>
      </c>
      <c r="H108" s="10">
        <v>1394</v>
      </c>
      <c r="I108" s="10">
        <v>624</v>
      </c>
      <c r="J108" s="10">
        <v>609</v>
      </c>
      <c r="K108" s="10">
        <v>8302</v>
      </c>
      <c r="L108" s="10">
        <v>1672</v>
      </c>
      <c r="M108" s="10">
        <v>639</v>
      </c>
      <c r="N108" s="10">
        <v>232</v>
      </c>
      <c r="O108" s="10">
        <v>12</v>
      </c>
      <c r="P108" s="10">
        <v>0</v>
      </c>
      <c r="Q108" s="10">
        <v>336</v>
      </c>
      <c r="R108" s="10"/>
      <c r="S108" s="1">
        <f t="shared" si="18"/>
        <v>7.5298562850010118</v>
      </c>
      <c r="T108" s="1">
        <f t="shared" si="19"/>
        <v>1.572093650900749</v>
      </c>
      <c r="U108" s="1">
        <f t="shared" si="20"/>
        <v>9.4055731732001888</v>
      </c>
      <c r="V108" s="1">
        <f t="shared" si="21"/>
        <v>4.2102422238715338</v>
      </c>
      <c r="W108" s="1">
        <f t="shared" si="22"/>
        <v>4.1090344781053911</v>
      </c>
      <c r="X108" s="1">
        <f t="shared" si="23"/>
        <v>56.015113690034411</v>
      </c>
      <c r="Y108" s="1">
        <f t="shared" si="24"/>
        <v>11.281290061399366</v>
      </c>
      <c r="Z108" s="1">
        <f t="shared" si="25"/>
        <v>4.3114499696376765</v>
      </c>
      <c r="AA108" s="1">
        <f t="shared" si="26"/>
        <v>1.5653464678496727</v>
      </c>
      <c r="AB108" s="1">
        <f t="shared" si="27"/>
        <v>8.0966196612914099E-2</v>
      </c>
      <c r="AC108" s="1">
        <f t="shared" si="28"/>
        <v>0</v>
      </c>
      <c r="AD108" s="1">
        <f t="shared" si="29"/>
        <v>2.267053505161595</v>
      </c>
      <c r="AF108">
        <v>276</v>
      </c>
      <c r="AG108" t="s">
        <v>328</v>
      </c>
    </row>
    <row r="109" spans="1:33">
      <c r="A109" t="s">
        <v>99</v>
      </c>
      <c r="B109" s="10">
        <v>2122</v>
      </c>
      <c r="C109" s="10">
        <v>2077</v>
      </c>
      <c r="D109" s="10">
        <f t="shared" si="30"/>
        <v>-45</v>
      </c>
      <c r="E109" s="1">
        <f t="shared" si="17"/>
        <v>-2.1206409048067809</v>
      </c>
      <c r="F109" s="10">
        <v>121</v>
      </c>
      <c r="G109" s="10">
        <v>11</v>
      </c>
      <c r="H109" s="10">
        <v>136</v>
      </c>
      <c r="I109" s="10">
        <v>50</v>
      </c>
      <c r="J109" s="10">
        <v>61</v>
      </c>
      <c r="K109" s="10">
        <v>1101</v>
      </c>
      <c r="L109" s="10">
        <v>329</v>
      </c>
      <c r="M109" s="10">
        <v>177</v>
      </c>
      <c r="N109" s="10">
        <v>91</v>
      </c>
      <c r="O109" s="10">
        <v>1781</v>
      </c>
      <c r="P109" s="10">
        <v>0</v>
      </c>
      <c r="Q109" s="10">
        <v>223</v>
      </c>
      <c r="R109" s="10"/>
      <c r="S109" s="1">
        <f t="shared" si="18"/>
        <v>5.8257101588830045</v>
      </c>
      <c r="T109" s="1">
        <f t="shared" si="19"/>
        <v>0.52961001444390954</v>
      </c>
      <c r="U109" s="1">
        <f t="shared" si="20"/>
        <v>6.5479056331246994</v>
      </c>
      <c r="V109" s="1">
        <f t="shared" si="21"/>
        <v>2.407318247472316</v>
      </c>
      <c r="W109" s="1">
        <f t="shared" si="22"/>
        <v>2.9369282619162251</v>
      </c>
      <c r="X109" s="1">
        <f t="shared" si="23"/>
        <v>53.009147809340398</v>
      </c>
      <c r="Y109" s="1">
        <f t="shared" si="24"/>
        <v>15.840154068367838</v>
      </c>
      <c r="Z109" s="1">
        <f t="shared" si="25"/>
        <v>8.5219065960519984</v>
      </c>
      <c r="AA109" s="1">
        <f t="shared" si="26"/>
        <v>4.3813192103996146</v>
      </c>
      <c r="AB109" s="1">
        <f t="shared" si="27"/>
        <v>85.748675974963902</v>
      </c>
      <c r="AC109" s="1">
        <f t="shared" si="28"/>
        <v>0</v>
      </c>
      <c r="AD109" s="1">
        <f t="shared" si="29"/>
        <v>10.736639383726528</v>
      </c>
      <c r="AF109">
        <v>280</v>
      </c>
      <c r="AG109" t="s">
        <v>329</v>
      </c>
    </row>
    <row r="110" spans="1:33">
      <c r="A110" t="s">
        <v>100</v>
      </c>
      <c r="B110" s="10">
        <v>2340</v>
      </c>
      <c r="C110" s="10">
        <v>2308</v>
      </c>
      <c r="D110" s="10">
        <f t="shared" si="30"/>
        <v>-32</v>
      </c>
      <c r="E110" s="1">
        <f t="shared" si="17"/>
        <v>-1.3675213675213627</v>
      </c>
      <c r="F110" s="10">
        <v>99</v>
      </c>
      <c r="G110" s="10">
        <v>31</v>
      </c>
      <c r="H110" s="10">
        <v>136</v>
      </c>
      <c r="I110" s="10">
        <v>67</v>
      </c>
      <c r="J110" s="10">
        <v>76</v>
      </c>
      <c r="K110" s="10">
        <v>1121</v>
      </c>
      <c r="L110" s="10">
        <v>379</v>
      </c>
      <c r="M110" s="10">
        <v>270</v>
      </c>
      <c r="N110" s="10">
        <v>129</v>
      </c>
      <c r="O110" s="10">
        <v>0</v>
      </c>
      <c r="P110" s="10">
        <v>0</v>
      </c>
      <c r="Q110" s="10">
        <v>98</v>
      </c>
      <c r="R110" s="10"/>
      <c r="S110" s="1">
        <f t="shared" si="18"/>
        <v>4.2894280762564989</v>
      </c>
      <c r="T110" s="1">
        <f t="shared" si="19"/>
        <v>1.3431542461005199</v>
      </c>
      <c r="U110" s="1">
        <f t="shared" si="20"/>
        <v>5.8925476603119584</v>
      </c>
      <c r="V110" s="1">
        <f t="shared" si="21"/>
        <v>2.9029462738301559</v>
      </c>
      <c r="W110" s="1">
        <f t="shared" si="22"/>
        <v>3.2928942807625647</v>
      </c>
      <c r="X110" s="1">
        <f t="shared" si="23"/>
        <v>48.570190641247834</v>
      </c>
      <c r="Y110" s="1">
        <f t="shared" si="24"/>
        <v>16.421143847487002</v>
      </c>
      <c r="Z110" s="1">
        <f t="shared" si="25"/>
        <v>11.69844020797227</v>
      </c>
      <c r="AA110" s="1">
        <f t="shared" si="26"/>
        <v>5.5892547660311962</v>
      </c>
      <c r="AB110" s="1">
        <f t="shared" si="27"/>
        <v>0</v>
      </c>
      <c r="AC110" s="1">
        <f t="shared" si="28"/>
        <v>0</v>
      </c>
      <c r="AD110" s="1">
        <f t="shared" si="29"/>
        <v>4.2461005199306765</v>
      </c>
      <c r="AF110">
        <v>284</v>
      </c>
      <c r="AG110" t="s">
        <v>317</v>
      </c>
    </row>
    <row r="111" spans="1:33">
      <c r="A111" t="s">
        <v>101</v>
      </c>
      <c r="B111" s="10">
        <v>52883</v>
      </c>
      <c r="C111" s="10">
        <v>52126</v>
      </c>
      <c r="D111" s="10">
        <f t="shared" si="30"/>
        <v>-757</v>
      </c>
      <c r="E111" s="1">
        <f t="shared" si="17"/>
        <v>-1.4314619064727752</v>
      </c>
      <c r="F111" s="10">
        <v>2385</v>
      </c>
      <c r="G111" s="10">
        <v>463</v>
      </c>
      <c r="H111" s="10">
        <v>3110</v>
      </c>
      <c r="I111" s="10">
        <v>1527</v>
      </c>
      <c r="J111" s="10">
        <v>1615</v>
      </c>
      <c r="K111" s="10">
        <v>28980</v>
      </c>
      <c r="L111" s="10">
        <v>8029</v>
      </c>
      <c r="M111" s="10">
        <v>4215</v>
      </c>
      <c r="N111" s="10">
        <v>1802</v>
      </c>
      <c r="O111" s="10">
        <v>491</v>
      </c>
      <c r="P111" s="10">
        <v>0</v>
      </c>
      <c r="Q111" s="10">
        <v>4868</v>
      </c>
      <c r="R111" s="10"/>
      <c r="S111" s="1">
        <f t="shared" si="18"/>
        <v>4.5754517898937186</v>
      </c>
      <c r="T111" s="1">
        <f t="shared" si="19"/>
        <v>0.88823236005064654</v>
      </c>
      <c r="U111" s="1">
        <f t="shared" si="20"/>
        <v>5.9663123968844722</v>
      </c>
      <c r="V111" s="1">
        <f t="shared" si="21"/>
        <v>2.9294402025860413</v>
      </c>
      <c r="W111" s="1">
        <f t="shared" si="22"/>
        <v>3.0982619038483672</v>
      </c>
      <c r="X111" s="1">
        <f t="shared" si="23"/>
        <v>55.596055711161419</v>
      </c>
      <c r="Y111" s="1">
        <f t="shared" si="24"/>
        <v>15.403061811763802</v>
      </c>
      <c r="Z111" s="1">
        <f t="shared" si="25"/>
        <v>8.0861758047807228</v>
      </c>
      <c r="AA111" s="1">
        <f t="shared" si="26"/>
        <v>3.4570080190308099</v>
      </c>
      <c r="AB111" s="1">
        <f t="shared" si="27"/>
        <v>0.94194835590684112</v>
      </c>
      <c r="AC111" s="1">
        <f t="shared" si="28"/>
        <v>0</v>
      </c>
      <c r="AD111" s="1">
        <f t="shared" si="29"/>
        <v>9.3389095652841192</v>
      </c>
      <c r="AF111">
        <v>285</v>
      </c>
      <c r="AG111" t="s">
        <v>324</v>
      </c>
    </row>
    <row r="112" spans="1:33">
      <c r="A112" t="s">
        <v>102</v>
      </c>
      <c r="B112" s="10">
        <v>83177</v>
      </c>
      <c r="C112" s="10">
        <v>82113</v>
      </c>
      <c r="D112" s="10">
        <f t="shared" si="30"/>
        <v>-1064</v>
      </c>
      <c r="E112" s="1">
        <f t="shared" si="17"/>
        <v>-1.2791997787850007</v>
      </c>
      <c r="F112" s="10">
        <v>3800</v>
      </c>
      <c r="G112" s="10">
        <v>770</v>
      </c>
      <c r="H112" s="10">
        <v>4712</v>
      </c>
      <c r="I112" s="10">
        <v>2525</v>
      </c>
      <c r="J112" s="10">
        <v>2535</v>
      </c>
      <c r="K112" s="10">
        <v>44763</v>
      </c>
      <c r="L112" s="10">
        <v>12947</v>
      </c>
      <c r="M112" s="10">
        <v>7093</v>
      </c>
      <c r="N112" s="10">
        <v>2968</v>
      </c>
      <c r="O112" s="10">
        <v>285</v>
      </c>
      <c r="P112" s="10">
        <v>0</v>
      </c>
      <c r="Q112" s="10">
        <v>3470</v>
      </c>
      <c r="R112" s="10"/>
      <c r="S112" s="1">
        <f t="shared" si="18"/>
        <v>4.6277690499677275</v>
      </c>
      <c r="T112" s="1">
        <f t="shared" si="19"/>
        <v>0.93773214959872364</v>
      </c>
      <c r="U112" s="1">
        <f t="shared" si="20"/>
        <v>5.7384336219599819</v>
      </c>
      <c r="V112" s="1">
        <f t="shared" si="21"/>
        <v>3.0750307503075032</v>
      </c>
      <c r="W112" s="1">
        <f t="shared" si="22"/>
        <v>3.0872090899126814</v>
      </c>
      <c r="X112" s="1">
        <f t="shared" si="23"/>
        <v>54.513901574659307</v>
      </c>
      <c r="Y112" s="1">
        <f t="shared" si="24"/>
        <v>15.767296286824253</v>
      </c>
      <c r="Z112" s="1">
        <f t="shared" si="25"/>
        <v>8.6380962819529188</v>
      </c>
      <c r="AA112" s="1">
        <f t="shared" si="26"/>
        <v>3.6145311948168986</v>
      </c>
      <c r="AB112" s="1">
        <f t="shared" si="27"/>
        <v>0.34708267874757959</v>
      </c>
      <c r="AC112" s="1">
        <f t="shared" si="28"/>
        <v>0</v>
      </c>
      <c r="AD112" s="1">
        <f t="shared" si="29"/>
        <v>4.2258838429968453</v>
      </c>
      <c r="AF112">
        <v>286</v>
      </c>
      <c r="AG112" t="s">
        <v>324</v>
      </c>
    </row>
    <row r="113" spans="1:33">
      <c r="A113" t="s">
        <v>103</v>
      </c>
      <c r="B113" s="10">
        <v>6596</v>
      </c>
      <c r="C113" s="10">
        <v>6486</v>
      </c>
      <c r="D113" s="10">
        <f t="shared" si="30"/>
        <v>-110</v>
      </c>
      <c r="E113" s="1">
        <f t="shared" si="17"/>
        <v>-1.6676773802304479</v>
      </c>
      <c r="F113" s="10">
        <v>280</v>
      </c>
      <c r="G113" s="10">
        <v>59</v>
      </c>
      <c r="H113" s="10">
        <v>332</v>
      </c>
      <c r="I113" s="10">
        <v>150</v>
      </c>
      <c r="J113" s="10">
        <v>147</v>
      </c>
      <c r="K113" s="10">
        <v>3187</v>
      </c>
      <c r="L113" s="10">
        <v>1301</v>
      </c>
      <c r="M113" s="10">
        <v>673</v>
      </c>
      <c r="N113" s="10">
        <v>357</v>
      </c>
      <c r="O113" s="10">
        <v>3539</v>
      </c>
      <c r="P113" s="10">
        <v>0</v>
      </c>
      <c r="Q113" s="10">
        <v>265</v>
      </c>
      <c r="R113" s="10"/>
      <c r="S113" s="1">
        <f t="shared" si="18"/>
        <v>4.3169904409497377</v>
      </c>
      <c r="T113" s="1">
        <f t="shared" si="19"/>
        <v>0.90965155720012336</v>
      </c>
      <c r="U113" s="1">
        <f t="shared" si="20"/>
        <v>5.118717237126118</v>
      </c>
      <c r="V113" s="1">
        <f t="shared" si="21"/>
        <v>2.3126734505087883</v>
      </c>
      <c r="W113" s="1">
        <f t="shared" si="22"/>
        <v>2.2664199814986121</v>
      </c>
      <c r="X113" s="1">
        <f t="shared" si="23"/>
        <v>49.136601911810054</v>
      </c>
      <c r="Y113" s="1">
        <f t="shared" si="24"/>
        <v>20.058587727412888</v>
      </c>
      <c r="Z113" s="1">
        <f t="shared" si="25"/>
        <v>10.376194881282764</v>
      </c>
      <c r="AA113" s="1">
        <f t="shared" si="26"/>
        <v>5.5041628122109154</v>
      </c>
      <c r="AB113" s="1">
        <f t="shared" si="27"/>
        <v>54.563675609004001</v>
      </c>
      <c r="AC113" s="1">
        <f t="shared" si="28"/>
        <v>0</v>
      </c>
      <c r="AD113" s="1">
        <f t="shared" si="29"/>
        <v>4.0857230958988593</v>
      </c>
      <c r="AF113">
        <v>287</v>
      </c>
      <c r="AG113" t="s">
        <v>329</v>
      </c>
    </row>
    <row r="114" spans="1:33">
      <c r="A114" t="s">
        <v>104</v>
      </c>
      <c r="B114" s="10">
        <v>6509</v>
      </c>
      <c r="C114" s="10">
        <v>6428</v>
      </c>
      <c r="D114" s="10">
        <f t="shared" si="30"/>
        <v>-81</v>
      </c>
      <c r="E114" s="1">
        <f t="shared" si="17"/>
        <v>-1.2444307881394945</v>
      </c>
      <c r="F114" s="10">
        <v>374</v>
      </c>
      <c r="G114" s="10">
        <v>75</v>
      </c>
      <c r="H114" s="10">
        <v>494</v>
      </c>
      <c r="I114" s="10">
        <v>248</v>
      </c>
      <c r="J114" s="10">
        <v>228</v>
      </c>
      <c r="K114" s="10">
        <v>3359</v>
      </c>
      <c r="L114" s="10">
        <v>873</v>
      </c>
      <c r="M114" s="10">
        <v>516</v>
      </c>
      <c r="N114" s="10">
        <v>261</v>
      </c>
      <c r="O114" s="10">
        <v>4996</v>
      </c>
      <c r="P114" s="10">
        <v>0</v>
      </c>
      <c r="Q114" s="10">
        <v>225</v>
      </c>
      <c r="R114" s="10"/>
      <c r="S114" s="1">
        <f t="shared" si="18"/>
        <v>5.8182949595519604</v>
      </c>
      <c r="T114" s="1">
        <f t="shared" si="19"/>
        <v>1.1667703795892967</v>
      </c>
      <c r="U114" s="1">
        <f t="shared" si="20"/>
        <v>7.6851275668948356</v>
      </c>
      <c r="V114" s="1">
        <f t="shared" si="21"/>
        <v>3.8581207218419413</v>
      </c>
      <c r="W114" s="1">
        <f t="shared" si="22"/>
        <v>3.546981953951462</v>
      </c>
      <c r="X114" s="1">
        <f t="shared" si="23"/>
        <v>52.255756067205972</v>
      </c>
      <c r="Y114" s="1">
        <f t="shared" si="24"/>
        <v>13.581207218419413</v>
      </c>
      <c r="Z114" s="1">
        <f t="shared" si="25"/>
        <v>8.0273802115743624</v>
      </c>
      <c r="AA114" s="1">
        <f t="shared" si="26"/>
        <v>4.0603609209707532</v>
      </c>
      <c r="AB114" s="1">
        <f t="shared" si="27"/>
        <v>77.722464219041697</v>
      </c>
      <c r="AC114" s="1">
        <f t="shared" si="28"/>
        <v>0</v>
      </c>
      <c r="AD114" s="1">
        <f t="shared" si="29"/>
        <v>3.5003111387678905</v>
      </c>
      <c r="AF114">
        <v>288</v>
      </c>
      <c r="AG114" t="s">
        <v>329</v>
      </c>
    </row>
    <row r="115" spans="1:33">
      <c r="A115" t="s">
        <v>105</v>
      </c>
      <c r="B115" s="10">
        <v>8329</v>
      </c>
      <c r="C115" s="10">
        <v>8190</v>
      </c>
      <c r="D115" s="10">
        <f t="shared" si="30"/>
        <v>-139</v>
      </c>
      <c r="E115" s="1">
        <f t="shared" si="17"/>
        <v>-1.6688678112618538</v>
      </c>
      <c r="F115" s="10">
        <v>276</v>
      </c>
      <c r="G115" s="10">
        <v>54</v>
      </c>
      <c r="H115" s="10">
        <v>447</v>
      </c>
      <c r="I115" s="10">
        <v>216</v>
      </c>
      <c r="J115" s="10">
        <v>200</v>
      </c>
      <c r="K115" s="10">
        <v>4006</v>
      </c>
      <c r="L115" s="10">
        <v>1695</v>
      </c>
      <c r="M115" s="10">
        <v>938</v>
      </c>
      <c r="N115" s="10">
        <v>358</v>
      </c>
      <c r="O115" s="10">
        <v>0</v>
      </c>
      <c r="P115" s="10">
        <v>0</v>
      </c>
      <c r="Q115" s="10">
        <v>171</v>
      </c>
      <c r="R115" s="10"/>
      <c r="S115" s="1">
        <f t="shared" si="18"/>
        <v>3.36996336996337</v>
      </c>
      <c r="T115" s="1">
        <f t="shared" si="19"/>
        <v>0.65934065934065933</v>
      </c>
      <c r="U115" s="1">
        <f t="shared" si="20"/>
        <v>5.457875457875458</v>
      </c>
      <c r="V115" s="1">
        <f t="shared" si="21"/>
        <v>2.6373626373626373</v>
      </c>
      <c r="W115" s="1">
        <f t="shared" si="22"/>
        <v>2.4420024420024422</v>
      </c>
      <c r="X115" s="1">
        <f t="shared" si="23"/>
        <v>48.91330891330891</v>
      </c>
      <c r="Y115" s="1">
        <f t="shared" si="24"/>
        <v>20.695970695970693</v>
      </c>
      <c r="Z115" s="1">
        <f t="shared" si="25"/>
        <v>11.452991452991453</v>
      </c>
      <c r="AA115" s="1">
        <f t="shared" si="26"/>
        <v>4.3711843711843708</v>
      </c>
      <c r="AB115" s="1">
        <f t="shared" si="27"/>
        <v>0</v>
      </c>
      <c r="AC115" s="1">
        <f t="shared" si="28"/>
        <v>0</v>
      </c>
      <c r="AD115" s="1">
        <f t="shared" si="29"/>
        <v>2.0879120879120876</v>
      </c>
      <c r="AF115">
        <v>290</v>
      </c>
      <c r="AG115" t="s">
        <v>326</v>
      </c>
    </row>
    <row r="116" spans="1:33">
      <c r="A116" t="s">
        <v>106</v>
      </c>
      <c r="B116" s="10">
        <v>2238</v>
      </c>
      <c r="C116" s="10">
        <v>2206</v>
      </c>
      <c r="D116" s="10">
        <f t="shared" si="30"/>
        <v>-32</v>
      </c>
      <c r="E116" s="1">
        <f t="shared" si="17"/>
        <v>-1.429848078641649</v>
      </c>
      <c r="F116" s="10">
        <v>67</v>
      </c>
      <c r="G116" s="10">
        <v>3</v>
      </c>
      <c r="H116" s="10">
        <v>80</v>
      </c>
      <c r="I116" s="10">
        <v>48</v>
      </c>
      <c r="J116" s="10">
        <v>61</v>
      </c>
      <c r="K116" s="10">
        <v>986</v>
      </c>
      <c r="L116" s="10">
        <v>504</v>
      </c>
      <c r="M116" s="10">
        <v>304</v>
      </c>
      <c r="N116" s="10">
        <v>153</v>
      </c>
      <c r="O116" s="10">
        <v>0</v>
      </c>
      <c r="P116" s="10">
        <v>0</v>
      </c>
      <c r="Q116" s="10">
        <v>23</v>
      </c>
      <c r="R116" s="10"/>
      <c r="S116" s="1">
        <f t="shared" si="18"/>
        <v>3.0371713508612874</v>
      </c>
      <c r="T116" s="1">
        <f t="shared" si="19"/>
        <v>0.13599274705349049</v>
      </c>
      <c r="U116" s="1">
        <f t="shared" si="20"/>
        <v>3.626473254759746</v>
      </c>
      <c r="V116" s="1">
        <f t="shared" si="21"/>
        <v>2.1758839528558478</v>
      </c>
      <c r="W116" s="1">
        <f t="shared" si="22"/>
        <v>2.7651858567543064</v>
      </c>
      <c r="X116" s="1">
        <f t="shared" si="23"/>
        <v>44.696282864913869</v>
      </c>
      <c r="Y116" s="1">
        <f t="shared" si="24"/>
        <v>22.846781504986403</v>
      </c>
      <c r="Z116" s="1">
        <f t="shared" si="25"/>
        <v>13.780598368087036</v>
      </c>
      <c r="AA116" s="1">
        <f t="shared" si="26"/>
        <v>6.935630099728014</v>
      </c>
      <c r="AB116" s="1">
        <f t="shared" si="27"/>
        <v>0</v>
      </c>
      <c r="AC116" s="1">
        <f t="shared" si="28"/>
        <v>0</v>
      </c>
      <c r="AD116" s="1">
        <f t="shared" si="29"/>
        <v>1.0426110607434269</v>
      </c>
      <c r="AF116">
        <v>291</v>
      </c>
      <c r="AG116" t="s">
        <v>325</v>
      </c>
    </row>
    <row r="117" spans="1:33">
      <c r="A117" t="s">
        <v>107</v>
      </c>
      <c r="B117" s="10">
        <v>118664</v>
      </c>
      <c r="C117" s="10">
        <v>119282</v>
      </c>
      <c r="D117" s="10">
        <f t="shared" si="30"/>
        <v>618</v>
      </c>
      <c r="E117" s="1">
        <f t="shared" si="17"/>
        <v>0.520798220184715</v>
      </c>
      <c r="F117" s="10">
        <v>6590</v>
      </c>
      <c r="G117" s="10">
        <v>1264</v>
      </c>
      <c r="H117" s="10">
        <v>7198</v>
      </c>
      <c r="I117" s="10">
        <v>3589</v>
      </c>
      <c r="J117" s="10">
        <v>3814</v>
      </c>
      <c r="K117" s="10">
        <v>71446</v>
      </c>
      <c r="L117" s="10">
        <v>14820</v>
      </c>
      <c r="M117" s="10">
        <v>7476</v>
      </c>
      <c r="N117" s="10">
        <v>3085</v>
      </c>
      <c r="O117" s="10">
        <v>124</v>
      </c>
      <c r="P117" s="10">
        <v>0</v>
      </c>
      <c r="Q117" s="10">
        <v>4885</v>
      </c>
      <c r="R117" s="10"/>
      <c r="S117" s="1">
        <f t="shared" si="18"/>
        <v>5.5247229255042667</v>
      </c>
      <c r="T117" s="1">
        <f t="shared" si="19"/>
        <v>1.0596737143911068</v>
      </c>
      <c r="U117" s="1">
        <f t="shared" si="20"/>
        <v>6.0344393957177109</v>
      </c>
      <c r="V117" s="1">
        <f t="shared" si="21"/>
        <v>3.0088362032829763</v>
      </c>
      <c r="W117" s="1">
        <f t="shared" si="22"/>
        <v>3.1974648312402545</v>
      </c>
      <c r="X117" s="1">
        <f t="shared" si="23"/>
        <v>59.896715346825168</v>
      </c>
      <c r="Y117" s="1">
        <f t="shared" si="24"/>
        <v>12.424338961452692</v>
      </c>
      <c r="Z117" s="1">
        <f t="shared" si="25"/>
        <v>6.267500544927147</v>
      </c>
      <c r="AA117" s="1">
        <f t="shared" si="26"/>
        <v>2.5863080766586743</v>
      </c>
      <c r="AB117" s="1">
        <f t="shared" si="27"/>
        <v>0.10395533274089971</v>
      </c>
      <c r="AC117" s="1">
        <f t="shared" si="28"/>
        <v>0</v>
      </c>
      <c r="AD117" s="1">
        <f t="shared" si="29"/>
        <v>4.0953371003168959</v>
      </c>
      <c r="AF117">
        <v>297</v>
      </c>
      <c r="AG117" t="s">
        <v>327</v>
      </c>
    </row>
    <row r="118" spans="1:33">
      <c r="A118" t="s">
        <v>108</v>
      </c>
      <c r="B118" s="10">
        <v>3572</v>
      </c>
      <c r="C118" s="10">
        <v>3551</v>
      </c>
      <c r="D118" s="10">
        <f t="shared" si="30"/>
        <v>-21</v>
      </c>
      <c r="E118" s="1">
        <f t="shared" si="17"/>
        <v>-0.58790593505039235</v>
      </c>
      <c r="F118" s="10">
        <v>159</v>
      </c>
      <c r="G118" s="10">
        <v>29</v>
      </c>
      <c r="H118" s="10">
        <v>238</v>
      </c>
      <c r="I118" s="10">
        <v>123</v>
      </c>
      <c r="J118" s="10">
        <v>121</v>
      </c>
      <c r="K118" s="10">
        <v>1750</v>
      </c>
      <c r="L118" s="10">
        <v>590</v>
      </c>
      <c r="M118" s="10">
        <v>350</v>
      </c>
      <c r="N118" s="10">
        <v>191</v>
      </c>
      <c r="O118" s="10">
        <v>0</v>
      </c>
      <c r="P118" s="10">
        <v>0</v>
      </c>
      <c r="Q118" s="10">
        <v>60</v>
      </c>
      <c r="R118" s="10"/>
      <c r="S118" s="1">
        <f t="shared" si="18"/>
        <v>4.4776119402985071</v>
      </c>
      <c r="T118" s="1">
        <f t="shared" si="19"/>
        <v>0.8166713601802309</v>
      </c>
      <c r="U118" s="1">
        <f t="shared" si="20"/>
        <v>6.7023373697549991</v>
      </c>
      <c r="V118" s="1">
        <f t="shared" si="21"/>
        <v>3.4638130104196003</v>
      </c>
      <c r="W118" s="1">
        <f t="shared" si="22"/>
        <v>3.4074908476485497</v>
      </c>
      <c r="X118" s="1">
        <f t="shared" si="23"/>
        <v>49.281892424669103</v>
      </c>
      <c r="Y118" s="1">
        <f t="shared" si="24"/>
        <v>16.61503801745987</v>
      </c>
      <c r="Z118" s="1">
        <f t="shared" si="25"/>
        <v>9.8563784849338205</v>
      </c>
      <c r="AA118" s="1">
        <f t="shared" si="26"/>
        <v>5.3787665446353143</v>
      </c>
      <c r="AB118" s="1">
        <f t="shared" si="27"/>
        <v>0</v>
      </c>
      <c r="AC118" s="1">
        <f t="shared" si="28"/>
        <v>0</v>
      </c>
      <c r="AD118" s="1">
        <f t="shared" si="29"/>
        <v>1.6896648831315122</v>
      </c>
      <c r="AF118">
        <v>300</v>
      </c>
      <c r="AG118" t="s">
        <v>313</v>
      </c>
    </row>
    <row r="119" spans="1:33">
      <c r="A119" t="s">
        <v>109</v>
      </c>
      <c r="B119" s="10">
        <v>20952</v>
      </c>
      <c r="C119" s="10">
        <v>20678</v>
      </c>
      <c r="D119" s="10">
        <f t="shared" si="30"/>
        <v>-274</v>
      </c>
      <c r="E119" s="1">
        <f t="shared" si="17"/>
        <v>-1.3077510500190903</v>
      </c>
      <c r="F119" s="10">
        <v>1055</v>
      </c>
      <c r="G119" s="10">
        <v>217</v>
      </c>
      <c r="H119" s="10">
        <v>1376</v>
      </c>
      <c r="I119" s="10">
        <v>696</v>
      </c>
      <c r="J119" s="10">
        <v>700</v>
      </c>
      <c r="K119" s="10">
        <v>10464</v>
      </c>
      <c r="L119" s="10">
        <v>3536</v>
      </c>
      <c r="M119" s="10">
        <v>1798</v>
      </c>
      <c r="N119" s="10">
        <v>836</v>
      </c>
      <c r="O119" s="10">
        <v>78</v>
      </c>
      <c r="P119" s="10">
        <v>0</v>
      </c>
      <c r="Q119" s="10">
        <v>346</v>
      </c>
      <c r="R119" s="10"/>
      <c r="S119" s="1">
        <f t="shared" si="18"/>
        <v>5.1020408163265305</v>
      </c>
      <c r="T119" s="1">
        <f t="shared" si="19"/>
        <v>1.0494245091401491</v>
      </c>
      <c r="U119" s="1">
        <f t="shared" si="20"/>
        <v>6.6544153206306218</v>
      </c>
      <c r="V119" s="1">
        <f t="shared" si="21"/>
        <v>3.365896121481768</v>
      </c>
      <c r="W119" s="1">
        <f t="shared" si="22"/>
        <v>3.3852403520649963</v>
      </c>
      <c r="X119" s="1">
        <f t="shared" si="23"/>
        <v>50.604507205725888</v>
      </c>
      <c r="Y119" s="1">
        <f t="shared" si="24"/>
        <v>17.100299835574042</v>
      </c>
      <c r="Z119" s="1">
        <f t="shared" si="25"/>
        <v>8.6952316471612345</v>
      </c>
      <c r="AA119" s="1">
        <f t="shared" si="26"/>
        <v>4.0429441918947671</v>
      </c>
      <c r="AB119" s="1">
        <f t="shared" si="27"/>
        <v>0.37721249637295673</v>
      </c>
      <c r="AC119" s="1">
        <f t="shared" si="28"/>
        <v>0</v>
      </c>
      <c r="AD119" s="1">
        <f t="shared" si="29"/>
        <v>1.6732759454492696</v>
      </c>
      <c r="AF119">
        <v>301</v>
      </c>
      <c r="AG119" t="s">
        <v>313</v>
      </c>
    </row>
    <row r="120" spans="1:33">
      <c r="A120" t="s">
        <v>110</v>
      </c>
      <c r="B120" s="10">
        <v>926</v>
      </c>
      <c r="C120" s="10">
        <v>949</v>
      </c>
      <c r="D120" s="10">
        <f t="shared" si="30"/>
        <v>23</v>
      </c>
      <c r="E120" s="1">
        <f t="shared" si="17"/>
        <v>2.4838012958963374</v>
      </c>
      <c r="F120" s="10">
        <v>37</v>
      </c>
      <c r="G120" s="10">
        <v>3</v>
      </c>
      <c r="H120" s="10">
        <v>37</v>
      </c>
      <c r="I120" s="10">
        <v>18</v>
      </c>
      <c r="J120" s="10">
        <v>7</v>
      </c>
      <c r="K120" s="10">
        <v>482</v>
      </c>
      <c r="L120" s="10">
        <v>221</v>
      </c>
      <c r="M120" s="10">
        <v>106</v>
      </c>
      <c r="N120" s="10">
        <v>38</v>
      </c>
      <c r="O120" s="10">
        <v>14</v>
      </c>
      <c r="P120" s="10">
        <v>0</v>
      </c>
      <c r="Q120" s="10">
        <v>22</v>
      </c>
      <c r="R120" s="10"/>
      <c r="S120" s="1">
        <f t="shared" si="18"/>
        <v>3.8988408851422554</v>
      </c>
      <c r="T120" s="1">
        <f t="shared" si="19"/>
        <v>0.31612223393045313</v>
      </c>
      <c r="U120" s="1">
        <f t="shared" si="20"/>
        <v>3.8988408851422554</v>
      </c>
      <c r="V120" s="1">
        <f t="shared" si="21"/>
        <v>1.8967334035827188</v>
      </c>
      <c r="W120" s="1">
        <f t="shared" si="22"/>
        <v>0.7376185458377239</v>
      </c>
      <c r="X120" s="1">
        <f t="shared" si="23"/>
        <v>50.790305584826136</v>
      </c>
      <c r="Y120" s="1">
        <f t="shared" si="24"/>
        <v>23.287671232876711</v>
      </c>
      <c r="Z120" s="1">
        <f t="shared" si="25"/>
        <v>11.169652265542677</v>
      </c>
      <c r="AA120" s="1">
        <f t="shared" si="26"/>
        <v>4.0042149631190727</v>
      </c>
      <c r="AB120" s="1">
        <f t="shared" si="27"/>
        <v>1.4752370916754478</v>
      </c>
      <c r="AC120" s="1">
        <f t="shared" si="28"/>
        <v>0</v>
      </c>
      <c r="AD120" s="1">
        <f t="shared" si="29"/>
        <v>2.3182297154899896</v>
      </c>
      <c r="AF120">
        <v>304</v>
      </c>
      <c r="AG120" t="s">
        <v>317</v>
      </c>
    </row>
    <row r="121" spans="1:33">
      <c r="A121" t="s">
        <v>111</v>
      </c>
      <c r="B121" s="10">
        <v>15207</v>
      </c>
      <c r="C121" s="10">
        <v>15134</v>
      </c>
      <c r="D121" s="10">
        <f t="shared" si="30"/>
        <v>-73</v>
      </c>
      <c r="E121" s="1">
        <f t="shared" si="17"/>
        <v>-0.48004208588150465</v>
      </c>
      <c r="F121" s="10">
        <v>734</v>
      </c>
      <c r="G121" s="10">
        <v>148</v>
      </c>
      <c r="H121" s="10">
        <v>1050</v>
      </c>
      <c r="I121" s="10">
        <v>503</v>
      </c>
      <c r="J121" s="10">
        <v>482</v>
      </c>
      <c r="K121" s="10">
        <v>8063</v>
      </c>
      <c r="L121" s="10">
        <v>2331</v>
      </c>
      <c r="M121" s="10">
        <v>1329</v>
      </c>
      <c r="N121" s="10">
        <v>494</v>
      </c>
      <c r="O121" s="10">
        <v>37</v>
      </c>
      <c r="P121" s="10">
        <v>0</v>
      </c>
      <c r="Q121" s="10">
        <v>349</v>
      </c>
      <c r="R121" s="10"/>
      <c r="S121" s="1">
        <f t="shared" si="18"/>
        <v>4.8500066076384307</v>
      </c>
      <c r="T121" s="1">
        <f t="shared" si="19"/>
        <v>0.97793048764371615</v>
      </c>
      <c r="U121" s="1">
        <f t="shared" si="20"/>
        <v>6.9380203515263634</v>
      </c>
      <c r="V121" s="1">
        <f t="shared" si="21"/>
        <v>3.32364213030263</v>
      </c>
      <c r="W121" s="1">
        <f t="shared" si="22"/>
        <v>3.1848817232721025</v>
      </c>
      <c r="X121" s="1">
        <f t="shared" si="23"/>
        <v>53.277388661292456</v>
      </c>
      <c r="Y121" s="1">
        <f t="shared" si="24"/>
        <v>15.402405180388529</v>
      </c>
      <c r="Z121" s="1">
        <f t="shared" si="25"/>
        <v>8.7815514735033702</v>
      </c>
      <c r="AA121" s="1">
        <f t="shared" si="26"/>
        <v>3.2641733844324041</v>
      </c>
      <c r="AB121" s="1">
        <f t="shared" si="27"/>
        <v>0.24448262191092904</v>
      </c>
      <c r="AC121" s="1">
        <f t="shared" si="28"/>
        <v>0</v>
      </c>
      <c r="AD121" s="1">
        <f t="shared" si="29"/>
        <v>2.3060658120787632</v>
      </c>
      <c r="AF121">
        <v>305</v>
      </c>
      <c r="AG121" t="s">
        <v>314</v>
      </c>
    </row>
    <row r="122" spans="1:33">
      <c r="A122" t="s">
        <v>112</v>
      </c>
      <c r="B122" s="10">
        <v>6803</v>
      </c>
      <c r="C122" s="10">
        <v>6688</v>
      </c>
      <c r="D122" s="10">
        <f t="shared" si="30"/>
        <v>-115</v>
      </c>
      <c r="E122" s="1">
        <f t="shared" si="17"/>
        <v>-1.6904306923416157</v>
      </c>
      <c r="F122" s="10">
        <v>301</v>
      </c>
      <c r="G122" s="10">
        <v>56</v>
      </c>
      <c r="H122" s="10">
        <v>438</v>
      </c>
      <c r="I122" s="10">
        <v>195</v>
      </c>
      <c r="J122" s="10">
        <v>182</v>
      </c>
      <c r="K122" s="10">
        <v>3408</v>
      </c>
      <c r="L122" s="10">
        <v>1236</v>
      </c>
      <c r="M122" s="10">
        <v>619</v>
      </c>
      <c r="N122" s="10">
        <v>253</v>
      </c>
      <c r="O122" s="10">
        <v>0</v>
      </c>
      <c r="P122" s="10">
        <v>0</v>
      </c>
      <c r="Q122" s="10">
        <v>250</v>
      </c>
      <c r="R122" s="10"/>
      <c r="S122" s="1">
        <f t="shared" si="18"/>
        <v>4.5005980861244019</v>
      </c>
      <c r="T122" s="1">
        <f t="shared" si="19"/>
        <v>0.83732057416267947</v>
      </c>
      <c r="U122" s="1">
        <f t="shared" si="20"/>
        <v>6.5490430622009574</v>
      </c>
      <c r="V122" s="1">
        <f t="shared" si="21"/>
        <v>2.91566985645933</v>
      </c>
      <c r="W122" s="1">
        <f t="shared" si="22"/>
        <v>2.7212918660287082</v>
      </c>
      <c r="X122" s="1">
        <f t="shared" si="23"/>
        <v>50.956937799043068</v>
      </c>
      <c r="Y122" s="1">
        <f t="shared" si="24"/>
        <v>18.480861244019138</v>
      </c>
      <c r="Z122" s="1">
        <f t="shared" si="25"/>
        <v>9.2553827751196174</v>
      </c>
      <c r="AA122" s="1">
        <f t="shared" si="26"/>
        <v>3.7828947368421053</v>
      </c>
      <c r="AB122" s="1">
        <f t="shared" si="27"/>
        <v>0</v>
      </c>
      <c r="AC122" s="1">
        <f t="shared" si="28"/>
        <v>0</v>
      </c>
      <c r="AD122" s="1">
        <f t="shared" si="29"/>
        <v>3.7380382775119618</v>
      </c>
      <c r="AF122">
        <v>309</v>
      </c>
      <c r="AG122" t="s">
        <v>328</v>
      </c>
    </row>
    <row r="123" spans="1:33">
      <c r="A123" t="s">
        <v>113</v>
      </c>
      <c r="B123" s="10">
        <v>1343</v>
      </c>
      <c r="C123" s="10">
        <v>1313</v>
      </c>
      <c r="D123" s="10">
        <f t="shared" si="30"/>
        <v>-30</v>
      </c>
      <c r="E123" s="1">
        <f t="shared" si="17"/>
        <v>-2.2338049143708072</v>
      </c>
      <c r="F123" s="10">
        <v>72</v>
      </c>
      <c r="G123" s="10">
        <v>19</v>
      </c>
      <c r="H123" s="10">
        <v>85</v>
      </c>
      <c r="I123" s="10">
        <v>39</v>
      </c>
      <c r="J123" s="10">
        <v>41</v>
      </c>
      <c r="K123" s="10">
        <v>616</v>
      </c>
      <c r="L123" s="10">
        <v>259</v>
      </c>
      <c r="M123" s="10">
        <v>128</v>
      </c>
      <c r="N123" s="10">
        <v>54</v>
      </c>
      <c r="O123" s="10">
        <v>0</v>
      </c>
      <c r="P123" s="10">
        <v>0</v>
      </c>
      <c r="Q123" s="10">
        <v>23</v>
      </c>
      <c r="R123" s="10"/>
      <c r="S123" s="1">
        <f t="shared" si="18"/>
        <v>5.4836252856054832</v>
      </c>
      <c r="T123" s="1">
        <f t="shared" si="19"/>
        <v>1.4470677837014472</v>
      </c>
      <c r="U123" s="1">
        <f t="shared" si="20"/>
        <v>6.4737242955064733</v>
      </c>
      <c r="V123" s="1">
        <f t="shared" si="21"/>
        <v>2.9702970297029703</v>
      </c>
      <c r="W123" s="1">
        <f t="shared" si="22"/>
        <v>3.1226199543031226</v>
      </c>
      <c r="X123" s="1">
        <f t="shared" si="23"/>
        <v>46.915460776846921</v>
      </c>
      <c r="Y123" s="1">
        <f t="shared" si="24"/>
        <v>19.725818735719724</v>
      </c>
      <c r="Z123" s="1">
        <f t="shared" si="25"/>
        <v>9.7486671744097482</v>
      </c>
      <c r="AA123" s="1">
        <f t="shared" si="26"/>
        <v>4.1127189642041131</v>
      </c>
      <c r="AB123" s="1">
        <f t="shared" si="27"/>
        <v>0</v>
      </c>
      <c r="AC123" s="1">
        <f t="shared" si="28"/>
        <v>0</v>
      </c>
      <c r="AD123" s="1">
        <f t="shared" si="29"/>
        <v>1.7517136329017517</v>
      </c>
      <c r="AF123">
        <v>312</v>
      </c>
      <c r="AG123" t="s">
        <v>325</v>
      </c>
    </row>
    <row r="124" spans="1:33">
      <c r="A124" t="s">
        <v>114</v>
      </c>
      <c r="B124" s="10">
        <v>4451</v>
      </c>
      <c r="C124" s="10">
        <v>4368</v>
      </c>
      <c r="D124" s="10">
        <f t="shared" si="30"/>
        <v>-83</v>
      </c>
      <c r="E124" s="1">
        <f t="shared" si="17"/>
        <v>-1.8647494944956211</v>
      </c>
      <c r="F124" s="10">
        <v>181</v>
      </c>
      <c r="G124" s="10">
        <v>52</v>
      </c>
      <c r="H124" s="10">
        <v>268</v>
      </c>
      <c r="I124" s="10">
        <v>149</v>
      </c>
      <c r="J124" s="10">
        <v>137</v>
      </c>
      <c r="K124" s="10">
        <v>2397</v>
      </c>
      <c r="L124" s="10">
        <v>730</v>
      </c>
      <c r="M124" s="10">
        <v>330</v>
      </c>
      <c r="N124" s="10">
        <v>124</v>
      </c>
      <c r="O124" s="10">
        <v>20</v>
      </c>
      <c r="P124" s="10">
        <v>0</v>
      </c>
      <c r="Q124" s="10">
        <v>160</v>
      </c>
      <c r="R124" s="10"/>
      <c r="S124" s="1">
        <f t="shared" si="18"/>
        <v>4.1437728937728933</v>
      </c>
      <c r="T124" s="1">
        <f t="shared" si="19"/>
        <v>1.1904761904761905</v>
      </c>
      <c r="U124" s="1">
        <f t="shared" si="20"/>
        <v>6.135531135531135</v>
      </c>
      <c r="V124" s="1">
        <f t="shared" si="21"/>
        <v>3.411172161172161</v>
      </c>
      <c r="W124" s="1">
        <f t="shared" si="22"/>
        <v>3.1364468864468864</v>
      </c>
      <c r="X124" s="1">
        <f t="shared" si="23"/>
        <v>54.876373626373635</v>
      </c>
      <c r="Y124" s="1">
        <f t="shared" si="24"/>
        <v>16.712454212454212</v>
      </c>
      <c r="Z124" s="1">
        <f t="shared" si="25"/>
        <v>7.5549450549450547</v>
      </c>
      <c r="AA124" s="1">
        <f t="shared" si="26"/>
        <v>2.838827838827839</v>
      </c>
      <c r="AB124" s="1">
        <f t="shared" si="27"/>
        <v>0.45787545787545791</v>
      </c>
      <c r="AC124" s="1">
        <f t="shared" si="28"/>
        <v>0</v>
      </c>
      <c r="AD124" s="1">
        <f t="shared" si="29"/>
        <v>3.6630036630036633</v>
      </c>
      <c r="AF124">
        <v>316</v>
      </c>
      <c r="AG124" t="s">
        <v>315</v>
      </c>
    </row>
    <row r="125" spans="1:33">
      <c r="A125" t="s">
        <v>115</v>
      </c>
      <c r="B125" s="10">
        <v>2613</v>
      </c>
      <c r="C125" s="10">
        <v>2576</v>
      </c>
      <c r="D125" s="10">
        <f t="shared" si="30"/>
        <v>-37</v>
      </c>
      <c r="E125" s="1">
        <f t="shared" si="17"/>
        <v>-1.4159969383850002</v>
      </c>
      <c r="F125" s="10">
        <v>138</v>
      </c>
      <c r="G125" s="10">
        <v>34</v>
      </c>
      <c r="H125" s="10">
        <v>221</v>
      </c>
      <c r="I125" s="10">
        <v>96</v>
      </c>
      <c r="J125" s="10">
        <v>121</v>
      </c>
      <c r="K125" s="10">
        <v>1261</v>
      </c>
      <c r="L125" s="10">
        <v>379</v>
      </c>
      <c r="M125" s="10">
        <v>235</v>
      </c>
      <c r="N125" s="10">
        <v>91</v>
      </c>
      <c r="O125" s="10">
        <v>0</v>
      </c>
      <c r="P125" s="10">
        <v>0</v>
      </c>
      <c r="Q125" s="10">
        <v>27</v>
      </c>
      <c r="R125" s="10"/>
      <c r="S125" s="1">
        <f t="shared" si="18"/>
        <v>5.3571428571428568</v>
      </c>
      <c r="T125" s="1">
        <f t="shared" si="19"/>
        <v>1.3198757763975155</v>
      </c>
      <c r="U125" s="1">
        <f t="shared" si="20"/>
        <v>8.579192546583851</v>
      </c>
      <c r="V125" s="1">
        <f t="shared" si="21"/>
        <v>3.7267080745341614</v>
      </c>
      <c r="W125" s="1">
        <f t="shared" si="22"/>
        <v>4.6972049689440993</v>
      </c>
      <c r="X125" s="1">
        <f t="shared" si="23"/>
        <v>48.951863354037265</v>
      </c>
      <c r="Y125" s="1">
        <f t="shared" si="24"/>
        <v>14.712732919254659</v>
      </c>
      <c r="Z125" s="1">
        <f t="shared" si="25"/>
        <v>9.1226708074534155</v>
      </c>
      <c r="AA125" s="1">
        <f t="shared" si="26"/>
        <v>3.5326086956521738</v>
      </c>
      <c r="AB125" s="1">
        <f t="shared" si="27"/>
        <v>0</v>
      </c>
      <c r="AC125" s="1">
        <f t="shared" si="28"/>
        <v>0</v>
      </c>
      <c r="AD125" s="1">
        <f t="shared" si="29"/>
        <v>1.048136645962733</v>
      </c>
      <c r="AF125">
        <v>317</v>
      </c>
      <c r="AG125" t="s">
        <v>314</v>
      </c>
    </row>
    <row r="126" spans="1:33">
      <c r="A126" t="s">
        <v>116</v>
      </c>
      <c r="B126" s="10">
        <v>7370</v>
      </c>
      <c r="C126" s="10">
        <v>7274</v>
      </c>
      <c r="D126" s="10">
        <f t="shared" si="30"/>
        <v>-96</v>
      </c>
      <c r="E126" s="1">
        <f t="shared" si="17"/>
        <v>-1.3025780189959257</v>
      </c>
      <c r="F126" s="10">
        <v>237</v>
      </c>
      <c r="G126" s="10">
        <v>53</v>
      </c>
      <c r="H126" s="10">
        <v>298</v>
      </c>
      <c r="I126" s="10">
        <v>177</v>
      </c>
      <c r="J126" s="10">
        <v>182</v>
      </c>
      <c r="K126" s="10">
        <v>3485</v>
      </c>
      <c r="L126" s="10">
        <v>1534</v>
      </c>
      <c r="M126" s="10">
        <v>940</v>
      </c>
      <c r="N126" s="10">
        <v>368</v>
      </c>
      <c r="O126" s="10">
        <v>0</v>
      </c>
      <c r="P126" s="10">
        <v>0</v>
      </c>
      <c r="Q126" s="10">
        <v>87</v>
      </c>
      <c r="R126" s="10"/>
      <c r="S126" s="1">
        <f t="shared" si="18"/>
        <v>3.2581798185317568</v>
      </c>
      <c r="T126" s="1">
        <f t="shared" si="19"/>
        <v>0.72862249106406374</v>
      </c>
      <c r="U126" s="1">
        <f t="shared" si="20"/>
        <v>4.0967830629639819</v>
      </c>
      <c r="V126" s="1">
        <f t="shared" si="21"/>
        <v>2.4333241682705524</v>
      </c>
      <c r="W126" s="1">
        <f t="shared" si="22"/>
        <v>2.5020621391256532</v>
      </c>
      <c r="X126" s="1">
        <f t="shared" si="23"/>
        <v>47.910365686004944</v>
      </c>
      <c r="Y126" s="1">
        <f t="shared" si="24"/>
        <v>21.088809458344791</v>
      </c>
      <c r="Z126" s="1">
        <f t="shared" si="25"/>
        <v>12.922738520758866</v>
      </c>
      <c r="AA126" s="1">
        <f t="shared" si="26"/>
        <v>5.059114654935386</v>
      </c>
      <c r="AB126" s="1">
        <f t="shared" si="27"/>
        <v>0</v>
      </c>
      <c r="AC126" s="1">
        <f t="shared" si="28"/>
        <v>0</v>
      </c>
      <c r="AD126" s="1">
        <f t="shared" si="29"/>
        <v>1.1960406928787461</v>
      </c>
      <c r="AF126">
        <v>320</v>
      </c>
      <c r="AG126" t="s">
        <v>320</v>
      </c>
    </row>
    <row r="127" spans="1:33">
      <c r="A127" t="s">
        <v>117</v>
      </c>
      <c r="B127" s="10">
        <v>6724</v>
      </c>
      <c r="C127" s="10">
        <v>6640</v>
      </c>
      <c r="D127" s="10">
        <f t="shared" si="30"/>
        <v>-84</v>
      </c>
      <c r="E127" s="1">
        <f t="shared" si="17"/>
        <v>-1.2492563950029734</v>
      </c>
      <c r="F127" s="10">
        <v>292</v>
      </c>
      <c r="G127" s="10">
        <v>61</v>
      </c>
      <c r="H127" s="10">
        <v>367</v>
      </c>
      <c r="I127" s="10">
        <v>194</v>
      </c>
      <c r="J127" s="10">
        <v>178</v>
      </c>
      <c r="K127" s="10">
        <v>3305</v>
      </c>
      <c r="L127" s="10">
        <v>1259</v>
      </c>
      <c r="M127" s="10">
        <v>652</v>
      </c>
      <c r="N127" s="10">
        <v>332</v>
      </c>
      <c r="O127" s="10">
        <v>4518</v>
      </c>
      <c r="P127" s="10">
        <v>0</v>
      </c>
      <c r="Q127" s="10">
        <v>226</v>
      </c>
      <c r="R127" s="10"/>
      <c r="S127" s="1">
        <f t="shared" si="18"/>
        <v>4.3975903614457827</v>
      </c>
      <c r="T127" s="1">
        <f t="shared" si="19"/>
        <v>0.91867469879518082</v>
      </c>
      <c r="U127" s="1">
        <f t="shared" si="20"/>
        <v>5.5271084337349397</v>
      </c>
      <c r="V127" s="1">
        <f t="shared" si="21"/>
        <v>2.9216867469879517</v>
      </c>
      <c r="W127" s="1">
        <f t="shared" si="22"/>
        <v>2.6807228915662651</v>
      </c>
      <c r="X127" s="1">
        <f t="shared" si="23"/>
        <v>49.774096385542173</v>
      </c>
      <c r="Y127" s="1">
        <f t="shared" si="24"/>
        <v>18.960843373493976</v>
      </c>
      <c r="Z127" s="1">
        <f t="shared" si="25"/>
        <v>9.8192771084337362</v>
      </c>
      <c r="AA127" s="1">
        <f t="shared" si="26"/>
        <v>5</v>
      </c>
      <c r="AB127" s="1">
        <f t="shared" si="27"/>
        <v>68.0421686746988</v>
      </c>
      <c r="AC127" s="1">
        <f t="shared" si="28"/>
        <v>0</v>
      </c>
      <c r="AD127" s="1">
        <f t="shared" si="29"/>
        <v>3.4036144578313254</v>
      </c>
      <c r="AF127">
        <v>322</v>
      </c>
      <c r="AG127" t="s">
        <v>317</v>
      </c>
    </row>
    <row r="128" spans="1:33">
      <c r="A128" t="s">
        <v>118</v>
      </c>
      <c r="B128" s="10">
        <v>119951</v>
      </c>
      <c r="C128" s="10">
        <v>119823</v>
      </c>
      <c r="D128" s="10">
        <f t="shared" si="30"/>
        <v>-128</v>
      </c>
      <c r="E128" s="1">
        <f t="shared" si="17"/>
        <v>-0.10671024001467355</v>
      </c>
      <c r="F128" s="10">
        <v>6315</v>
      </c>
      <c r="G128" s="10">
        <v>1122</v>
      </c>
      <c r="H128" s="10">
        <v>7483</v>
      </c>
      <c r="I128" s="10">
        <v>3621</v>
      </c>
      <c r="J128" s="10">
        <v>3805</v>
      </c>
      <c r="K128" s="10">
        <v>68171</v>
      </c>
      <c r="L128" s="10">
        <v>17012</v>
      </c>
      <c r="M128" s="10">
        <v>9004</v>
      </c>
      <c r="N128" s="10">
        <v>3290</v>
      </c>
      <c r="O128" s="10">
        <v>469</v>
      </c>
      <c r="P128" s="10">
        <v>17</v>
      </c>
      <c r="Q128" s="10">
        <v>8675</v>
      </c>
      <c r="R128" s="10"/>
      <c r="S128" s="1">
        <f t="shared" si="18"/>
        <v>5.2702736536391175</v>
      </c>
      <c r="T128" s="1">
        <f t="shared" si="19"/>
        <v>0.93638116221426604</v>
      </c>
      <c r="U128" s="1">
        <f t="shared" si="20"/>
        <v>6.245044774375538</v>
      </c>
      <c r="V128" s="1">
        <f t="shared" si="21"/>
        <v>3.0219573871460401</v>
      </c>
      <c r="W128" s="1">
        <f t="shared" si="22"/>
        <v>3.1755172212346543</v>
      </c>
      <c r="X128" s="1">
        <f t="shared" si="23"/>
        <v>56.8930839655158</v>
      </c>
      <c r="Y128" s="1">
        <f t="shared" si="24"/>
        <v>14.197608138671205</v>
      </c>
      <c r="Z128" s="1">
        <f t="shared" si="25"/>
        <v>7.5144170985536993</v>
      </c>
      <c r="AA128" s="1">
        <f t="shared" si="26"/>
        <v>2.745716598649675</v>
      </c>
      <c r="AB128" s="1">
        <f t="shared" si="27"/>
        <v>0.39141066406282604</v>
      </c>
      <c r="AC128" s="1">
        <f t="shared" si="28"/>
        <v>1.4187593366882819E-2</v>
      </c>
      <c r="AD128" s="1">
        <f t="shared" si="29"/>
        <v>7.2398454386887332</v>
      </c>
      <c r="AF128">
        <v>398</v>
      </c>
      <c r="AG128" t="s">
        <v>315</v>
      </c>
    </row>
    <row r="129" spans="1:33">
      <c r="A129" t="s">
        <v>119</v>
      </c>
      <c r="B129" s="10">
        <v>8058</v>
      </c>
      <c r="C129" s="10">
        <v>8017</v>
      </c>
      <c r="D129" s="10">
        <f t="shared" si="30"/>
        <v>-41</v>
      </c>
      <c r="E129" s="1">
        <f t="shared" si="17"/>
        <v>-0.50881111938446688</v>
      </c>
      <c r="F129" s="10">
        <v>551</v>
      </c>
      <c r="G129" s="10">
        <v>111</v>
      </c>
      <c r="H129" s="10">
        <v>731</v>
      </c>
      <c r="I129" s="10">
        <v>316</v>
      </c>
      <c r="J129" s="10">
        <v>282</v>
      </c>
      <c r="K129" s="10">
        <v>4204</v>
      </c>
      <c r="L129" s="10">
        <v>1085</v>
      </c>
      <c r="M129" s="10">
        <v>508</v>
      </c>
      <c r="N129" s="10">
        <v>229</v>
      </c>
      <c r="O129" s="10">
        <v>84</v>
      </c>
      <c r="P129" s="10">
        <v>0</v>
      </c>
      <c r="Q129" s="10">
        <v>123</v>
      </c>
      <c r="R129" s="10"/>
      <c r="S129" s="1">
        <f t="shared" si="18"/>
        <v>6.8728950979169268</v>
      </c>
      <c r="T129" s="1">
        <f t="shared" si="19"/>
        <v>1.3845578146438817</v>
      </c>
      <c r="U129" s="1">
        <f t="shared" si="20"/>
        <v>9.1181239865286265</v>
      </c>
      <c r="V129" s="1">
        <f t="shared" si="21"/>
        <v>3.9416240488960961</v>
      </c>
      <c r="W129" s="1">
        <f t="shared" si="22"/>
        <v>3.5175252588249966</v>
      </c>
      <c r="X129" s="1">
        <f t="shared" si="23"/>
        <v>52.43856804290882</v>
      </c>
      <c r="Y129" s="1">
        <f t="shared" si="24"/>
        <v>13.533740800798302</v>
      </c>
      <c r="Z129" s="1">
        <f t="shared" si="25"/>
        <v>6.3365348634152427</v>
      </c>
      <c r="AA129" s="1">
        <f t="shared" si="26"/>
        <v>2.8564300860671072</v>
      </c>
      <c r="AB129" s="1">
        <f t="shared" si="27"/>
        <v>1.0477734813521267</v>
      </c>
      <c r="AC129" s="1">
        <f t="shared" si="28"/>
        <v>0</v>
      </c>
      <c r="AD129" s="1">
        <f t="shared" si="29"/>
        <v>1.5342397405513286</v>
      </c>
      <c r="AF129">
        <v>399</v>
      </c>
      <c r="AG129" t="s">
        <v>329</v>
      </c>
    </row>
    <row r="130" spans="1:33">
      <c r="A130" t="s">
        <v>120</v>
      </c>
      <c r="B130" s="10">
        <v>8647</v>
      </c>
      <c r="C130" s="10">
        <v>8588</v>
      </c>
      <c r="D130" s="10">
        <f t="shared" si="30"/>
        <v>-59</v>
      </c>
      <c r="E130" s="1">
        <f t="shared" si="17"/>
        <v>-0.6823175667861725</v>
      </c>
      <c r="F130" s="10">
        <v>498</v>
      </c>
      <c r="G130" s="10">
        <v>113</v>
      </c>
      <c r="H130" s="10">
        <v>615</v>
      </c>
      <c r="I130" s="10">
        <v>290</v>
      </c>
      <c r="J130" s="10">
        <v>290</v>
      </c>
      <c r="K130" s="10">
        <v>4701</v>
      </c>
      <c r="L130" s="10">
        <v>1134</v>
      </c>
      <c r="M130" s="10">
        <v>666</v>
      </c>
      <c r="N130" s="10">
        <v>281</v>
      </c>
      <c r="O130" s="10">
        <v>35</v>
      </c>
      <c r="P130" s="10">
        <v>0</v>
      </c>
      <c r="Q130" s="10">
        <v>637</v>
      </c>
      <c r="R130" s="10"/>
      <c r="S130" s="1">
        <f t="shared" si="18"/>
        <v>5.7987890079180255</v>
      </c>
      <c r="T130" s="1">
        <f t="shared" si="19"/>
        <v>1.3157894736842104</v>
      </c>
      <c r="U130" s="1">
        <f t="shared" si="20"/>
        <v>7.1611551001397293</v>
      </c>
      <c r="V130" s="1">
        <f t="shared" si="21"/>
        <v>3.3768048439683276</v>
      </c>
      <c r="W130" s="1">
        <f t="shared" si="22"/>
        <v>3.3768048439683276</v>
      </c>
      <c r="X130" s="1">
        <f t="shared" si="23"/>
        <v>54.739170936190028</v>
      </c>
      <c r="Y130" s="1">
        <f t="shared" si="24"/>
        <v>13.204471355379599</v>
      </c>
      <c r="Z130" s="1">
        <f t="shared" si="25"/>
        <v>7.7550069864927806</v>
      </c>
      <c r="AA130" s="1">
        <f t="shared" si="26"/>
        <v>3.2720074522589662</v>
      </c>
      <c r="AB130" s="1">
        <f t="shared" si="27"/>
        <v>0.40754541220307405</v>
      </c>
      <c r="AC130" s="1">
        <f t="shared" si="28"/>
        <v>0</v>
      </c>
      <c r="AD130" s="1">
        <f t="shared" si="29"/>
        <v>7.4173265020959471</v>
      </c>
      <c r="AF130">
        <v>400</v>
      </c>
      <c r="AG130" t="s">
        <v>317</v>
      </c>
    </row>
    <row r="131" spans="1:33">
      <c r="A131" t="s">
        <v>121</v>
      </c>
      <c r="B131" s="10">
        <v>9617</v>
      </c>
      <c r="C131" s="10">
        <v>9485</v>
      </c>
      <c r="D131" s="10">
        <f t="shared" si="30"/>
        <v>-132</v>
      </c>
      <c r="E131" s="1">
        <f t="shared" si="17"/>
        <v>-1.3725694083393969</v>
      </c>
      <c r="F131" s="10">
        <v>449</v>
      </c>
      <c r="G131" s="10">
        <v>73</v>
      </c>
      <c r="H131" s="10">
        <v>681</v>
      </c>
      <c r="I131" s="10">
        <v>355</v>
      </c>
      <c r="J131" s="10">
        <v>307</v>
      </c>
      <c r="K131" s="10">
        <v>4997</v>
      </c>
      <c r="L131" s="10">
        <v>1541</v>
      </c>
      <c r="M131" s="10">
        <v>748</v>
      </c>
      <c r="N131" s="10">
        <v>334</v>
      </c>
      <c r="O131" s="10">
        <v>10</v>
      </c>
      <c r="P131" s="10">
        <v>0</v>
      </c>
      <c r="Q131" s="10">
        <v>182</v>
      </c>
      <c r="R131" s="10"/>
      <c r="S131" s="1">
        <f t="shared" si="18"/>
        <v>4.7337901950448078</v>
      </c>
      <c r="T131" s="1">
        <f t="shared" si="19"/>
        <v>0.76963626779124938</v>
      </c>
      <c r="U131" s="1">
        <f t="shared" si="20"/>
        <v>7.1797575118608332</v>
      </c>
      <c r="V131" s="1">
        <f t="shared" si="21"/>
        <v>3.7427517132314181</v>
      </c>
      <c r="W131" s="1">
        <f t="shared" si="22"/>
        <v>3.2366895097522406</v>
      </c>
      <c r="X131" s="1">
        <f t="shared" si="23"/>
        <v>52.683183974696888</v>
      </c>
      <c r="Y131" s="1">
        <f t="shared" si="24"/>
        <v>16.2467053241961</v>
      </c>
      <c r="Z131" s="1">
        <f t="shared" si="25"/>
        <v>7.8861360042171853</v>
      </c>
      <c r="AA131" s="1">
        <f t="shared" si="26"/>
        <v>3.5213494992092782</v>
      </c>
      <c r="AB131" s="1">
        <f t="shared" si="27"/>
        <v>0.10542962572482868</v>
      </c>
      <c r="AC131" s="1">
        <f t="shared" si="28"/>
        <v>0</v>
      </c>
      <c r="AD131" s="1">
        <f t="shared" si="29"/>
        <v>1.9188191881918819</v>
      </c>
      <c r="AF131">
        <v>402</v>
      </c>
      <c r="AG131" t="s">
        <v>327</v>
      </c>
    </row>
    <row r="132" spans="1:33">
      <c r="A132" t="s">
        <v>122</v>
      </c>
      <c r="B132" s="10">
        <v>3078</v>
      </c>
      <c r="C132" s="10">
        <v>2996</v>
      </c>
      <c r="D132" s="10">
        <f t="shared" si="30"/>
        <v>-82</v>
      </c>
      <c r="E132" s="1">
        <f t="shared" si="17"/>
        <v>-2.6640675763482835</v>
      </c>
      <c r="F132" s="10">
        <v>148</v>
      </c>
      <c r="G132" s="10">
        <v>29</v>
      </c>
      <c r="H132" s="10">
        <v>181</v>
      </c>
      <c r="I132" s="10">
        <v>78</v>
      </c>
      <c r="J132" s="10">
        <v>104</v>
      </c>
      <c r="K132" s="10">
        <v>1432</v>
      </c>
      <c r="L132" s="10">
        <v>551</v>
      </c>
      <c r="M132" s="10">
        <v>328</v>
      </c>
      <c r="N132" s="10">
        <v>145</v>
      </c>
      <c r="O132" s="10">
        <v>12</v>
      </c>
      <c r="P132" s="10">
        <v>0</v>
      </c>
      <c r="Q132" s="10">
        <v>135</v>
      </c>
      <c r="R132" s="10"/>
      <c r="S132" s="1">
        <f t="shared" si="18"/>
        <v>4.9399198931909218</v>
      </c>
      <c r="T132" s="1">
        <f t="shared" si="19"/>
        <v>0.96795727636849127</v>
      </c>
      <c r="U132" s="1">
        <f t="shared" si="20"/>
        <v>6.0413885180240321</v>
      </c>
      <c r="V132" s="1">
        <f t="shared" si="21"/>
        <v>2.6034712950600802</v>
      </c>
      <c r="W132" s="1">
        <f t="shared" si="22"/>
        <v>3.4712950600801067</v>
      </c>
      <c r="X132" s="1">
        <f t="shared" si="23"/>
        <v>47.797062750333779</v>
      </c>
      <c r="Y132" s="1">
        <f t="shared" si="24"/>
        <v>18.391188251001335</v>
      </c>
      <c r="Z132" s="1">
        <f t="shared" si="25"/>
        <v>10.947930574098798</v>
      </c>
      <c r="AA132" s="1">
        <f t="shared" si="26"/>
        <v>4.8397863818424565</v>
      </c>
      <c r="AB132" s="1">
        <f t="shared" si="27"/>
        <v>0.40053404539385851</v>
      </c>
      <c r="AC132" s="1">
        <f t="shared" si="28"/>
        <v>0</v>
      </c>
      <c r="AD132" s="1">
        <f t="shared" si="29"/>
        <v>4.5060080106809082</v>
      </c>
      <c r="AF132">
        <v>403</v>
      </c>
      <c r="AG132" t="s">
        <v>313</v>
      </c>
    </row>
    <row r="133" spans="1:33">
      <c r="A133" t="s">
        <v>123</v>
      </c>
      <c r="B133" s="10">
        <v>72699</v>
      </c>
      <c r="C133" s="10">
        <v>72634</v>
      </c>
      <c r="D133" s="10">
        <f t="shared" si="30"/>
        <v>-65</v>
      </c>
      <c r="E133" s="1">
        <f t="shared" si="17"/>
        <v>-8.9409758043434984E-2</v>
      </c>
      <c r="F133" s="10">
        <v>3602</v>
      </c>
      <c r="G133" s="10">
        <v>686</v>
      </c>
      <c r="H133" s="10">
        <v>4391</v>
      </c>
      <c r="I133" s="10">
        <v>2136</v>
      </c>
      <c r="J133" s="10">
        <v>2189</v>
      </c>
      <c r="K133" s="10">
        <v>42396</v>
      </c>
      <c r="L133" s="10">
        <v>9735</v>
      </c>
      <c r="M133" s="10">
        <v>5247</v>
      </c>
      <c r="N133" s="10">
        <v>2252</v>
      </c>
      <c r="O133" s="10">
        <v>126</v>
      </c>
      <c r="P133" s="10">
        <v>0</v>
      </c>
      <c r="Q133" s="10">
        <v>5613</v>
      </c>
      <c r="R133" s="10"/>
      <c r="S133" s="1">
        <f t="shared" si="18"/>
        <v>4.9591100586502188</v>
      </c>
      <c r="T133" s="1">
        <f t="shared" si="19"/>
        <v>0.9444612715808024</v>
      </c>
      <c r="U133" s="1">
        <f t="shared" si="20"/>
        <v>6.0453781975383434</v>
      </c>
      <c r="V133" s="1">
        <f t="shared" si="21"/>
        <v>2.9407715394994081</v>
      </c>
      <c r="W133" s="1">
        <f t="shared" si="22"/>
        <v>3.0137401217060882</v>
      </c>
      <c r="X133" s="1">
        <f t="shared" si="23"/>
        <v>58.369358702535997</v>
      </c>
      <c r="Y133" s="1">
        <f t="shared" si="24"/>
        <v>13.402814109094916</v>
      </c>
      <c r="Z133" s="1">
        <f t="shared" si="25"/>
        <v>7.2238896384613271</v>
      </c>
      <c r="AA133" s="1">
        <f t="shared" si="26"/>
        <v>3.1004763609328965</v>
      </c>
      <c r="AB133" s="1">
        <f t="shared" si="27"/>
        <v>0.17347247845361677</v>
      </c>
      <c r="AC133" s="1">
        <f t="shared" si="28"/>
        <v>0</v>
      </c>
      <c r="AD133" s="1">
        <f t="shared" si="29"/>
        <v>7.7277858853980224</v>
      </c>
      <c r="AF133">
        <v>405</v>
      </c>
      <c r="AG133" t="s">
        <v>330</v>
      </c>
    </row>
    <row r="134" spans="1:33">
      <c r="A134" t="s">
        <v>124</v>
      </c>
      <c r="B134" s="10">
        <v>2665</v>
      </c>
      <c r="C134" s="10">
        <v>2606</v>
      </c>
      <c r="D134" s="10">
        <f t="shared" si="30"/>
        <v>-59</v>
      </c>
      <c r="E134" s="1">
        <f t="shared" si="17"/>
        <v>-2.2138836772983117</v>
      </c>
      <c r="F134" s="10">
        <v>132</v>
      </c>
      <c r="G134" s="10">
        <v>19</v>
      </c>
      <c r="H134" s="10">
        <v>177</v>
      </c>
      <c r="I134" s="10">
        <v>87</v>
      </c>
      <c r="J134" s="10">
        <v>73</v>
      </c>
      <c r="K134" s="10">
        <v>1348</v>
      </c>
      <c r="L134" s="10">
        <v>423</v>
      </c>
      <c r="M134" s="10">
        <v>226</v>
      </c>
      <c r="N134" s="10">
        <v>121</v>
      </c>
      <c r="O134" s="10">
        <v>792</v>
      </c>
      <c r="P134" s="10">
        <v>0</v>
      </c>
      <c r="Q134" s="10">
        <v>138</v>
      </c>
      <c r="R134" s="10"/>
      <c r="S134" s="1">
        <f t="shared" si="18"/>
        <v>5.0652340752110518</v>
      </c>
      <c r="T134" s="1">
        <f t="shared" si="19"/>
        <v>0.72908672294704524</v>
      </c>
      <c r="U134" s="1">
        <f t="shared" si="20"/>
        <v>6.7920184190330009</v>
      </c>
      <c r="V134" s="1">
        <f t="shared" si="21"/>
        <v>3.3384497313891024</v>
      </c>
      <c r="W134" s="1">
        <f t="shared" si="22"/>
        <v>2.8012279355333844</v>
      </c>
      <c r="X134" s="1">
        <f t="shared" si="23"/>
        <v>51.726784343821954</v>
      </c>
      <c r="Y134" s="1">
        <f t="shared" si="24"/>
        <v>16.231772831926325</v>
      </c>
      <c r="Z134" s="1">
        <f t="shared" si="25"/>
        <v>8.6722947045280119</v>
      </c>
      <c r="AA134" s="1">
        <f t="shared" si="26"/>
        <v>4.64313123561013</v>
      </c>
      <c r="AB134" s="1">
        <f t="shared" si="27"/>
        <v>30.391404451266308</v>
      </c>
      <c r="AC134" s="1">
        <f t="shared" si="28"/>
        <v>0</v>
      </c>
      <c r="AD134" s="1">
        <f t="shared" si="29"/>
        <v>5.295471987720644</v>
      </c>
      <c r="AF134">
        <v>407</v>
      </c>
      <c r="AG134" t="s">
        <v>316</v>
      </c>
    </row>
    <row r="135" spans="1:33">
      <c r="A135" t="s">
        <v>125</v>
      </c>
      <c r="B135" s="10">
        <v>14427</v>
      </c>
      <c r="C135" s="10">
        <v>14278</v>
      </c>
      <c r="D135" s="10">
        <f t="shared" si="30"/>
        <v>-149</v>
      </c>
      <c r="E135" s="1">
        <f t="shared" si="17"/>
        <v>-1.0327857489429548</v>
      </c>
      <c r="F135" s="10">
        <v>904</v>
      </c>
      <c r="G135" s="10">
        <v>189</v>
      </c>
      <c r="H135" s="10">
        <v>1140</v>
      </c>
      <c r="I135" s="10">
        <v>573</v>
      </c>
      <c r="J135" s="10">
        <v>528</v>
      </c>
      <c r="K135" s="10">
        <v>7496</v>
      </c>
      <c r="L135" s="10">
        <v>1944</v>
      </c>
      <c r="M135" s="10">
        <v>1020</v>
      </c>
      <c r="N135" s="10">
        <v>484</v>
      </c>
      <c r="O135" s="10">
        <v>21</v>
      </c>
      <c r="P135" s="10">
        <v>0</v>
      </c>
      <c r="Q135" s="10">
        <v>385</v>
      </c>
      <c r="R135" s="10"/>
      <c r="S135" s="1">
        <f t="shared" si="18"/>
        <v>6.3314189662417713</v>
      </c>
      <c r="T135" s="1">
        <f t="shared" si="19"/>
        <v>1.3237148059952373</v>
      </c>
      <c r="U135" s="1">
        <f t="shared" si="20"/>
        <v>7.9843115282252421</v>
      </c>
      <c r="V135" s="1">
        <f t="shared" si="21"/>
        <v>4.0131671102395297</v>
      </c>
      <c r="W135" s="1">
        <f t="shared" si="22"/>
        <v>3.6979969183359018</v>
      </c>
      <c r="X135" s="1">
        <f t="shared" si="23"/>
        <v>52.500350189102122</v>
      </c>
      <c r="Y135" s="1">
        <f t="shared" si="24"/>
        <v>13.615352290236729</v>
      </c>
      <c r="Z135" s="1">
        <f t="shared" si="25"/>
        <v>7.1438576831489007</v>
      </c>
      <c r="AA135" s="1">
        <f t="shared" si="26"/>
        <v>3.3898305084745761</v>
      </c>
      <c r="AB135" s="1">
        <f t="shared" si="27"/>
        <v>0.14707942288835971</v>
      </c>
      <c r="AC135" s="1">
        <f t="shared" si="28"/>
        <v>0</v>
      </c>
      <c r="AD135" s="1">
        <f t="shared" si="29"/>
        <v>2.6964560862865947</v>
      </c>
      <c r="AF135">
        <v>408</v>
      </c>
      <c r="AG135" t="s">
        <v>313</v>
      </c>
    </row>
    <row r="136" spans="1:33">
      <c r="A136" t="s">
        <v>126</v>
      </c>
      <c r="B136" s="10">
        <v>18927</v>
      </c>
      <c r="C136" s="10">
        <v>18903</v>
      </c>
      <c r="D136" s="10">
        <f t="shared" si="30"/>
        <v>-24</v>
      </c>
      <c r="E136" s="1">
        <f t="shared" si="17"/>
        <v>-0.12680297987002209</v>
      </c>
      <c r="F136" s="10">
        <v>1514</v>
      </c>
      <c r="G136" s="10">
        <v>318</v>
      </c>
      <c r="H136" s="10">
        <v>1853</v>
      </c>
      <c r="I136" s="10">
        <v>857</v>
      </c>
      <c r="J136" s="10">
        <v>702</v>
      </c>
      <c r="K136" s="10">
        <v>9902</v>
      </c>
      <c r="L136" s="10">
        <v>2256</v>
      </c>
      <c r="M136" s="10">
        <v>1091</v>
      </c>
      <c r="N136" s="10">
        <v>410</v>
      </c>
      <c r="O136" s="10">
        <v>25</v>
      </c>
      <c r="P136" s="10">
        <v>0</v>
      </c>
      <c r="Q136" s="10">
        <v>260</v>
      </c>
      <c r="R136" s="10"/>
      <c r="S136" s="1">
        <f t="shared" si="18"/>
        <v>8.0093106914246412</v>
      </c>
      <c r="T136" s="1">
        <f t="shared" si="19"/>
        <v>1.6822726551341056</v>
      </c>
      <c r="U136" s="1">
        <f t="shared" si="20"/>
        <v>9.8026768237845836</v>
      </c>
      <c r="V136" s="1">
        <f t="shared" si="21"/>
        <v>4.5336719039305935</v>
      </c>
      <c r="W136" s="1">
        <f t="shared" si="22"/>
        <v>3.7136962386922709</v>
      </c>
      <c r="X136" s="1">
        <f t="shared" si="23"/>
        <v>52.383219594773308</v>
      </c>
      <c r="Y136" s="1">
        <f t="shared" si="24"/>
        <v>11.934613553404223</v>
      </c>
      <c r="Z136" s="1">
        <f t="shared" si="25"/>
        <v>5.7715706501613502</v>
      </c>
      <c r="AA136" s="1">
        <f t="shared" si="26"/>
        <v>2.1689678886949162</v>
      </c>
      <c r="AB136" s="1">
        <f t="shared" si="27"/>
        <v>0.13225413955456805</v>
      </c>
      <c r="AC136" s="1">
        <f t="shared" si="28"/>
        <v>0</v>
      </c>
      <c r="AD136" s="1">
        <f t="shared" si="29"/>
        <v>1.3754430513675078</v>
      </c>
      <c r="AF136">
        <v>410</v>
      </c>
      <c r="AG136" t="s">
        <v>325</v>
      </c>
    </row>
    <row r="137" spans="1:33">
      <c r="A137" t="s">
        <v>127</v>
      </c>
      <c r="B137" s="10">
        <v>3043</v>
      </c>
      <c r="C137" s="10">
        <v>2971</v>
      </c>
      <c r="D137" s="10">
        <f t="shared" si="30"/>
        <v>-72</v>
      </c>
      <c r="E137" s="1">
        <f t="shared" si="17"/>
        <v>-2.366086099244169</v>
      </c>
      <c r="F137" s="10">
        <v>169</v>
      </c>
      <c r="G137" s="10">
        <v>41</v>
      </c>
      <c r="H137" s="10">
        <v>256</v>
      </c>
      <c r="I137" s="10">
        <v>89</v>
      </c>
      <c r="J137" s="10">
        <v>102</v>
      </c>
      <c r="K137" s="10">
        <v>1551</v>
      </c>
      <c r="L137" s="10">
        <v>434</v>
      </c>
      <c r="M137" s="10">
        <v>233</v>
      </c>
      <c r="N137" s="10">
        <v>96</v>
      </c>
      <c r="O137" s="10">
        <v>0</v>
      </c>
      <c r="P137" s="10">
        <v>0</v>
      </c>
      <c r="Q137" s="10">
        <v>69</v>
      </c>
      <c r="R137" s="10"/>
      <c r="S137" s="1">
        <f t="shared" si="18"/>
        <v>5.6883204308313697</v>
      </c>
      <c r="T137" s="1">
        <f t="shared" si="19"/>
        <v>1.380006731740155</v>
      </c>
      <c r="U137" s="1">
        <f t="shared" si="20"/>
        <v>8.6166273981824304</v>
      </c>
      <c r="V137" s="1">
        <f t="shared" si="21"/>
        <v>2.9956243688993607</v>
      </c>
      <c r="W137" s="1">
        <f t="shared" si="22"/>
        <v>3.4331874789633119</v>
      </c>
      <c r="X137" s="1">
        <f t="shared" si="23"/>
        <v>52.204644900706832</v>
      </c>
      <c r="Y137" s="1">
        <f t="shared" si="24"/>
        <v>14.607876135981151</v>
      </c>
      <c r="Z137" s="1">
        <f t="shared" si="25"/>
        <v>7.8424772803769773</v>
      </c>
      <c r="AA137" s="1">
        <f t="shared" si="26"/>
        <v>3.2312352743184114</v>
      </c>
      <c r="AB137" s="1">
        <f t="shared" si="27"/>
        <v>0</v>
      </c>
      <c r="AC137" s="1">
        <f t="shared" si="28"/>
        <v>0</v>
      </c>
      <c r="AD137" s="1">
        <f t="shared" si="29"/>
        <v>2.3224503534163583</v>
      </c>
      <c r="AF137">
        <v>416</v>
      </c>
      <c r="AG137" t="s">
        <v>330</v>
      </c>
    </row>
    <row r="138" spans="1:33">
      <c r="A138" t="s">
        <v>128</v>
      </c>
      <c r="B138" s="10">
        <v>23206</v>
      </c>
      <c r="C138" s="10">
        <v>23523</v>
      </c>
      <c r="D138" s="10">
        <f t="shared" si="30"/>
        <v>317</v>
      </c>
      <c r="E138" s="1">
        <f t="shared" si="17"/>
        <v>1.3660260277514436</v>
      </c>
      <c r="F138" s="10">
        <v>1811</v>
      </c>
      <c r="G138" s="10">
        <v>400</v>
      </c>
      <c r="H138" s="10">
        <v>2389</v>
      </c>
      <c r="I138" s="10">
        <v>1093</v>
      </c>
      <c r="J138" s="10">
        <v>916</v>
      </c>
      <c r="K138" s="10">
        <v>13010</v>
      </c>
      <c r="L138" s="10">
        <v>2348</v>
      </c>
      <c r="M138" s="10">
        <v>1144</v>
      </c>
      <c r="N138" s="10">
        <v>412</v>
      </c>
      <c r="O138" s="10">
        <v>65</v>
      </c>
      <c r="P138" s="10">
        <v>0</v>
      </c>
      <c r="Q138" s="10">
        <v>601</v>
      </c>
      <c r="R138" s="10"/>
      <c r="S138" s="1">
        <f t="shared" si="18"/>
        <v>7.6988479360625766</v>
      </c>
      <c r="T138" s="1">
        <f t="shared" si="19"/>
        <v>1.7004633762700334</v>
      </c>
      <c r="U138" s="1">
        <f t="shared" si="20"/>
        <v>10.156017514772774</v>
      </c>
      <c r="V138" s="1">
        <f t="shared" si="21"/>
        <v>4.646516175657867</v>
      </c>
      <c r="W138" s="1">
        <f t="shared" si="22"/>
        <v>3.8940611316583764</v>
      </c>
      <c r="X138" s="1">
        <f t="shared" si="23"/>
        <v>55.307571313182848</v>
      </c>
      <c r="Y138" s="1">
        <f t="shared" si="24"/>
        <v>9.9817200187050972</v>
      </c>
      <c r="Z138" s="1">
        <f t="shared" si="25"/>
        <v>4.8633252561322964</v>
      </c>
      <c r="AA138" s="1">
        <f t="shared" si="26"/>
        <v>1.7514772775581346</v>
      </c>
      <c r="AB138" s="1">
        <f t="shared" si="27"/>
        <v>0.27632529864388045</v>
      </c>
      <c r="AC138" s="1">
        <f t="shared" si="28"/>
        <v>0</v>
      </c>
      <c r="AD138" s="1">
        <f t="shared" si="29"/>
        <v>2.5549462228457256</v>
      </c>
      <c r="AF138">
        <v>418</v>
      </c>
      <c r="AG138" t="s">
        <v>318</v>
      </c>
    </row>
    <row r="139" spans="1:33">
      <c r="A139" t="s">
        <v>129</v>
      </c>
      <c r="B139" s="10">
        <v>9650</v>
      </c>
      <c r="C139" s="10">
        <v>9454</v>
      </c>
      <c r="D139" s="10">
        <f t="shared" si="30"/>
        <v>-196</v>
      </c>
      <c r="E139" s="1">
        <f t="shared" si="17"/>
        <v>-2.0310880829015554</v>
      </c>
      <c r="F139" s="10">
        <v>413</v>
      </c>
      <c r="G139" s="10">
        <v>83</v>
      </c>
      <c r="H139" s="10">
        <v>582</v>
      </c>
      <c r="I139" s="10">
        <v>297</v>
      </c>
      <c r="J139" s="10">
        <v>277</v>
      </c>
      <c r="K139" s="10">
        <v>4901</v>
      </c>
      <c r="L139" s="10">
        <v>1578</v>
      </c>
      <c r="M139" s="10">
        <v>926</v>
      </c>
      <c r="N139" s="10">
        <v>397</v>
      </c>
      <c r="O139" s="10">
        <v>11</v>
      </c>
      <c r="P139" s="10">
        <v>0</v>
      </c>
      <c r="Q139" s="10">
        <v>200</v>
      </c>
      <c r="R139" s="10"/>
      <c r="S139" s="1">
        <f t="shared" si="18"/>
        <v>4.3685212608419715</v>
      </c>
      <c r="T139" s="1">
        <f t="shared" si="19"/>
        <v>0.87793526549608625</v>
      </c>
      <c r="U139" s="1">
        <f t="shared" si="20"/>
        <v>6.1561243917918338</v>
      </c>
      <c r="V139" s="1">
        <f t="shared" si="21"/>
        <v>3.141527395811297</v>
      </c>
      <c r="W139" s="1">
        <f t="shared" si="22"/>
        <v>2.9299767294266976</v>
      </c>
      <c r="X139" s="1">
        <f t="shared" si="23"/>
        <v>51.840490797546011</v>
      </c>
      <c r="Y139" s="1">
        <f t="shared" si="24"/>
        <v>16.691347577744871</v>
      </c>
      <c r="Z139" s="1">
        <f t="shared" si="25"/>
        <v>9.7947958536069386</v>
      </c>
      <c r="AA139" s="1">
        <f t="shared" si="26"/>
        <v>4.1992807277342923</v>
      </c>
      <c r="AB139" s="1">
        <f t="shared" si="27"/>
        <v>0.11635286651152951</v>
      </c>
      <c r="AC139" s="1">
        <f t="shared" si="28"/>
        <v>0</v>
      </c>
      <c r="AD139" s="1">
        <f t="shared" si="29"/>
        <v>2.115506663845991</v>
      </c>
      <c r="AF139">
        <v>420</v>
      </c>
      <c r="AG139" t="s">
        <v>327</v>
      </c>
    </row>
    <row r="140" spans="1:33">
      <c r="A140" t="s">
        <v>130</v>
      </c>
      <c r="B140" s="10">
        <v>737</v>
      </c>
      <c r="C140" s="10">
        <v>719</v>
      </c>
      <c r="D140" s="10">
        <f t="shared" si="30"/>
        <v>-18</v>
      </c>
      <c r="E140" s="1">
        <f t="shared" ref="E140:E203" si="31">(C140/B140-1)*100</f>
        <v>-2.4423337856173677</v>
      </c>
      <c r="F140" s="10">
        <v>37</v>
      </c>
      <c r="G140" s="10">
        <v>12</v>
      </c>
      <c r="H140" s="10">
        <v>36</v>
      </c>
      <c r="I140" s="10">
        <v>19</v>
      </c>
      <c r="J140" s="10">
        <v>28</v>
      </c>
      <c r="K140" s="10">
        <v>357</v>
      </c>
      <c r="L140" s="10">
        <v>132</v>
      </c>
      <c r="M140" s="10">
        <v>64</v>
      </c>
      <c r="N140" s="10">
        <v>34</v>
      </c>
      <c r="O140" s="10">
        <v>0</v>
      </c>
      <c r="P140" s="10">
        <v>0</v>
      </c>
      <c r="Q140" s="10">
        <v>14</v>
      </c>
      <c r="R140" s="10"/>
      <c r="S140" s="1">
        <f t="shared" ref="S140:S203" si="32">F140/$C140*100</f>
        <v>5.1460361613351875</v>
      </c>
      <c r="T140" s="1">
        <f t="shared" ref="T140:T203" si="33">G140/$C140*100</f>
        <v>1.6689847009735743</v>
      </c>
      <c r="U140" s="1">
        <f t="shared" ref="U140:U203" si="34">H140/$C140*100</f>
        <v>5.006954102920723</v>
      </c>
      <c r="V140" s="1">
        <f t="shared" ref="V140:V203" si="35">I140/$C140*100</f>
        <v>2.642559109874826</v>
      </c>
      <c r="W140" s="1">
        <f t="shared" ref="W140:W203" si="36">J140/$C140*100</f>
        <v>3.8942976356050067</v>
      </c>
      <c r="X140" s="1">
        <f t="shared" ref="X140:X203" si="37">K140/$C140*100</f>
        <v>49.652294853963838</v>
      </c>
      <c r="Y140" s="1">
        <f t="shared" ref="Y140:Y203" si="38">L140/$C140*100</f>
        <v>18.358831710709321</v>
      </c>
      <c r="Z140" s="1">
        <f t="shared" ref="Z140:Z203" si="39">M140/$C140*100</f>
        <v>8.9012517385257297</v>
      </c>
      <c r="AA140" s="1">
        <f t="shared" ref="AA140:AA203" si="40">N140/$C140*100</f>
        <v>4.7287899860917939</v>
      </c>
      <c r="AB140" s="1">
        <f t="shared" ref="AB140:AB203" si="41">O140/$C140*100</f>
        <v>0</v>
      </c>
      <c r="AC140" s="1">
        <f t="shared" ref="AC140:AC203" si="42">P140/$C140*100</f>
        <v>0</v>
      </c>
      <c r="AD140" s="1">
        <f t="shared" ref="AD140:AD203" si="43">Q140/$C140*100</f>
        <v>1.9471488178025034</v>
      </c>
      <c r="AF140">
        <v>421</v>
      </c>
      <c r="AG140" t="s">
        <v>323</v>
      </c>
    </row>
    <row r="141" spans="1:33">
      <c r="A141" t="s">
        <v>131</v>
      </c>
      <c r="B141" s="10">
        <v>11098</v>
      </c>
      <c r="C141" s="10">
        <v>10884</v>
      </c>
      <c r="D141" s="10">
        <f t="shared" ref="D141:D204" si="44">C141-B141</f>
        <v>-214</v>
      </c>
      <c r="E141" s="1">
        <f t="shared" si="31"/>
        <v>-1.9282753649306206</v>
      </c>
      <c r="F141" s="10">
        <v>363</v>
      </c>
      <c r="G141" s="10">
        <v>73</v>
      </c>
      <c r="H141" s="10">
        <v>507</v>
      </c>
      <c r="I141" s="10">
        <v>239</v>
      </c>
      <c r="J141" s="10">
        <v>271</v>
      </c>
      <c r="K141" s="10">
        <v>5388</v>
      </c>
      <c r="L141" s="10">
        <v>2327</v>
      </c>
      <c r="M141" s="10">
        <v>1218</v>
      </c>
      <c r="N141" s="10">
        <v>498</v>
      </c>
      <c r="O141" s="10">
        <v>10</v>
      </c>
      <c r="P141" s="10">
        <v>0</v>
      </c>
      <c r="Q141" s="10">
        <v>418</v>
      </c>
      <c r="R141" s="10"/>
      <c r="S141" s="1">
        <f t="shared" si="32"/>
        <v>3.3351708930540243</v>
      </c>
      <c r="T141" s="1">
        <f t="shared" si="33"/>
        <v>0.67070929805218671</v>
      </c>
      <c r="U141" s="1">
        <f t="shared" si="34"/>
        <v>4.6582138919514886</v>
      </c>
      <c r="V141" s="1">
        <f t="shared" si="35"/>
        <v>2.1958838662256523</v>
      </c>
      <c r="W141" s="1">
        <f t="shared" si="36"/>
        <v>2.4898934215362001</v>
      </c>
      <c r="X141" s="1">
        <f t="shared" si="37"/>
        <v>49.503858875413457</v>
      </c>
      <c r="Y141" s="1">
        <f t="shared" si="38"/>
        <v>21.380007350238884</v>
      </c>
      <c r="Z141" s="1">
        <f t="shared" si="39"/>
        <v>11.190738699007717</v>
      </c>
      <c r="AA141" s="1">
        <f t="shared" si="40"/>
        <v>4.5755237045203971</v>
      </c>
      <c r="AB141" s="1">
        <f t="shared" si="41"/>
        <v>9.1877986034546125E-2</v>
      </c>
      <c r="AC141" s="1">
        <f t="shared" si="42"/>
        <v>0</v>
      </c>
      <c r="AD141" s="1">
        <f t="shared" si="43"/>
        <v>3.8404998162440278</v>
      </c>
      <c r="AF141">
        <v>422</v>
      </c>
      <c r="AG141" t="s">
        <v>328</v>
      </c>
    </row>
    <row r="142" spans="1:33">
      <c r="A142" t="s">
        <v>132</v>
      </c>
      <c r="B142" s="10">
        <v>19831</v>
      </c>
      <c r="C142" s="10">
        <v>19994</v>
      </c>
      <c r="D142" s="10">
        <f t="shared" si="44"/>
        <v>163</v>
      </c>
      <c r="E142" s="1">
        <f t="shared" si="31"/>
        <v>0.82194543895921512</v>
      </c>
      <c r="F142" s="10">
        <v>1356</v>
      </c>
      <c r="G142" s="10">
        <v>271</v>
      </c>
      <c r="H142" s="10">
        <v>1771</v>
      </c>
      <c r="I142" s="10">
        <v>831</v>
      </c>
      <c r="J142" s="10">
        <v>790</v>
      </c>
      <c r="K142" s="10">
        <v>11124</v>
      </c>
      <c r="L142" s="10">
        <v>2280</v>
      </c>
      <c r="M142" s="10">
        <v>1141</v>
      </c>
      <c r="N142" s="10">
        <v>430</v>
      </c>
      <c r="O142" s="10">
        <v>280</v>
      </c>
      <c r="P142" s="10">
        <v>0</v>
      </c>
      <c r="Q142" s="10">
        <v>646</v>
      </c>
      <c r="R142" s="10"/>
      <c r="S142" s="1">
        <f t="shared" si="32"/>
        <v>6.7820346103831159</v>
      </c>
      <c r="T142" s="1">
        <f t="shared" si="33"/>
        <v>1.3554066219865961</v>
      </c>
      <c r="U142" s="1">
        <f t="shared" si="34"/>
        <v>8.8576572971891565</v>
      </c>
      <c r="V142" s="1">
        <f t="shared" si="35"/>
        <v>4.1562468740622185</v>
      </c>
      <c r="W142" s="1">
        <f t="shared" si="36"/>
        <v>3.9511853556066816</v>
      </c>
      <c r="X142" s="1">
        <f t="shared" si="37"/>
        <v>55.636691007302183</v>
      </c>
      <c r="Y142" s="1">
        <f t="shared" si="38"/>
        <v>11.403421026307893</v>
      </c>
      <c r="Z142" s="1">
        <f t="shared" si="39"/>
        <v>5.706712013604081</v>
      </c>
      <c r="AA142" s="1">
        <f t="shared" si="40"/>
        <v>2.1506451935580673</v>
      </c>
      <c r="AB142" s="1">
        <f t="shared" si="41"/>
        <v>1.4004201260378113</v>
      </c>
      <c r="AC142" s="1">
        <f t="shared" si="42"/>
        <v>0</v>
      </c>
      <c r="AD142" s="1">
        <f t="shared" si="43"/>
        <v>3.230969290787236</v>
      </c>
      <c r="AF142">
        <v>423</v>
      </c>
      <c r="AG142" t="s">
        <v>317</v>
      </c>
    </row>
    <row r="143" spans="1:33">
      <c r="A143" t="s">
        <v>133</v>
      </c>
      <c r="B143" s="10">
        <v>10161</v>
      </c>
      <c r="C143" s="10">
        <v>10191</v>
      </c>
      <c r="D143" s="10">
        <f t="shared" si="44"/>
        <v>30</v>
      </c>
      <c r="E143" s="1">
        <f t="shared" si="31"/>
        <v>0.29524653085326591</v>
      </c>
      <c r="F143" s="10">
        <v>1057</v>
      </c>
      <c r="G143" s="10">
        <v>245</v>
      </c>
      <c r="H143" s="10">
        <v>1493</v>
      </c>
      <c r="I143" s="10">
        <v>710</v>
      </c>
      <c r="J143" s="10">
        <v>596</v>
      </c>
      <c r="K143" s="10">
        <v>5059</v>
      </c>
      <c r="L143" s="10">
        <v>608</v>
      </c>
      <c r="M143" s="10">
        <v>300</v>
      </c>
      <c r="N143" s="10">
        <v>123</v>
      </c>
      <c r="O143" s="10">
        <v>11</v>
      </c>
      <c r="P143" s="10">
        <v>0</v>
      </c>
      <c r="Q143" s="10">
        <v>76</v>
      </c>
      <c r="R143" s="10"/>
      <c r="S143" s="1">
        <f t="shared" si="32"/>
        <v>10.37189677166127</v>
      </c>
      <c r="T143" s="1">
        <f t="shared" si="33"/>
        <v>2.4040820331665196</v>
      </c>
      <c r="U143" s="1">
        <f t="shared" si="34"/>
        <v>14.650181532724954</v>
      </c>
      <c r="V143" s="1">
        <f t="shared" si="35"/>
        <v>6.9669316063193012</v>
      </c>
      <c r="W143" s="1">
        <f t="shared" si="36"/>
        <v>5.8482975174173291</v>
      </c>
      <c r="X143" s="1">
        <f t="shared" si="37"/>
        <v>49.641840839956828</v>
      </c>
      <c r="Y143" s="1">
        <f t="shared" si="38"/>
        <v>5.966048474143852</v>
      </c>
      <c r="Z143" s="1">
        <f t="shared" si="39"/>
        <v>2.9437739181630849</v>
      </c>
      <c r="AA143" s="1">
        <f t="shared" si="40"/>
        <v>1.2069473064468648</v>
      </c>
      <c r="AB143" s="1">
        <f t="shared" si="41"/>
        <v>0.10793837699931312</v>
      </c>
      <c r="AC143" s="1">
        <f t="shared" si="42"/>
        <v>0</v>
      </c>
      <c r="AD143" s="1">
        <f t="shared" si="43"/>
        <v>0.7457560592679815</v>
      </c>
      <c r="AF143">
        <v>425</v>
      </c>
      <c r="AG143" t="s">
        <v>314</v>
      </c>
    </row>
    <row r="144" spans="1:33">
      <c r="A144" t="s">
        <v>134</v>
      </c>
      <c r="B144" s="10">
        <v>12145</v>
      </c>
      <c r="C144" s="10">
        <v>12084</v>
      </c>
      <c r="D144" s="10">
        <f t="shared" si="44"/>
        <v>-61</v>
      </c>
      <c r="E144" s="1">
        <f t="shared" si="31"/>
        <v>-0.50226430629888297</v>
      </c>
      <c r="F144" s="10">
        <v>770</v>
      </c>
      <c r="G144" s="10">
        <v>169</v>
      </c>
      <c r="H144" s="10">
        <v>982</v>
      </c>
      <c r="I144" s="10">
        <v>452</v>
      </c>
      <c r="J144" s="10">
        <v>377</v>
      </c>
      <c r="K144" s="10">
        <v>6707</v>
      </c>
      <c r="L144" s="10">
        <v>1607</v>
      </c>
      <c r="M144" s="10">
        <v>730</v>
      </c>
      <c r="N144" s="10">
        <v>290</v>
      </c>
      <c r="O144" s="10">
        <v>15</v>
      </c>
      <c r="P144" s="10">
        <v>0</v>
      </c>
      <c r="Q144" s="10">
        <v>211</v>
      </c>
      <c r="R144" s="10"/>
      <c r="S144" s="1">
        <f t="shared" si="32"/>
        <v>6.3720622310493216</v>
      </c>
      <c r="T144" s="1">
        <f t="shared" si="33"/>
        <v>1.3985435286329031</v>
      </c>
      <c r="U144" s="1">
        <f t="shared" si="34"/>
        <v>8.1264481959616024</v>
      </c>
      <c r="V144" s="1">
        <f t="shared" si="35"/>
        <v>3.7404832836809003</v>
      </c>
      <c r="W144" s="1">
        <f t="shared" si="36"/>
        <v>3.1198278715657066</v>
      </c>
      <c r="X144" s="1">
        <f t="shared" si="37"/>
        <v>55.503144654088054</v>
      </c>
      <c r="Y144" s="1">
        <f t="shared" si="38"/>
        <v>13.298576630254882</v>
      </c>
      <c r="Z144" s="1">
        <f t="shared" si="39"/>
        <v>6.0410460112545517</v>
      </c>
      <c r="AA144" s="1">
        <f t="shared" si="40"/>
        <v>2.3998675935120821</v>
      </c>
      <c r="AB144" s="1">
        <f t="shared" si="41"/>
        <v>0.12413108242303873</v>
      </c>
      <c r="AC144" s="1">
        <f t="shared" si="42"/>
        <v>0</v>
      </c>
      <c r="AD144" s="1">
        <f t="shared" si="43"/>
        <v>1.7461105594174113</v>
      </c>
      <c r="AF144">
        <v>426</v>
      </c>
      <c r="AG144" t="s">
        <v>328</v>
      </c>
    </row>
    <row r="145" spans="1:33">
      <c r="A145" t="s">
        <v>135</v>
      </c>
      <c r="B145" s="10">
        <v>16032</v>
      </c>
      <c r="C145" s="10">
        <v>15875</v>
      </c>
      <c r="D145" s="10">
        <f t="shared" si="44"/>
        <v>-157</v>
      </c>
      <c r="E145" s="1">
        <f t="shared" si="31"/>
        <v>-0.97929141716567303</v>
      </c>
      <c r="F145" s="10">
        <v>716</v>
      </c>
      <c r="G145" s="10">
        <v>146</v>
      </c>
      <c r="H145" s="10">
        <v>958</v>
      </c>
      <c r="I145" s="10">
        <v>517</v>
      </c>
      <c r="J145" s="10">
        <v>535</v>
      </c>
      <c r="K145" s="10">
        <v>8267</v>
      </c>
      <c r="L145" s="10">
        <v>2589</v>
      </c>
      <c r="M145" s="10">
        <v>1397</v>
      </c>
      <c r="N145" s="10">
        <v>750</v>
      </c>
      <c r="O145" s="10">
        <v>36</v>
      </c>
      <c r="P145" s="10">
        <v>0</v>
      </c>
      <c r="Q145" s="10">
        <v>553</v>
      </c>
      <c r="R145" s="10"/>
      <c r="S145" s="1">
        <f t="shared" si="32"/>
        <v>4.5102362204724411</v>
      </c>
      <c r="T145" s="1">
        <f t="shared" si="33"/>
        <v>0.91968503937007862</v>
      </c>
      <c r="U145" s="1">
        <f t="shared" si="34"/>
        <v>6.0346456692913382</v>
      </c>
      <c r="V145" s="1">
        <f t="shared" si="35"/>
        <v>3.2566929133858267</v>
      </c>
      <c r="W145" s="1">
        <f t="shared" si="36"/>
        <v>3.3700787401574805</v>
      </c>
      <c r="X145" s="1">
        <f t="shared" si="37"/>
        <v>52.075590551181108</v>
      </c>
      <c r="Y145" s="1">
        <f t="shared" si="38"/>
        <v>16.308661417322835</v>
      </c>
      <c r="Z145" s="1">
        <f t="shared" si="39"/>
        <v>8.7999999999999989</v>
      </c>
      <c r="AA145" s="1">
        <f t="shared" si="40"/>
        <v>4.7244094488188972</v>
      </c>
      <c r="AB145" s="1">
        <f t="shared" si="41"/>
        <v>0.22677165354330711</v>
      </c>
      <c r="AC145" s="1">
        <f t="shared" si="42"/>
        <v>0</v>
      </c>
      <c r="AD145" s="1">
        <f t="shared" si="43"/>
        <v>3.4834645669291344</v>
      </c>
      <c r="AF145">
        <v>430</v>
      </c>
      <c r="AG145" t="s">
        <v>317</v>
      </c>
    </row>
    <row r="146" spans="1:33">
      <c r="A146" t="s">
        <v>136</v>
      </c>
      <c r="B146" s="10">
        <v>7861</v>
      </c>
      <c r="C146" s="10">
        <v>7828</v>
      </c>
      <c r="D146" s="10">
        <f t="shared" si="44"/>
        <v>-33</v>
      </c>
      <c r="E146" s="1">
        <f t="shared" si="31"/>
        <v>-0.41979391934868771</v>
      </c>
      <c r="F146" s="10">
        <v>395</v>
      </c>
      <c r="G146" s="10">
        <v>84</v>
      </c>
      <c r="H146" s="10">
        <v>630</v>
      </c>
      <c r="I146" s="10">
        <v>342</v>
      </c>
      <c r="J146" s="10">
        <v>293</v>
      </c>
      <c r="K146" s="10">
        <v>4115</v>
      </c>
      <c r="L146" s="10">
        <v>1142</v>
      </c>
      <c r="M146" s="10">
        <v>625</v>
      </c>
      <c r="N146" s="10">
        <v>202</v>
      </c>
      <c r="O146" s="10">
        <v>36</v>
      </c>
      <c r="P146" s="10">
        <v>0</v>
      </c>
      <c r="Q146" s="10">
        <v>175</v>
      </c>
      <c r="R146" s="10"/>
      <c r="S146" s="1">
        <f t="shared" si="32"/>
        <v>5.0459887583035261</v>
      </c>
      <c r="T146" s="1">
        <f t="shared" si="33"/>
        <v>1.0730710270822688</v>
      </c>
      <c r="U146" s="1">
        <f t="shared" si="34"/>
        <v>8.0480327031170162</v>
      </c>
      <c r="V146" s="1">
        <f t="shared" si="35"/>
        <v>4.3689320388349513</v>
      </c>
      <c r="W146" s="1">
        <f t="shared" si="36"/>
        <v>3.7429739397036283</v>
      </c>
      <c r="X146" s="1">
        <f t="shared" si="37"/>
        <v>52.567705671946861</v>
      </c>
      <c r="Y146" s="1">
        <f t="shared" si="38"/>
        <v>14.58865610628513</v>
      </c>
      <c r="Z146" s="1">
        <f t="shared" si="39"/>
        <v>7.9841594276954515</v>
      </c>
      <c r="AA146" s="1">
        <f t="shared" si="40"/>
        <v>2.5804803270311703</v>
      </c>
      <c r="AB146" s="1">
        <f t="shared" si="41"/>
        <v>0.45988758303525806</v>
      </c>
      <c r="AC146" s="1">
        <f t="shared" si="42"/>
        <v>0</v>
      </c>
      <c r="AD146" s="1">
        <f t="shared" si="43"/>
        <v>2.2355646397547266</v>
      </c>
      <c r="AF146">
        <v>433</v>
      </c>
      <c r="AG146" t="s">
        <v>322</v>
      </c>
    </row>
    <row r="147" spans="1:33">
      <c r="A147" t="s">
        <v>137</v>
      </c>
      <c r="B147" s="10">
        <v>14891</v>
      </c>
      <c r="C147" s="10">
        <v>14772</v>
      </c>
      <c r="D147" s="10">
        <f t="shared" si="44"/>
        <v>-119</v>
      </c>
      <c r="E147" s="1">
        <f t="shared" si="31"/>
        <v>-0.7991404203881558</v>
      </c>
      <c r="F147" s="10">
        <v>631</v>
      </c>
      <c r="G147" s="10">
        <v>134</v>
      </c>
      <c r="H147" s="10">
        <v>909</v>
      </c>
      <c r="I147" s="10">
        <v>481</v>
      </c>
      <c r="J147" s="10">
        <v>436</v>
      </c>
      <c r="K147" s="10">
        <v>7886</v>
      </c>
      <c r="L147" s="10">
        <v>2523</v>
      </c>
      <c r="M147" s="10">
        <v>1242</v>
      </c>
      <c r="N147" s="10">
        <v>530</v>
      </c>
      <c r="O147" s="10">
        <v>5978</v>
      </c>
      <c r="P147" s="10">
        <v>0</v>
      </c>
      <c r="Q147" s="10">
        <v>626</v>
      </c>
      <c r="R147" s="10"/>
      <c r="S147" s="1">
        <f t="shared" si="32"/>
        <v>4.2715949092878418</v>
      </c>
      <c r="T147" s="1">
        <f t="shared" si="33"/>
        <v>0.90712158137015975</v>
      </c>
      <c r="U147" s="1">
        <f t="shared" si="34"/>
        <v>6.1535337124289189</v>
      </c>
      <c r="V147" s="1">
        <f t="shared" si="35"/>
        <v>3.2561603032764688</v>
      </c>
      <c r="W147" s="1">
        <f t="shared" si="36"/>
        <v>2.9515299214730573</v>
      </c>
      <c r="X147" s="1">
        <f t="shared" si="37"/>
        <v>53.38478202003791</v>
      </c>
      <c r="Y147" s="1">
        <f t="shared" si="38"/>
        <v>17.079610073111294</v>
      </c>
      <c r="Z147" s="1">
        <f t="shared" si="39"/>
        <v>8.407798537774168</v>
      </c>
      <c r="AA147" s="1">
        <f t="shared" si="40"/>
        <v>3.5878689412401839</v>
      </c>
      <c r="AB147" s="1">
        <f t="shared" si="41"/>
        <v>40.46845383157325</v>
      </c>
      <c r="AC147" s="1">
        <f t="shared" si="42"/>
        <v>0</v>
      </c>
      <c r="AD147" s="1">
        <f t="shared" si="43"/>
        <v>4.2377470890874624</v>
      </c>
      <c r="AF147">
        <v>434</v>
      </c>
      <c r="AG147" t="s">
        <v>316</v>
      </c>
    </row>
    <row r="148" spans="1:33">
      <c r="A148" t="s">
        <v>138</v>
      </c>
      <c r="B148" s="10">
        <v>707</v>
      </c>
      <c r="C148" s="10">
        <v>690</v>
      </c>
      <c r="D148" s="10">
        <f t="shared" si="44"/>
        <v>-17</v>
      </c>
      <c r="E148" s="1">
        <f t="shared" si="31"/>
        <v>-2.4045261669024098</v>
      </c>
      <c r="F148" s="10">
        <v>18</v>
      </c>
      <c r="G148" s="10">
        <v>5</v>
      </c>
      <c r="H148" s="10">
        <v>26</v>
      </c>
      <c r="I148" s="10">
        <v>14</v>
      </c>
      <c r="J148" s="10">
        <v>15</v>
      </c>
      <c r="K148" s="10">
        <v>320</v>
      </c>
      <c r="L148" s="10">
        <v>160</v>
      </c>
      <c r="M148" s="10">
        <v>86</v>
      </c>
      <c r="N148" s="10">
        <v>46</v>
      </c>
      <c r="O148" s="10">
        <v>0</v>
      </c>
      <c r="P148" s="10">
        <v>0</v>
      </c>
      <c r="Q148" s="10">
        <v>0</v>
      </c>
      <c r="R148" s="10"/>
      <c r="S148" s="1">
        <f t="shared" si="32"/>
        <v>2.6086956521739131</v>
      </c>
      <c r="T148" s="1">
        <f t="shared" si="33"/>
        <v>0.72463768115942029</v>
      </c>
      <c r="U148" s="1">
        <f t="shared" si="34"/>
        <v>3.7681159420289858</v>
      </c>
      <c r="V148" s="1">
        <f t="shared" si="35"/>
        <v>2.0289855072463765</v>
      </c>
      <c r="W148" s="1">
        <f t="shared" si="36"/>
        <v>2.1739130434782608</v>
      </c>
      <c r="X148" s="1">
        <f t="shared" si="37"/>
        <v>46.376811594202898</v>
      </c>
      <c r="Y148" s="1">
        <f t="shared" si="38"/>
        <v>23.188405797101449</v>
      </c>
      <c r="Z148" s="1">
        <f t="shared" si="39"/>
        <v>12.463768115942029</v>
      </c>
      <c r="AA148" s="1">
        <f t="shared" si="40"/>
        <v>6.666666666666667</v>
      </c>
      <c r="AB148" s="1">
        <f t="shared" si="41"/>
        <v>0</v>
      </c>
      <c r="AC148" s="1">
        <f t="shared" si="42"/>
        <v>0</v>
      </c>
      <c r="AD148" s="1">
        <f t="shared" si="43"/>
        <v>0</v>
      </c>
      <c r="AF148">
        <v>435</v>
      </c>
      <c r="AG148" t="s">
        <v>325</v>
      </c>
    </row>
    <row r="149" spans="1:33">
      <c r="A149" t="s">
        <v>139</v>
      </c>
      <c r="B149" s="10">
        <v>2052</v>
      </c>
      <c r="C149" s="10">
        <v>2020</v>
      </c>
      <c r="D149" s="10">
        <f t="shared" si="44"/>
        <v>-32</v>
      </c>
      <c r="E149" s="1">
        <f t="shared" si="31"/>
        <v>-1.5594541910331383</v>
      </c>
      <c r="F149" s="10">
        <v>178</v>
      </c>
      <c r="G149" s="10">
        <v>41</v>
      </c>
      <c r="H149" s="10">
        <v>259</v>
      </c>
      <c r="I149" s="10">
        <v>137</v>
      </c>
      <c r="J149" s="10">
        <v>99</v>
      </c>
      <c r="K149" s="10">
        <v>934</v>
      </c>
      <c r="L149" s="10">
        <v>225</v>
      </c>
      <c r="M149" s="10">
        <v>103</v>
      </c>
      <c r="N149" s="10">
        <v>44</v>
      </c>
      <c r="O149" s="10">
        <v>0</v>
      </c>
      <c r="P149" s="10">
        <v>0</v>
      </c>
      <c r="Q149" s="10">
        <v>13</v>
      </c>
      <c r="R149" s="10"/>
      <c r="S149" s="1">
        <f t="shared" si="32"/>
        <v>8.8118811881188108</v>
      </c>
      <c r="T149" s="1">
        <f t="shared" si="33"/>
        <v>2.0297029702970297</v>
      </c>
      <c r="U149" s="1">
        <f t="shared" si="34"/>
        <v>12.821782178217822</v>
      </c>
      <c r="V149" s="1">
        <f t="shared" si="35"/>
        <v>6.7821782178217829</v>
      </c>
      <c r="W149" s="1">
        <f t="shared" si="36"/>
        <v>4.9009900990099009</v>
      </c>
      <c r="X149" s="1">
        <f t="shared" si="37"/>
        <v>46.237623762376238</v>
      </c>
      <c r="Y149" s="1">
        <f t="shared" si="38"/>
        <v>11.138613861386139</v>
      </c>
      <c r="Z149" s="1">
        <f t="shared" si="39"/>
        <v>5.0990099009900991</v>
      </c>
      <c r="AA149" s="1">
        <f t="shared" si="40"/>
        <v>2.1782178217821779</v>
      </c>
      <c r="AB149" s="1">
        <f t="shared" si="41"/>
        <v>0</v>
      </c>
      <c r="AC149" s="1">
        <f t="shared" si="42"/>
        <v>0</v>
      </c>
      <c r="AD149" s="1">
        <f t="shared" si="43"/>
        <v>0.64356435643564358</v>
      </c>
      <c r="AF149">
        <v>436</v>
      </c>
      <c r="AG149" t="s">
        <v>314</v>
      </c>
    </row>
    <row r="150" spans="1:33">
      <c r="A150" t="s">
        <v>140</v>
      </c>
      <c r="B150" s="10">
        <v>5340</v>
      </c>
      <c r="C150" s="10">
        <v>5417</v>
      </c>
      <c r="D150" s="10">
        <f t="shared" si="44"/>
        <v>77</v>
      </c>
      <c r="E150" s="1">
        <f t="shared" si="31"/>
        <v>1.441947565543078</v>
      </c>
      <c r="F150" s="10">
        <v>638</v>
      </c>
      <c r="G150" s="10">
        <v>120</v>
      </c>
      <c r="H150" s="10">
        <v>637</v>
      </c>
      <c r="I150" s="10">
        <v>286</v>
      </c>
      <c r="J150" s="10">
        <v>266</v>
      </c>
      <c r="K150" s="10">
        <v>2682</v>
      </c>
      <c r="L150" s="10">
        <v>453</v>
      </c>
      <c r="M150" s="10">
        <v>224</v>
      </c>
      <c r="N150" s="10">
        <v>111</v>
      </c>
      <c r="O150" s="10">
        <v>4975</v>
      </c>
      <c r="P150" s="10">
        <v>0</v>
      </c>
      <c r="Q150" s="10">
        <v>138</v>
      </c>
      <c r="R150" s="10"/>
      <c r="S150" s="1">
        <f t="shared" si="32"/>
        <v>11.777736754661252</v>
      </c>
      <c r="T150" s="1">
        <f t="shared" si="33"/>
        <v>2.2152482924127748</v>
      </c>
      <c r="U150" s="1">
        <f t="shared" si="34"/>
        <v>11.759276352224477</v>
      </c>
      <c r="V150" s="1">
        <f t="shared" si="35"/>
        <v>5.2796750969171127</v>
      </c>
      <c r="W150" s="1">
        <f t="shared" si="36"/>
        <v>4.9104670481816504</v>
      </c>
      <c r="X150" s="1">
        <f t="shared" si="37"/>
        <v>49.510799335425517</v>
      </c>
      <c r="Y150" s="1">
        <f t="shared" si="38"/>
        <v>8.3625623038582244</v>
      </c>
      <c r="Z150" s="1">
        <f t="shared" si="39"/>
        <v>4.135130145837179</v>
      </c>
      <c r="AA150" s="1">
        <f t="shared" si="40"/>
        <v>2.0491046704818165</v>
      </c>
      <c r="AB150" s="1">
        <f t="shared" si="41"/>
        <v>91.840502122946276</v>
      </c>
      <c r="AC150" s="1">
        <f t="shared" si="42"/>
        <v>0</v>
      </c>
      <c r="AD150" s="1">
        <f t="shared" si="43"/>
        <v>2.5475355362746908</v>
      </c>
      <c r="AF150">
        <v>440</v>
      </c>
      <c r="AG150" t="s">
        <v>329</v>
      </c>
    </row>
    <row r="151" spans="1:33">
      <c r="A151" t="s">
        <v>141</v>
      </c>
      <c r="B151" s="10">
        <v>4662</v>
      </c>
      <c r="C151" s="10">
        <v>4636</v>
      </c>
      <c r="D151" s="10">
        <f t="shared" si="44"/>
        <v>-26</v>
      </c>
      <c r="E151" s="1">
        <f t="shared" si="31"/>
        <v>-0.55770055770055782</v>
      </c>
      <c r="F151" s="10">
        <v>183</v>
      </c>
      <c r="G151" s="10">
        <v>25</v>
      </c>
      <c r="H151" s="10">
        <v>281</v>
      </c>
      <c r="I151" s="10">
        <v>136</v>
      </c>
      <c r="J151" s="10">
        <v>129</v>
      </c>
      <c r="K151" s="10">
        <v>2298</v>
      </c>
      <c r="L151" s="10">
        <v>885</v>
      </c>
      <c r="M151" s="10">
        <v>458</v>
      </c>
      <c r="N151" s="10">
        <v>241</v>
      </c>
      <c r="O151" s="10">
        <v>15</v>
      </c>
      <c r="P151" s="10">
        <v>0</v>
      </c>
      <c r="Q151" s="10">
        <v>163</v>
      </c>
      <c r="R151" s="10"/>
      <c r="S151" s="1">
        <f t="shared" si="32"/>
        <v>3.9473684210526314</v>
      </c>
      <c r="T151" s="1">
        <f t="shared" si="33"/>
        <v>0.53925798101811906</v>
      </c>
      <c r="U151" s="1">
        <f t="shared" si="34"/>
        <v>6.061259706643658</v>
      </c>
      <c r="V151" s="1">
        <f t="shared" si="35"/>
        <v>2.9335634167385676</v>
      </c>
      <c r="W151" s="1">
        <f t="shared" si="36"/>
        <v>2.7825711820534944</v>
      </c>
      <c r="X151" s="1">
        <f t="shared" si="37"/>
        <v>49.568593615185499</v>
      </c>
      <c r="Y151" s="1">
        <f t="shared" si="38"/>
        <v>19.089732528041413</v>
      </c>
      <c r="Z151" s="1">
        <f t="shared" si="39"/>
        <v>9.8792062122519404</v>
      </c>
      <c r="AA151" s="1">
        <f t="shared" si="40"/>
        <v>5.1984469370146673</v>
      </c>
      <c r="AB151" s="1">
        <f t="shared" si="41"/>
        <v>0.32355478861087145</v>
      </c>
      <c r="AC151" s="1">
        <f t="shared" si="42"/>
        <v>0</v>
      </c>
      <c r="AD151" s="1">
        <f t="shared" si="43"/>
        <v>3.5159620362381365</v>
      </c>
      <c r="AF151">
        <v>441</v>
      </c>
      <c r="AG151" t="s">
        <v>330</v>
      </c>
    </row>
    <row r="152" spans="1:33">
      <c r="A152" t="s">
        <v>142</v>
      </c>
      <c r="B152" s="10">
        <v>46296</v>
      </c>
      <c r="C152" s="10">
        <v>45965</v>
      </c>
      <c r="D152" s="10">
        <f t="shared" si="44"/>
        <v>-331</v>
      </c>
      <c r="E152" s="1">
        <f t="shared" si="31"/>
        <v>-0.71496457577328032</v>
      </c>
      <c r="F152" s="10">
        <v>2340</v>
      </c>
      <c r="G152" s="10">
        <v>463</v>
      </c>
      <c r="H152" s="10">
        <v>3417</v>
      </c>
      <c r="I152" s="10">
        <v>1759</v>
      </c>
      <c r="J152" s="10">
        <v>1704</v>
      </c>
      <c r="K152" s="10">
        <v>25227</v>
      </c>
      <c r="L152" s="10">
        <v>6501</v>
      </c>
      <c r="M152" s="10">
        <v>3347</v>
      </c>
      <c r="N152" s="10">
        <v>1207</v>
      </c>
      <c r="O152" s="10">
        <v>1617</v>
      </c>
      <c r="P152" s="10">
        <v>0</v>
      </c>
      <c r="Q152" s="10">
        <v>2027</v>
      </c>
      <c r="R152" s="10"/>
      <c r="S152" s="1">
        <f t="shared" si="32"/>
        <v>5.0908299793321001</v>
      </c>
      <c r="T152" s="1">
        <f t="shared" si="33"/>
        <v>1.0072881540302403</v>
      </c>
      <c r="U152" s="1">
        <f t="shared" si="34"/>
        <v>7.4339171108452078</v>
      </c>
      <c r="V152" s="1">
        <f t="shared" si="35"/>
        <v>3.8268247579680192</v>
      </c>
      <c r="W152" s="1">
        <f t="shared" si="36"/>
        <v>3.7071684977700423</v>
      </c>
      <c r="X152" s="1">
        <f t="shared" si="37"/>
        <v>54.88306320026107</v>
      </c>
      <c r="Y152" s="1">
        <f t="shared" si="38"/>
        <v>14.143369955400848</v>
      </c>
      <c r="Z152" s="1">
        <f t="shared" si="39"/>
        <v>7.2816273251386923</v>
      </c>
      <c r="AA152" s="1">
        <f t="shared" si="40"/>
        <v>2.6259110192537802</v>
      </c>
      <c r="AB152" s="1">
        <f t="shared" si="41"/>
        <v>3.5178940498205158</v>
      </c>
      <c r="AC152" s="1">
        <f t="shared" si="42"/>
        <v>0</v>
      </c>
      <c r="AD152" s="1">
        <f t="shared" si="43"/>
        <v>4.4098770803872513</v>
      </c>
      <c r="AF152">
        <v>444</v>
      </c>
      <c r="AG152" t="s">
        <v>316</v>
      </c>
    </row>
    <row r="153" spans="1:33">
      <c r="A153" t="s">
        <v>143</v>
      </c>
      <c r="B153" s="10">
        <v>15217</v>
      </c>
      <c r="C153" s="10">
        <v>15132</v>
      </c>
      <c r="D153" s="10">
        <f t="shared" si="44"/>
        <v>-85</v>
      </c>
      <c r="E153" s="1">
        <f t="shared" si="31"/>
        <v>-0.55858579220608995</v>
      </c>
      <c r="F153" s="10">
        <v>726</v>
      </c>
      <c r="G153" s="10">
        <v>176</v>
      </c>
      <c r="H153" s="10">
        <v>1071</v>
      </c>
      <c r="I153" s="10">
        <v>525</v>
      </c>
      <c r="J153" s="10">
        <v>524</v>
      </c>
      <c r="K153" s="10">
        <v>7914</v>
      </c>
      <c r="L153" s="10">
        <v>2453</v>
      </c>
      <c r="M153" s="10">
        <v>1235</v>
      </c>
      <c r="N153" s="10">
        <v>508</v>
      </c>
      <c r="O153" s="10">
        <v>8345</v>
      </c>
      <c r="P153" s="10">
        <v>0</v>
      </c>
      <c r="Q153" s="10">
        <v>492</v>
      </c>
      <c r="R153" s="10"/>
      <c r="S153" s="1">
        <f t="shared" si="32"/>
        <v>4.797779540047582</v>
      </c>
      <c r="T153" s="1">
        <f t="shared" si="33"/>
        <v>1.1630980703145652</v>
      </c>
      <c r="U153" s="1">
        <f t="shared" si="34"/>
        <v>7.0777160983346548</v>
      </c>
      <c r="V153" s="1">
        <f t="shared" si="35"/>
        <v>3.4694686756542428</v>
      </c>
      <c r="W153" s="1">
        <f t="shared" si="36"/>
        <v>3.4628601638910919</v>
      </c>
      <c r="X153" s="1">
        <f t="shared" si="37"/>
        <v>52.299762093576533</v>
      </c>
      <c r="Y153" s="1">
        <f t="shared" si="38"/>
        <v>16.210679355009251</v>
      </c>
      <c r="Z153" s="1">
        <f t="shared" si="39"/>
        <v>8.1615120274914084</v>
      </c>
      <c r="AA153" s="1">
        <f t="shared" si="40"/>
        <v>3.3571239756806768</v>
      </c>
      <c r="AB153" s="1">
        <f t="shared" si="41"/>
        <v>55.148030663494588</v>
      </c>
      <c r="AC153" s="1">
        <f t="shared" si="42"/>
        <v>0</v>
      </c>
      <c r="AD153" s="1">
        <f t="shared" si="43"/>
        <v>3.2513877874702621</v>
      </c>
      <c r="AF153">
        <v>445</v>
      </c>
      <c r="AG153" t="s">
        <v>317</v>
      </c>
    </row>
    <row r="154" spans="1:33">
      <c r="A154" t="s">
        <v>144</v>
      </c>
      <c r="B154" s="10">
        <v>5477</v>
      </c>
      <c r="C154" s="10">
        <v>5475</v>
      </c>
      <c r="D154" s="10">
        <f t="shared" si="44"/>
        <v>-2</v>
      </c>
      <c r="E154" s="1">
        <f t="shared" si="31"/>
        <v>-3.6516341062620139E-2</v>
      </c>
      <c r="F154" s="10">
        <v>306</v>
      </c>
      <c r="G154" s="10">
        <v>60</v>
      </c>
      <c r="H154" s="10">
        <v>373</v>
      </c>
      <c r="I154" s="10">
        <v>142</v>
      </c>
      <c r="J154" s="10">
        <v>155</v>
      </c>
      <c r="K154" s="10">
        <v>2885</v>
      </c>
      <c r="L154" s="10">
        <v>793</v>
      </c>
      <c r="M154" s="10">
        <v>521</v>
      </c>
      <c r="N154" s="10">
        <v>240</v>
      </c>
      <c r="O154" s="10">
        <v>4661</v>
      </c>
      <c r="P154" s="10">
        <v>0</v>
      </c>
      <c r="Q154" s="10">
        <v>281</v>
      </c>
      <c r="R154" s="10"/>
      <c r="S154" s="1">
        <f t="shared" si="32"/>
        <v>5.5890410958904111</v>
      </c>
      <c r="T154" s="1">
        <f t="shared" si="33"/>
        <v>1.095890410958904</v>
      </c>
      <c r="U154" s="1">
        <f t="shared" si="34"/>
        <v>6.8127853881278542</v>
      </c>
      <c r="V154" s="1">
        <f t="shared" si="35"/>
        <v>2.5936073059360734</v>
      </c>
      <c r="W154" s="1">
        <f t="shared" si="36"/>
        <v>2.8310502283105023</v>
      </c>
      <c r="X154" s="1">
        <f t="shared" si="37"/>
        <v>52.694063926940636</v>
      </c>
      <c r="Y154" s="1">
        <f t="shared" si="38"/>
        <v>14.484018264840181</v>
      </c>
      <c r="Z154" s="1">
        <f t="shared" si="39"/>
        <v>9.5159817351598175</v>
      </c>
      <c r="AA154" s="1">
        <f t="shared" si="40"/>
        <v>4.3835616438356162</v>
      </c>
      <c r="AB154" s="1">
        <f t="shared" si="41"/>
        <v>85.132420091324207</v>
      </c>
      <c r="AC154" s="1">
        <f t="shared" si="42"/>
        <v>0</v>
      </c>
      <c r="AD154" s="1">
        <f t="shared" si="43"/>
        <v>5.1324200913242013</v>
      </c>
      <c r="AF154">
        <v>475</v>
      </c>
      <c r="AG154" t="s">
        <v>329</v>
      </c>
    </row>
    <row r="155" spans="1:33">
      <c r="A155" t="s">
        <v>145</v>
      </c>
      <c r="B155" s="10">
        <v>2018</v>
      </c>
      <c r="C155" s="10">
        <v>2013</v>
      </c>
      <c r="D155" s="10">
        <f t="shared" si="44"/>
        <v>-5</v>
      </c>
      <c r="E155" s="1">
        <f t="shared" si="31"/>
        <v>-0.24777006937561907</v>
      </c>
      <c r="F155" s="10">
        <v>103</v>
      </c>
      <c r="G155" s="10">
        <v>22</v>
      </c>
      <c r="H155" s="10">
        <v>157</v>
      </c>
      <c r="I155" s="10">
        <v>55</v>
      </c>
      <c r="J155" s="10">
        <v>59</v>
      </c>
      <c r="K155" s="10">
        <v>1068</v>
      </c>
      <c r="L155" s="10">
        <v>315</v>
      </c>
      <c r="M155" s="10">
        <v>165</v>
      </c>
      <c r="N155" s="10">
        <v>69</v>
      </c>
      <c r="O155" s="10">
        <v>19</v>
      </c>
      <c r="P155" s="10">
        <v>0</v>
      </c>
      <c r="Q155" s="10">
        <v>53</v>
      </c>
      <c r="R155" s="10"/>
      <c r="S155" s="1">
        <f t="shared" si="32"/>
        <v>5.1167411823149527</v>
      </c>
      <c r="T155" s="1">
        <f t="shared" si="33"/>
        <v>1.0928961748633881</v>
      </c>
      <c r="U155" s="1">
        <f t="shared" si="34"/>
        <v>7.7993045206159959</v>
      </c>
      <c r="V155" s="1">
        <f t="shared" si="35"/>
        <v>2.7322404371584699</v>
      </c>
      <c r="W155" s="1">
        <f t="shared" si="36"/>
        <v>2.930948832588177</v>
      </c>
      <c r="X155" s="1">
        <f t="shared" si="37"/>
        <v>53.055141579731746</v>
      </c>
      <c r="Y155" s="1">
        <f t="shared" si="38"/>
        <v>15.648286140089418</v>
      </c>
      <c r="Z155" s="1">
        <f t="shared" si="39"/>
        <v>8.1967213114754092</v>
      </c>
      <c r="AA155" s="1">
        <f t="shared" si="40"/>
        <v>3.427719821162444</v>
      </c>
      <c r="AB155" s="1">
        <f t="shared" si="41"/>
        <v>0.94386487829110788</v>
      </c>
      <c r="AC155" s="1">
        <f t="shared" si="42"/>
        <v>0</v>
      </c>
      <c r="AD155" s="1">
        <f t="shared" si="43"/>
        <v>2.6328862394436165</v>
      </c>
      <c r="AF155">
        <v>480</v>
      </c>
      <c r="AG155" t="s">
        <v>317</v>
      </c>
    </row>
    <row r="156" spans="1:33">
      <c r="A156" t="s">
        <v>146</v>
      </c>
      <c r="B156" s="10">
        <v>9554</v>
      </c>
      <c r="C156" s="10">
        <v>9534</v>
      </c>
      <c r="D156" s="10">
        <f t="shared" si="44"/>
        <v>-20</v>
      </c>
      <c r="E156" s="1">
        <f t="shared" si="31"/>
        <v>-0.20933640360059069</v>
      </c>
      <c r="F156" s="10">
        <v>663</v>
      </c>
      <c r="G156" s="10">
        <v>118</v>
      </c>
      <c r="H156" s="10">
        <v>864</v>
      </c>
      <c r="I156" s="10">
        <v>451</v>
      </c>
      <c r="J156" s="10">
        <v>360</v>
      </c>
      <c r="K156" s="10">
        <v>5308</v>
      </c>
      <c r="L156" s="10">
        <v>1079</v>
      </c>
      <c r="M156" s="10">
        <v>519</v>
      </c>
      <c r="N156" s="10">
        <v>172</v>
      </c>
      <c r="O156" s="10">
        <v>105</v>
      </c>
      <c r="P156" s="10">
        <v>0</v>
      </c>
      <c r="Q156" s="10">
        <v>173</v>
      </c>
      <c r="R156" s="10"/>
      <c r="S156" s="1">
        <f t="shared" si="32"/>
        <v>6.9540591567023284</v>
      </c>
      <c r="T156" s="1">
        <f t="shared" si="33"/>
        <v>1.2376756870148939</v>
      </c>
      <c r="U156" s="1">
        <f t="shared" si="34"/>
        <v>9.0623033354310891</v>
      </c>
      <c r="V156" s="1">
        <f t="shared" si="35"/>
        <v>4.7304384308789595</v>
      </c>
      <c r="W156" s="1">
        <f t="shared" si="36"/>
        <v>3.7759597230962871</v>
      </c>
      <c r="X156" s="1">
        <f t="shared" si="37"/>
        <v>55.674428361653028</v>
      </c>
      <c r="Y156" s="1">
        <f t="shared" si="38"/>
        <v>11.317390392280261</v>
      </c>
      <c r="Z156" s="1">
        <f t="shared" si="39"/>
        <v>5.4436752674638136</v>
      </c>
      <c r="AA156" s="1">
        <f t="shared" si="40"/>
        <v>1.8040696454793372</v>
      </c>
      <c r="AB156" s="1">
        <f t="shared" si="41"/>
        <v>1.1013215859030838</v>
      </c>
      <c r="AC156" s="1">
        <f t="shared" si="42"/>
        <v>0</v>
      </c>
      <c r="AD156" s="1">
        <f t="shared" si="43"/>
        <v>1.8145584224879379</v>
      </c>
      <c r="AF156">
        <v>481</v>
      </c>
      <c r="AG156" t="s">
        <v>317</v>
      </c>
    </row>
    <row r="157" spans="1:33">
      <c r="A157" t="s">
        <v>147</v>
      </c>
      <c r="B157" s="10">
        <v>1104</v>
      </c>
      <c r="C157" s="10">
        <v>1089</v>
      </c>
      <c r="D157" s="10">
        <f t="shared" si="44"/>
        <v>-15</v>
      </c>
      <c r="E157" s="1">
        <f t="shared" si="31"/>
        <v>-1.3586956521739135</v>
      </c>
      <c r="F157" s="10">
        <v>113</v>
      </c>
      <c r="G157" s="10">
        <v>23</v>
      </c>
      <c r="H157" s="10">
        <v>89</v>
      </c>
      <c r="I157" s="10">
        <v>51</v>
      </c>
      <c r="J157" s="10">
        <v>47</v>
      </c>
      <c r="K157" s="10">
        <v>503</v>
      </c>
      <c r="L157" s="10">
        <v>154</v>
      </c>
      <c r="M157" s="10">
        <v>66</v>
      </c>
      <c r="N157" s="10">
        <v>43</v>
      </c>
      <c r="O157" s="10">
        <v>0</v>
      </c>
      <c r="P157" s="10">
        <v>0</v>
      </c>
      <c r="Q157" s="10">
        <v>0</v>
      </c>
      <c r="R157" s="10"/>
      <c r="S157" s="1">
        <f t="shared" si="32"/>
        <v>10.376492194674013</v>
      </c>
      <c r="T157" s="1">
        <f t="shared" si="33"/>
        <v>2.1120293847566574</v>
      </c>
      <c r="U157" s="1">
        <f t="shared" si="34"/>
        <v>8.172635445362717</v>
      </c>
      <c r="V157" s="1">
        <f t="shared" si="35"/>
        <v>4.6831955922865012</v>
      </c>
      <c r="W157" s="1">
        <f t="shared" si="36"/>
        <v>4.3158861340679522</v>
      </c>
      <c r="X157" s="1">
        <f t="shared" si="37"/>
        <v>46.189164370982553</v>
      </c>
      <c r="Y157" s="1">
        <f t="shared" si="38"/>
        <v>14.14141414141414</v>
      </c>
      <c r="Z157" s="1">
        <f t="shared" si="39"/>
        <v>6.0606060606060606</v>
      </c>
      <c r="AA157" s="1">
        <f t="shared" si="40"/>
        <v>3.9485766758494032</v>
      </c>
      <c r="AB157" s="1">
        <f t="shared" si="41"/>
        <v>0</v>
      </c>
      <c r="AC157" s="1">
        <f t="shared" si="42"/>
        <v>0</v>
      </c>
      <c r="AD157" s="1">
        <f t="shared" si="43"/>
        <v>0</v>
      </c>
      <c r="AF157">
        <v>483</v>
      </c>
      <c r="AG157" t="s">
        <v>314</v>
      </c>
    </row>
    <row r="158" spans="1:33">
      <c r="A158" t="s">
        <v>148</v>
      </c>
      <c r="B158" s="10">
        <v>3115</v>
      </c>
      <c r="C158" s="10">
        <v>3067</v>
      </c>
      <c r="D158" s="10">
        <f t="shared" si="44"/>
        <v>-48</v>
      </c>
      <c r="E158" s="1">
        <f t="shared" si="31"/>
        <v>-1.540930979133226</v>
      </c>
      <c r="F158" s="10">
        <v>170</v>
      </c>
      <c r="G158" s="10">
        <v>29</v>
      </c>
      <c r="H158" s="10">
        <v>164</v>
      </c>
      <c r="I158" s="10">
        <v>99</v>
      </c>
      <c r="J158" s="10">
        <v>90</v>
      </c>
      <c r="K158" s="10">
        <v>1434</v>
      </c>
      <c r="L158" s="10">
        <v>565</v>
      </c>
      <c r="M158" s="10">
        <v>333</v>
      </c>
      <c r="N158" s="10">
        <v>183</v>
      </c>
      <c r="O158" s="10">
        <v>13</v>
      </c>
      <c r="P158" s="10">
        <v>0</v>
      </c>
      <c r="Q158" s="10">
        <v>45</v>
      </c>
      <c r="R158" s="10"/>
      <c r="S158" s="1">
        <f t="shared" si="32"/>
        <v>5.5428757743723507</v>
      </c>
      <c r="T158" s="1">
        <f t="shared" si="33"/>
        <v>0.94554939680469519</v>
      </c>
      <c r="U158" s="1">
        <f t="shared" si="34"/>
        <v>5.347244864688621</v>
      </c>
      <c r="V158" s="1">
        <f t="shared" si="35"/>
        <v>3.2279100097815454</v>
      </c>
      <c r="W158" s="1">
        <f t="shared" si="36"/>
        <v>2.9344636452559505</v>
      </c>
      <c r="X158" s="1">
        <f t="shared" si="37"/>
        <v>46.755787414411479</v>
      </c>
      <c r="Y158" s="1">
        <f t="shared" si="38"/>
        <v>18.421910661884578</v>
      </c>
      <c r="Z158" s="1">
        <f t="shared" si="39"/>
        <v>10.857515487447017</v>
      </c>
      <c r="AA158" s="1">
        <f t="shared" si="40"/>
        <v>5.9667427453537663</v>
      </c>
      <c r="AB158" s="1">
        <f t="shared" si="41"/>
        <v>0.42386697098141507</v>
      </c>
      <c r="AC158" s="1">
        <f t="shared" si="42"/>
        <v>0</v>
      </c>
      <c r="AD158" s="1">
        <f t="shared" si="43"/>
        <v>1.4672318226279752</v>
      </c>
      <c r="AF158">
        <v>484</v>
      </c>
      <c r="AG158" t="s">
        <v>321</v>
      </c>
    </row>
    <row r="159" spans="1:33">
      <c r="A159" t="s">
        <v>149</v>
      </c>
      <c r="B159" s="10">
        <v>1940</v>
      </c>
      <c r="C159" s="10">
        <v>1857</v>
      </c>
      <c r="D159" s="10">
        <f t="shared" si="44"/>
        <v>-83</v>
      </c>
      <c r="E159" s="1">
        <f t="shared" si="31"/>
        <v>-4.278350515463913</v>
      </c>
      <c r="F159" s="10">
        <v>48</v>
      </c>
      <c r="G159" s="10">
        <v>10</v>
      </c>
      <c r="H159" s="10">
        <v>90</v>
      </c>
      <c r="I159" s="10">
        <v>58</v>
      </c>
      <c r="J159" s="10">
        <v>51</v>
      </c>
      <c r="K159" s="10">
        <v>902</v>
      </c>
      <c r="L159" s="10">
        <v>368</v>
      </c>
      <c r="M159" s="10">
        <v>229</v>
      </c>
      <c r="N159" s="10">
        <v>101</v>
      </c>
      <c r="O159" s="10">
        <v>0</v>
      </c>
      <c r="P159" s="10">
        <v>0</v>
      </c>
      <c r="Q159" s="10">
        <v>97</v>
      </c>
      <c r="R159" s="10"/>
      <c r="S159" s="1">
        <f t="shared" si="32"/>
        <v>2.5848142164781907</v>
      </c>
      <c r="T159" s="1">
        <f t="shared" si="33"/>
        <v>0.53850296176628965</v>
      </c>
      <c r="U159" s="1">
        <f t="shared" si="34"/>
        <v>4.8465266558966071</v>
      </c>
      <c r="V159" s="1">
        <f t="shared" si="35"/>
        <v>3.1233171782444802</v>
      </c>
      <c r="W159" s="1">
        <f t="shared" si="36"/>
        <v>2.7463651050080773</v>
      </c>
      <c r="X159" s="1">
        <f t="shared" si="37"/>
        <v>48.572967151319332</v>
      </c>
      <c r="Y159" s="1">
        <f t="shared" si="38"/>
        <v>19.816908992999458</v>
      </c>
      <c r="Z159" s="1">
        <f t="shared" si="39"/>
        <v>12.331717824448035</v>
      </c>
      <c r="AA159" s="1">
        <f t="shared" si="40"/>
        <v>5.4388799138395258</v>
      </c>
      <c r="AB159" s="1">
        <f t="shared" si="41"/>
        <v>0</v>
      </c>
      <c r="AC159" s="1">
        <f t="shared" si="42"/>
        <v>0</v>
      </c>
      <c r="AD159" s="1">
        <f t="shared" si="43"/>
        <v>5.22347872913301</v>
      </c>
      <c r="AF159">
        <v>489</v>
      </c>
      <c r="AG159" t="s">
        <v>324</v>
      </c>
    </row>
    <row r="160" spans="1:33">
      <c r="A160" t="s">
        <v>150</v>
      </c>
      <c r="B160" s="10">
        <v>53818</v>
      </c>
      <c r="C160" s="10">
        <v>53134</v>
      </c>
      <c r="D160" s="10">
        <f t="shared" si="44"/>
        <v>-684</v>
      </c>
      <c r="E160" s="1">
        <f t="shared" si="31"/>
        <v>-1.2709502396967554</v>
      </c>
      <c r="F160" s="10">
        <v>2668</v>
      </c>
      <c r="G160" s="10">
        <v>512</v>
      </c>
      <c r="H160" s="10">
        <v>3150</v>
      </c>
      <c r="I160" s="10">
        <v>1695</v>
      </c>
      <c r="J160" s="10">
        <v>1647</v>
      </c>
      <c r="K160" s="10">
        <v>29445</v>
      </c>
      <c r="L160" s="10">
        <v>7896</v>
      </c>
      <c r="M160" s="10">
        <v>4384</v>
      </c>
      <c r="N160" s="10">
        <v>1737</v>
      </c>
      <c r="O160" s="10">
        <v>82</v>
      </c>
      <c r="P160" s="10">
        <v>0</v>
      </c>
      <c r="Q160" s="10">
        <v>2232</v>
      </c>
      <c r="R160" s="10"/>
      <c r="S160" s="1">
        <f t="shared" si="32"/>
        <v>5.0212669853577747</v>
      </c>
      <c r="T160" s="1">
        <f t="shared" si="33"/>
        <v>0.96360146045846362</v>
      </c>
      <c r="U160" s="1">
        <f t="shared" si="34"/>
        <v>5.9284074227425005</v>
      </c>
      <c r="V160" s="1">
        <f t="shared" si="35"/>
        <v>3.1900478036662023</v>
      </c>
      <c r="W160" s="1">
        <f t="shared" si="36"/>
        <v>3.0997101667482214</v>
      </c>
      <c r="X160" s="1">
        <f t="shared" si="37"/>
        <v>55.416494146873937</v>
      </c>
      <c r="Y160" s="1">
        <f t="shared" si="38"/>
        <v>14.860541273007865</v>
      </c>
      <c r="Z160" s="1">
        <f t="shared" si="39"/>
        <v>8.2508375051755944</v>
      </c>
      <c r="AA160" s="1">
        <f t="shared" si="40"/>
        <v>3.2690932359694358</v>
      </c>
      <c r="AB160" s="1">
        <f t="shared" si="41"/>
        <v>0.15432679640155078</v>
      </c>
      <c r="AC160" s="1">
        <f t="shared" si="42"/>
        <v>0</v>
      </c>
      <c r="AD160" s="1">
        <f t="shared" si="43"/>
        <v>4.2007001166861144</v>
      </c>
      <c r="AF160">
        <v>491</v>
      </c>
      <c r="AG160" t="s">
        <v>319</v>
      </c>
    </row>
    <row r="161" spans="1:33">
      <c r="A161" t="s">
        <v>151</v>
      </c>
      <c r="B161" s="10">
        <v>8980</v>
      </c>
      <c r="C161" s="10">
        <v>8908</v>
      </c>
      <c r="D161" s="10">
        <f t="shared" si="44"/>
        <v>-72</v>
      </c>
      <c r="E161" s="1">
        <f t="shared" si="31"/>
        <v>-0.801781737193763</v>
      </c>
      <c r="F161" s="10">
        <v>699</v>
      </c>
      <c r="G161" s="10">
        <v>153</v>
      </c>
      <c r="H161" s="10">
        <v>926</v>
      </c>
      <c r="I161" s="10">
        <v>463</v>
      </c>
      <c r="J161" s="10">
        <v>438</v>
      </c>
      <c r="K161" s="10">
        <v>4630</v>
      </c>
      <c r="L161" s="10">
        <v>927</v>
      </c>
      <c r="M161" s="10">
        <v>447</v>
      </c>
      <c r="N161" s="10">
        <v>225</v>
      </c>
      <c r="O161" s="10">
        <v>0</v>
      </c>
      <c r="P161" s="10">
        <v>0</v>
      </c>
      <c r="Q161" s="10">
        <v>110</v>
      </c>
      <c r="R161" s="10"/>
      <c r="S161" s="1">
        <f t="shared" si="32"/>
        <v>7.8468792096991464</v>
      </c>
      <c r="T161" s="1">
        <f t="shared" si="33"/>
        <v>1.717557251908397</v>
      </c>
      <c r="U161" s="1">
        <f t="shared" si="34"/>
        <v>10.395150426582846</v>
      </c>
      <c r="V161" s="1">
        <f t="shared" si="35"/>
        <v>5.1975752132914232</v>
      </c>
      <c r="W161" s="1">
        <f t="shared" si="36"/>
        <v>4.9169286035024697</v>
      </c>
      <c r="X161" s="1">
        <f t="shared" si="37"/>
        <v>51.975752132914231</v>
      </c>
      <c r="Y161" s="1">
        <f t="shared" si="38"/>
        <v>10.406376290974405</v>
      </c>
      <c r="Z161" s="1">
        <f t="shared" si="39"/>
        <v>5.0179613830264929</v>
      </c>
      <c r="AA161" s="1">
        <f t="shared" si="40"/>
        <v>2.5258194881005838</v>
      </c>
      <c r="AB161" s="1">
        <f t="shared" si="41"/>
        <v>0</v>
      </c>
      <c r="AC161" s="1">
        <f t="shared" si="42"/>
        <v>0</v>
      </c>
      <c r="AD161" s="1">
        <f t="shared" si="43"/>
        <v>1.2348450830713964</v>
      </c>
      <c r="AF161">
        <v>494</v>
      </c>
      <c r="AG161" t="s">
        <v>314</v>
      </c>
    </row>
    <row r="162" spans="1:33">
      <c r="A162" t="s">
        <v>152</v>
      </c>
      <c r="B162" s="10">
        <v>1584</v>
      </c>
      <c r="C162" s="10">
        <v>1566</v>
      </c>
      <c r="D162" s="10">
        <f t="shared" si="44"/>
        <v>-18</v>
      </c>
      <c r="E162" s="1">
        <f t="shared" si="31"/>
        <v>-1.1363636363636354</v>
      </c>
      <c r="F162" s="10">
        <v>55</v>
      </c>
      <c r="G162" s="10">
        <v>24</v>
      </c>
      <c r="H162" s="10">
        <v>95</v>
      </c>
      <c r="I162" s="10">
        <v>55</v>
      </c>
      <c r="J162" s="10">
        <v>41</v>
      </c>
      <c r="K162" s="10">
        <v>742</v>
      </c>
      <c r="L162" s="10">
        <v>289</v>
      </c>
      <c r="M162" s="10">
        <v>165</v>
      </c>
      <c r="N162" s="10">
        <v>100</v>
      </c>
      <c r="O162" s="10">
        <v>0</v>
      </c>
      <c r="P162" s="10">
        <v>0</v>
      </c>
      <c r="Q162" s="10">
        <v>20</v>
      </c>
      <c r="R162" s="10"/>
      <c r="S162" s="1">
        <f t="shared" si="32"/>
        <v>3.5121328224776502</v>
      </c>
      <c r="T162" s="1">
        <f t="shared" si="33"/>
        <v>1.5325670498084289</v>
      </c>
      <c r="U162" s="1">
        <f t="shared" si="34"/>
        <v>6.0664112388250322</v>
      </c>
      <c r="V162" s="1">
        <f t="shared" si="35"/>
        <v>3.5121328224776502</v>
      </c>
      <c r="W162" s="1">
        <f t="shared" si="36"/>
        <v>2.6181353767560664</v>
      </c>
      <c r="X162" s="1">
        <f t="shared" si="37"/>
        <v>47.381864623243935</v>
      </c>
      <c r="Y162" s="1">
        <f t="shared" si="38"/>
        <v>18.454661558109834</v>
      </c>
      <c r="Z162" s="1">
        <f t="shared" si="39"/>
        <v>10.536398467432949</v>
      </c>
      <c r="AA162" s="1">
        <f t="shared" si="40"/>
        <v>6.3856960408684547</v>
      </c>
      <c r="AB162" s="1">
        <f t="shared" si="41"/>
        <v>0</v>
      </c>
      <c r="AC162" s="1">
        <f t="shared" si="42"/>
        <v>0</v>
      </c>
      <c r="AD162" s="1">
        <f t="shared" si="43"/>
        <v>1.277139208173691</v>
      </c>
      <c r="AF162">
        <v>495</v>
      </c>
      <c r="AG162" t="s">
        <v>325</v>
      </c>
    </row>
    <row r="163" spans="1:33">
      <c r="A163" t="s">
        <v>153</v>
      </c>
      <c r="B163" s="10">
        <v>2299</v>
      </c>
      <c r="C163" s="10">
        <v>2308</v>
      </c>
      <c r="D163" s="10">
        <f t="shared" si="44"/>
        <v>9</v>
      </c>
      <c r="E163" s="1">
        <f t="shared" si="31"/>
        <v>0.39147455415398102</v>
      </c>
      <c r="F163" s="10">
        <v>106</v>
      </c>
      <c r="G163" s="10">
        <v>24</v>
      </c>
      <c r="H163" s="10">
        <v>170</v>
      </c>
      <c r="I163" s="10">
        <v>81</v>
      </c>
      <c r="J163" s="10">
        <v>69</v>
      </c>
      <c r="K163" s="10">
        <v>1220</v>
      </c>
      <c r="L163" s="10">
        <v>365</v>
      </c>
      <c r="M163" s="10">
        <v>204</v>
      </c>
      <c r="N163" s="10">
        <v>69</v>
      </c>
      <c r="O163" s="10">
        <v>14</v>
      </c>
      <c r="P163" s="10">
        <v>0</v>
      </c>
      <c r="Q163" s="10">
        <v>86</v>
      </c>
      <c r="R163" s="10"/>
      <c r="S163" s="1">
        <f t="shared" si="32"/>
        <v>4.592720970537262</v>
      </c>
      <c r="T163" s="1">
        <f t="shared" si="33"/>
        <v>1.0398613518197575</v>
      </c>
      <c r="U163" s="1">
        <f t="shared" si="34"/>
        <v>7.365684575389948</v>
      </c>
      <c r="V163" s="1">
        <f t="shared" si="35"/>
        <v>3.5095320623916813</v>
      </c>
      <c r="W163" s="1">
        <f t="shared" si="36"/>
        <v>2.9896013864818025</v>
      </c>
      <c r="X163" s="1">
        <f t="shared" si="37"/>
        <v>52.859618717504333</v>
      </c>
      <c r="Y163" s="1">
        <f t="shared" si="38"/>
        <v>15.814558058925476</v>
      </c>
      <c r="Z163" s="1">
        <f t="shared" si="39"/>
        <v>8.8388214904679376</v>
      </c>
      <c r="AA163" s="1">
        <f t="shared" si="40"/>
        <v>2.9896013864818025</v>
      </c>
      <c r="AB163" s="1">
        <f t="shared" si="41"/>
        <v>0.60658578856152512</v>
      </c>
      <c r="AC163" s="1">
        <f t="shared" si="42"/>
        <v>0</v>
      </c>
      <c r="AD163" s="1">
        <f t="shared" si="43"/>
        <v>3.7261698440207969</v>
      </c>
      <c r="AF163">
        <v>498</v>
      </c>
      <c r="AG163" t="s">
        <v>320</v>
      </c>
    </row>
    <row r="164" spans="1:33">
      <c r="A164" t="s">
        <v>154</v>
      </c>
      <c r="B164" s="10">
        <v>19444</v>
      </c>
      <c r="C164" s="10">
        <v>19448</v>
      </c>
      <c r="D164" s="10">
        <f t="shared" si="44"/>
        <v>4</v>
      </c>
      <c r="E164" s="1">
        <f t="shared" si="31"/>
        <v>2.0571898786259091E-2</v>
      </c>
      <c r="F164" s="10">
        <v>1420</v>
      </c>
      <c r="G164" s="10">
        <v>287</v>
      </c>
      <c r="H164" s="10">
        <v>1643</v>
      </c>
      <c r="I164" s="10">
        <v>795</v>
      </c>
      <c r="J164" s="10">
        <v>662</v>
      </c>
      <c r="K164" s="10">
        <v>10398</v>
      </c>
      <c r="L164" s="10">
        <v>2359</v>
      </c>
      <c r="M164" s="10">
        <v>1255</v>
      </c>
      <c r="N164" s="10">
        <v>629</v>
      </c>
      <c r="O164" s="10">
        <v>13326</v>
      </c>
      <c r="P164" s="10">
        <v>0</v>
      </c>
      <c r="Q164" s="10">
        <v>546</v>
      </c>
      <c r="R164" s="10"/>
      <c r="S164" s="1">
        <f t="shared" si="32"/>
        <v>7.301522007404361</v>
      </c>
      <c r="T164" s="1">
        <f t="shared" si="33"/>
        <v>1.4757301522007404</v>
      </c>
      <c r="U164" s="1">
        <f t="shared" si="34"/>
        <v>8.4481694775812421</v>
      </c>
      <c r="V164" s="1">
        <f t="shared" si="35"/>
        <v>4.0878239407651176</v>
      </c>
      <c r="W164" s="1">
        <f t="shared" si="36"/>
        <v>3.4039489921842865</v>
      </c>
      <c r="X164" s="1">
        <f t="shared" si="37"/>
        <v>53.465651995063759</v>
      </c>
      <c r="Y164" s="1">
        <f t="shared" si="38"/>
        <v>12.129781982723159</v>
      </c>
      <c r="Z164" s="1">
        <f t="shared" si="39"/>
        <v>6.4531057178115994</v>
      </c>
      <c r="AA164" s="1">
        <f t="shared" si="40"/>
        <v>3.2342657342657342</v>
      </c>
      <c r="AB164" s="1">
        <f t="shared" si="41"/>
        <v>68.521184697655286</v>
      </c>
      <c r="AC164" s="1">
        <f t="shared" si="42"/>
        <v>0</v>
      </c>
      <c r="AD164" s="1">
        <f t="shared" si="43"/>
        <v>2.8074866310160429</v>
      </c>
      <c r="AF164">
        <v>499</v>
      </c>
      <c r="AG164" t="s">
        <v>329</v>
      </c>
    </row>
    <row r="165" spans="1:33">
      <c r="A165" t="s">
        <v>155</v>
      </c>
      <c r="B165" s="10">
        <v>10170</v>
      </c>
      <c r="C165" s="10">
        <v>10164</v>
      </c>
      <c r="D165" s="10">
        <f t="shared" si="44"/>
        <v>-6</v>
      </c>
      <c r="E165" s="1">
        <f t="shared" si="31"/>
        <v>-5.8997050147491237E-2</v>
      </c>
      <c r="F165" s="10">
        <v>734</v>
      </c>
      <c r="G165" s="10">
        <v>171</v>
      </c>
      <c r="H165" s="10">
        <v>986</v>
      </c>
      <c r="I165" s="10">
        <v>474</v>
      </c>
      <c r="J165" s="10">
        <v>404</v>
      </c>
      <c r="K165" s="10">
        <v>5538</v>
      </c>
      <c r="L165" s="10">
        <v>1170</v>
      </c>
      <c r="M165" s="10">
        <v>515</v>
      </c>
      <c r="N165" s="10">
        <v>172</v>
      </c>
      <c r="O165" s="10">
        <v>12</v>
      </c>
      <c r="P165" s="10">
        <v>0</v>
      </c>
      <c r="Q165" s="10">
        <v>142</v>
      </c>
      <c r="R165" s="10"/>
      <c r="S165" s="1">
        <f t="shared" si="32"/>
        <v>7.2215663124754039</v>
      </c>
      <c r="T165" s="1">
        <f t="shared" si="33"/>
        <v>1.6824085005903187</v>
      </c>
      <c r="U165" s="1">
        <f t="shared" si="34"/>
        <v>9.7009051554506112</v>
      </c>
      <c r="V165" s="1">
        <f t="shared" si="35"/>
        <v>4.6635182998819369</v>
      </c>
      <c r="W165" s="1">
        <f t="shared" si="36"/>
        <v>3.9748130657221568</v>
      </c>
      <c r="X165" s="1">
        <f t="shared" si="37"/>
        <v>54.486422668240856</v>
      </c>
      <c r="Y165" s="1">
        <f t="shared" si="38"/>
        <v>11.511216056670602</v>
      </c>
      <c r="Z165" s="1">
        <f t="shared" si="39"/>
        <v>5.0669027941755216</v>
      </c>
      <c r="AA165" s="1">
        <f t="shared" si="40"/>
        <v>1.6922471467926012</v>
      </c>
      <c r="AB165" s="1">
        <f t="shared" si="41"/>
        <v>0.11806375442739078</v>
      </c>
      <c r="AC165" s="1">
        <f t="shared" si="42"/>
        <v>0</v>
      </c>
      <c r="AD165" s="1">
        <f t="shared" si="43"/>
        <v>1.3970877607241243</v>
      </c>
      <c r="AF165">
        <v>500</v>
      </c>
      <c r="AG165" t="s">
        <v>325</v>
      </c>
    </row>
    <row r="166" spans="1:33">
      <c r="A166" t="s">
        <v>156</v>
      </c>
      <c r="B166" s="10">
        <v>7766</v>
      </c>
      <c r="C166" s="10">
        <v>7654</v>
      </c>
      <c r="D166" s="10">
        <f t="shared" si="44"/>
        <v>-112</v>
      </c>
      <c r="E166" s="1">
        <f t="shared" si="31"/>
        <v>-1.4421838784445029</v>
      </c>
      <c r="F166" s="10">
        <v>407</v>
      </c>
      <c r="G166" s="10">
        <v>70</v>
      </c>
      <c r="H166" s="10">
        <v>510</v>
      </c>
      <c r="I166" s="10">
        <v>266</v>
      </c>
      <c r="J166" s="10">
        <v>257</v>
      </c>
      <c r="K166" s="10">
        <v>4101</v>
      </c>
      <c r="L166" s="10">
        <v>1160</v>
      </c>
      <c r="M166" s="10">
        <v>609</v>
      </c>
      <c r="N166" s="10">
        <v>274</v>
      </c>
      <c r="O166" s="10">
        <v>53</v>
      </c>
      <c r="P166" s="10">
        <v>0</v>
      </c>
      <c r="Q166" s="10">
        <v>169</v>
      </c>
      <c r="R166" s="10"/>
      <c r="S166" s="1">
        <f t="shared" si="32"/>
        <v>5.317481055657173</v>
      </c>
      <c r="T166" s="1">
        <f t="shared" si="33"/>
        <v>0.91455448131695838</v>
      </c>
      <c r="U166" s="1">
        <f t="shared" si="34"/>
        <v>6.6631826495949831</v>
      </c>
      <c r="V166" s="1">
        <f t="shared" si="35"/>
        <v>3.4753070290044423</v>
      </c>
      <c r="W166" s="1">
        <f t="shared" si="36"/>
        <v>3.3577214528351189</v>
      </c>
      <c r="X166" s="1">
        <f t="shared" si="37"/>
        <v>53.579827541154955</v>
      </c>
      <c r="Y166" s="1">
        <f t="shared" si="38"/>
        <v>15.155474261823883</v>
      </c>
      <c r="Z166" s="1">
        <f t="shared" si="39"/>
        <v>7.9566239874575384</v>
      </c>
      <c r="AA166" s="1">
        <f t="shared" si="40"/>
        <v>3.5798275411549514</v>
      </c>
      <c r="AB166" s="1">
        <f t="shared" si="41"/>
        <v>0.69244839299712568</v>
      </c>
      <c r="AC166" s="1">
        <f t="shared" si="42"/>
        <v>0</v>
      </c>
      <c r="AD166" s="1">
        <f t="shared" si="43"/>
        <v>2.2079958191795139</v>
      </c>
      <c r="AF166">
        <v>503</v>
      </c>
      <c r="AG166" t="s">
        <v>317</v>
      </c>
    </row>
    <row r="167" spans="1:33">
      <c r="A167" t="s">
        <v>157</v>
      </c>
      <c r="B167" s="10">
        <v>1922</v>
      </c>
      <c r="C167" s="10">
        <v>1882</v>
      </c>
      <c r="D167" s="10">
        <f t="shared" si="44"/>
        <v>-40</v>
      </c>
      <c r="E167" s="1">
        <f t="shared" si="31"/>
        <v>-2.0811654526534884</v>
      </c>
      <c r="F167" s="10">
        <v>92</v>
      </c>
      <c r="G167" s="10">
        <v>16</v>
      </c>
      <c r="H167" s="10">
        <v>130</v>
      </c>
      <c r="I167" s="10">
        <v>75</v>
      </c>
      <c r="J167" s="10">
        <v>36</v>
      </c>
      <c r="K167" s="10">
        <v>988</v>
      </c>
      <c r="L167" s="10">
        <v>309</v>
      </c>
      <c r="M167" s="10">
        <v>165</v>
      </c>
      <c r="N167" s="10">
        <v>71</v>
      </c>
      <c r="O167" s="10">
        <v>176</v>
      </c>
      <c r="P167" s="10">
        <v>0</v>
      </c>
      <c r="Q167" s="10">
        <v>68</v>
      </c>
      <c r="R167" s="10"/>
      <c r="S167" s="1">
        <f t="shared" si="32"/>
        <v>4.8884165781083952</v>
      </c>
      <c r="T167" s="1">
        <f t="shared" si="33"/>
        <v>0.85015940488841657</v>
      </c>
      <c r="U167" s="1">
        <f t="shared" si="34"/>
        <v>6.9075451647183845</v>
      </c>
      <c r="V167" s="1">
        <f t="shared" si="35"/>
        <v>3.9851222104144526</v>
      </c>
      <c r="W167" s="1">
        <f t="shared" si="36"/>
        <v>1.9128586609989375</v>
      </c>
      <c r="X167" s="1">
        <f t="shared" si="37"/>
        <v>52.497343251859718</v>
      </c>
      <c r="Y167" s="1">
        <f t="shared" si="38"/>
        <v>16.418703506907544</v>
      </c>
      <c r="Z167" s="1">
        <f t="shared" si="39"/>
        <v>8.7672688629117967</v>
      </c>
      <c r="AA167" s="1">
        <f t="shared" si="40"/>
        <v>3.7725823591923486</v>
      </c>
      <c r="AB167" s="1">
        <f t="shared" si="41"/>
        <v>9.3517534537725826</v>
      </c>
      <c r="AC167" s="1">
        <f t="shared" si="42"/>
        <v>0</v>
      </c>
      <c r="AD167" s="1">
        <f t="shared" si="43"/>
        <v>3.6131774707757707</v>
      </c>
      <c r="AF167">
        <v>504</v>
      </c>
      <c r="AG167" t="s">
        <v>316</v>
      </c>
    </row>
    <row r="168" spans="1:33">
      <c r="A168" t="s">
        <v>158</v>
      </c>
      <c r="B168" s="10">
        <v>20686</v>
      </c>
      <c r="C168" s="10">
        <v>20721</v>
      </c>
      <c r="D168" s="10">
        <f t="shared" si="44"/>
        <v>35</v>
      </c>
      <c r="E168" s="1">
        <f t="shared" si="31"/>
        <v>0.16919655805858191</v>
      </c>
      <c r="F168" s="10">
        <v>1371</v>
      </c>
      <c r="G168" s="10">
        <v>257</v>
      </c>
      <c r="H168" s="10">
        <v>1843</v>
      </c>
      <c r="I168" s="10">
        <v>915</v>
      </c>
      <c r="J168" s="10">
        <v>831</v>
      </c>
      <c r="K168" s="10">
        <v>11556</v>
      </c>
      <c r="L168" s="10">
        <v>2407</v>
      </c>
      <c r="M168" s="10">
        <v>1135</v>
      </c>
      <c r="N168" s="10">
        <v>406</v>
      </c>
      <c r="O168" s="10">
        <v>199</v>
      </c>
      <c r="P168" s="10">
        <v>0</v>
      </c>
      <c r="Q168" s="10">
        <v>732</v>
      </c>
      <c r="R168" s="10"/>
      <c r="S168" s="1">
        <f t="shared" si="32"/>
        <v>6.6164760388012169</v>
      </c>
      <c r="T168" s="1">
        <f t="shared" si="33"/>
        <v>1.2402876309058444</v>
      </c>
      <c r="U168" s="1">
        <f t="shared" si="34"/>
        <v>8.8943583803870467</v>
      </c>
      <c r="V168" s="1">
        <f t="shared" si="35"/>
        <v>4.415810047777617</v>
      </c>
      <c r="W168" s="1">
        <f t="shared" si="36"/>
        <v>4.0104242073259018</v>
      </c>
      <c r="X168" s="1">
        <f t="shared" si="37"/>
        <v>55.769509193571743</v>
      </c>
      <c r="Y168" s="1">
        <f t="shared" si="38"/>
        <v>11.616234737705708</v>
      </c>
      <c r="Z168" s="1">
        <f t="shared" si="39"/>
        <v>5.4775348680083003</v>
      </c>
      <c r="AA168" s="1">
        <f t="shared" si="40"/>
        <v>1.9593648955166256</v>
      </c>
      <c r="AB168" s="1">
        <f t="shared" si="41"/>
        <v>0.96037836011775501</v>
      </c>
      <c r="AC168" s="1">
        <f t="shared" si="42"/>
        <v>0</v>
      </c>
      <c r="AD168" s="1">
        <f t="shared" si="43"/>
        <v>3.5326480382220935</v>
      </c>
      <c r="AF168">
        <v>505</v>
      </c>
      <c r="AG168" t="s">
        <v>316</v>
      </c>
    </row>
    <row r="169" spans="1:33">
      <c r="A169" t="s">
        <v>159</v>
      </c>
      <c r="B169" s="10">
        <v>5924</v>
      </c>
      <c r="C169" s="10">
        <v>5791</v>
      </c>
      <c r="D169" s="10">
        <f t="shared" si="44"/>
        <v>-133</v>
      </c>
      <c r="E169" s="1">
        <f t="shared" si="31"/>
        <v>-2.2451046590141743</v>
      </c>
      <c r="F169" s="10">
        <v>228</v>
      </c>
      <c r="G169" s="10">
        <v>53</v>
      </c>
      <c r="H169" s="10">
        <v>298</v>
      </c>
      <c r="I169" s="10">
        <v>143</v>
      </c>
      <c r="J169" s="10">
        <v>174</v>
      </c>
      <c r="K169" s="10">
        <v>2777</v>
      </c>
      <c r="L169" s="10">
        <v>1196</v>
      </c>
      <c r="M169" s="10">
        <v>655</v>
      </c>
      <c r="N169" s="10">
        <v>267</v>
      </c>
      <c r="O169" s="10">
        <v>12</v>
      </c>
      <c r="P169" s="10">
        <v>0</v>
      </c>
      <c r="Q169" s="10">
        <v>125</v>
      </c>
      <c r="R169" s="10"/>
      <c r="S169" s="1">
        <f t="shared" si="32"/>
        <v>3.9371438438957003</v>
      </c>
      <c r="T169" s="1">
        <f t="shared" si="33"/>
        <v>0.91521326195821096</v>
      </c>
      <c r="U169" s="1">
        <f t="shared" si="34"/>
        <v>5.1459160766706962</v>
      </c>
      <c r="V169" s="1">
        <f t="shared" si="35"/>
        <v>2.4693489898117771</v>
      </c>
      <c r="W169" s="1">
        <f t="shared" si="36"/>
        <v>3.0046624071835608</v>
      </c>
      <c r="X169" s="1">
        <f t="shared" si="37"/>
        <v>47.953721291659477</v>
      </c>
      <c r="Y169" s="1">
        <f t="shared" si="38"/>
        <v>20.652737005698498</v>
      </c>
      <c r="Z169" s="1">
        <f t="shared" si="39"/>
        <v>11.310654463823173</v>
      </c>
      <c r="AA169" s="1">
        <f t="shared" si="40"/>
        <v>4.6106026592989124</v>
      </c>
      <c r="AB169" s="1">
        <f t="shared" si="41"/>
        <v>0.20721809704714209</v>
      </c>
      <c r="AC169" s="1">
        <f t="shared" si="42"/>
        <v>0</v>
      </c>
      <c r="AD169" s="1">
        <f t="shared" si="43"/>
        <v>2.1585218442410636</v>
      </c>
      <c r="AF169">
        <v>507</v>
      </c>
      <c r="AG169" t="s">
        <v>319</v>
      </c>
    </row>
    <row r="170" spans="1:33">
      <c r="A170" t="s">
        <v>160</v>
      </c>
      <c r="B170" s="10">
        <v>9983</v>
      </c>
      <c r="C170" s="10">
        <v>9855</v>
      </c>
      <c r="D170" s="10">
        <f t="shared" si="44"/>
        <v>-128</v>
      </c>
      <c r="E170" s="1">
        <f t="shared" si="31"/>
        <v>-1.2821797054993533</v>
      </c>
      <c r="F170" s="10">
        <v>375</v>
      </c>
      <c r="G170" s="10">
        <v>82</v>
      </c>
      <c r="H170" s="10">
        <v>515</v>
      </c>
      <c r="I170" s="10">
        <v>273</v>
      </c>
      <c r="J170" s="10">
        <v>303</v>
      </c>
      <c r="K170" s="10">
        <v>4925</v>
      </c>
      <c r="L170" s="10">
        <v>1884</v>
      </c>
      <c r="M170" s="10">
        <v>1045</v>
      </c>
      <c r="N170" s="10">
        <v>453</v>
      </c>
      <c r="O170" s="10">
        <v>18</v>
      </c>
      <c r="P170" s="10">
        <v>0</v>
      </c>
      <c r="Q170" s="10">
        <v>240</v>
      </c>
      <c r="R170" s="10"/>
      <c r="S170" s="1">
        <f t="shared" si="32"/>
        <v>3.8051750380517504</v>
      </c>
      <c r="T170" s="1">
        <f t="shared" si="33"/>
        <v>0.83206494165398281</v>
      </c>
      <c r="U170" s="1">
        <f t="shared" si="34"/>
        <v>5.2257737189244038</v>
      </c>
      <c r="V170" s="1">
        <f t="shared" si="35"/>
        <v>2.7701674277016743</v>
      </c>
      <c r="W170" s="1">
        <f t="shared" si="36"/>
        <v>3.0745814307458144</v>
      </c>
      <c r="X170" s="1">
        <f t="shared" si="37"/>
        <v>49.974632166412988</v>
      </c>
      <c r="Y170" s="1">
        <f t="shared" si="38"/>
        <v>19.117199391171994</v>
      </c>
      <c r="Z170" s="1">
        <f t="shared" si="39"/>
        <v>10.603754439370878</v>
      </c>
      <c r="AA170" s="1">
        <f t="shared" si="40"/>
        <v>4.5966514459665149</v>
      </c>
      <c r="AB170" s="1">
        <f t="shared" si="41"/>
        <v>0.18264840182648401</v>
      </c>
      <c r="AC170" s="1">
        <f t="shared" si="42"/>
        <v>0</v>
      </c>
      <c r="AD170" s="1">
        <f t="shared" si="43"/>
        <v>2.4353120243531201</v>
      </c>
      <c r="AF170">
        <v>508</v>
      </c>
      <c r="AG170" t="s">
        <v>318</v>
      </c>
    </row>
    <row r="171" spans="1:33">
      <c r="A171" t="s">
        <v>161</v>
      </c>
      <c r="B171" s="10">
        <v>19245</v>
      </c>
      <c r="C171" s="10">
        <v>19314</v>
      </c>
      <c r="D171" s="10">
        <f t="shared" si="44"/>
        <v>69</v>
      </c>
      <c r="E171" s="1">
        <f t="shared" si="31"/>
        <v>0.35853468433360014</v>
      </c>
      <c r="F171" s="10">
        <v>946</v>
      </c>
      <c r="G171" s="10">
        <v>192</v>
      </c>
      <c r="H171" s="10">
        <v>1311</v>
      </c>
      <c r="I171" s="10">
        <v>690</v>
      </c>
      <c r="J171" s="10">
        <v>691</v>
      </c>
      <c r="K171" s="10">
        <v>10544</v>
      </c>
      <c r="L171" s="10">
        <v>2988</v>
      </c>
      <c r="M171" s="10">
        <v>1449</v>
      </c>
      <c r="N171" s="10">
        <v>503</v>
      </c>
      <c r="O171" s="10">
        <v>252</v>
      </c>
      <c r="P171" s="10">
        <v>0</v>
      </c>
      <c r="Q171" s="10">
        <v>518</v>
      </c>
      <c r="R171" s="10"/>
      <c r="S171" s="1">
        <f t="shared" si="32"/>
        <v>4.8980014497255882</v>
      </c>
      <c r="T171" s="1">
        <f t="shared" si="33"/>
        <v>0.99409754582168375</v>
      </c>
      <c r="U171" s="1">
        <f t="shared" si="34"/>
        <v>6.7878223050636848</v>
      </c>
      <c r="V171" s="1">
        <f t="shared" si="35"/>
        <v>3.5725380552966755</v>
      </c>
      <c r="W171" s="1">
        <f t="shared" si="36"/>
        <v>3.5777156466811642</v>
      </c>
      <c r="X171" s="1">
        <f t="shared" si="37"/>
        <v>54.592523558040796</v>
      </c>
      <c r="Y171" s="1">
        <f t="shared" si="38"/>
        <v>15.470643056849953</v>
      </c>
      <c r="Z171" s="1">
        <f t="shared" si="39"/>
        <v>7.5023299161230197</v>
      </c>
      <c r="AA171" s="1">
        <f t="shared" si="40"/>
        <v>2.604328466397432</v>
      </c>
      <c r="AB171" s="1">
        <f t="shared" si="41"/>
        <v>1.3047530288909599</v>
      </c>
      <c r="AC171" s="1">
        <f t="shared" si="42"/>
        <v>0</v>
      </c>
      <c r="AD171" s="1">
        <f t="shared" si="43"/>
        <v>2.6819923371647509</v>
      </c>
      <c r="AF171">
        <v>529</v>
      </c>
      <c r="AG171" t="s">
        <v>317</v>
      </c>
    </row>
    <row r="172" spans="1:33">
      <c r="A172" t="s">
        <v>162</v>
      </c>
      <c r="B172" s="10">
        <v>5437</v>
      </c>
      <c r="C172" s="10">
        <v>5329</v>
      </c>
      <c r="D172" s="10">
        <f t="shared" si="44"/>
        <v>-108</v>
      </c>
      <c r="E172" s="1">
        <f t="shared" si="31"/>
        <v>-1.986389553062351</v>
      </c>
      <c r="F172" s="10">
        <v>248</v>
      </c>
      <c r="G172" s="10">
        <v>59</v>
      </c>
      <c r="H172" s="10">
        <v>355</v>
      </c>
      <c r="I172" s="10">
        <v>205</v>
      </c>
      <c r="J172" s="10">
        <v>201</v>
      </c>
      <c r="K172" s="10">
        <v>2754</v>
      </c>
      <c r="L172" s="10">
        <v>837</v>
      </c>
      <c r="M172" s="10">
        <v>479</v>
      </c>
      <c r="N172" s="10">
        <v>191</v>
      </c>
      <c r="O172" s="10">
        <v>27</v>
      </c>
      <c r="P172" s="10">
        <v>0</v>
      </c>
      <c r="Q172" s="10">
        <v>90</v>
      </c>
      <c r="R172" s="10"/>
      <c r="S172" s="1">
        <f t="shared" si="32"/>
        <v>4.6537811972227434</v>
      </c>
      <c r="T172" s="1">
        <f t="shared" si="33"/>
        <v>1.1071495590167011</v>
      </c>
      <c r="U172" s="1">
        <f t="shared" si="34"/>
        <v>6.6616626008632007</v>
      </c>
      <c r="V172" s="1">
        <f t="shared" si="35"/>
        <v>3.8468755864139617</v>
      </c>
      <c r="W172" s="1">
        <f t="shared" si="36"/>
        <v>3.7718145993619814</v>
      </c>
      <c r="X172" s="1">
        <f t="shared" si="37"/>
        <v>51.679489585288053</v>
      </c>
      <c r="Y172" s="1">
        <f t="shared" si="38"/>
        <v>15.706511540626758</v>
      </c>
      <c r="Z172" s="1">
        <f t="shared" si="39"/>
        <v>8.9885531994745733</v>
      </c>
      <c r="AA172" s="1">
        <f t="shared" si="40"/>
        <v>3.584162131732032</v>
      </c>
      <c r="AB172" s="1">
        <f t="shared" si="41"/>
        <v>0.50666166260086321</v>
      </c>
      <c r="AC172" s="1">
        <f t="shared" si="42"/>
        <v>0</v>
      </c>
      <c r="AD172" s="1">
        <f t="shared" si="43"/>
        <v>1.688872208669544</v>
      </c>
      <c r="AF172">
        <v>531</v>
      </c>
      <c r="AG172" t="s">
        <v>321</v>
      </c>
    </row>
    <row r="173" spans="1:33">
      <c r="A173" t="s">
        <v>163</v>
      </c>
      <c r="B173" s="10">
        <v>10737</v>
      </c>
      <c r="C173" s="10">
        <v>10639</v>
      </c>
      <c r="D173" s="10">
        <f t="shared" si="44"/>
        <v>-98</v>
      </c>
      <c r="E173" s="1">
        <f t="shared" si="31"/>
        <v>-0.91273167551457757</v>
      </c>
      <c r="F173" s="10">
        <v>825</v>
      </c>
      <c r="G173" s="10">
        <v>179</v>
      </c>
      <c r="H173" s="10">
        <v>1083</v>
      </c>
      <c r="I173" s="10">
        <v>505</v>
      </c>
      <c r="J173" s="10">
        <v>483</v>
      </c>
      <c r="K173" s="10">
        <v>5189</v>
      </c>
      <c r="L173" s="10">
        <v>1351</v>
      </c>
      <c r="M173" s="10">
        <v>698</v>
      </c>
      <c r="N173" s="10">
        <v>326</v>
      </c>
      <c r="O173" s="10">
        <v>0</v>
      </c>
      <c r="P173" s="10">
        <v>0</v>
      </c>
      <c r="Q173" s="10">
        <v>106</v>
      </c>
      <c r="R173" s="10"/>
      <c r="S173" s="1">
        <f t="shared" si="32"/>
        <v>7.7544882037785507</v>
      </c>
      <c r="T173" s="1">
        <f t="shared" si="33"/>
        <v>1.6824889557289218</v>
      </c>
      <c r="U173" s="1">
        <f t="shared" si="34"/>
        <v>10.179528151142025</v>
      </c>
      <c r="V173" s="1">
        <f t="shared" si="35"/>
        <v>4.7466867186765676</v>
      </c>
      <c r="W173" s="1">
        <f t="shared" si="36"/>
        <v>4.5399003665758064</v>
      </c>
      <c r="X173" s="1">
        <f t="shared" si="37"/>
        <v>48.773380956856847</v>
      </c>
      <c r="Y173" s="1">
        <f t="shared" si="38"/>
        <v>12.698561894914937</v>
      </c>
      <c r="Z173" s="1">
        <f t="shared" si="39"/>
        <v>6.5607669893787008</v>
      </c>
      <c r="AA173" s="1">
        <f t="shared" si="40"/>
        <v>3.0641977629476456</v>
      </c>
      <c r="AB173" s="1">
        <f t="shared" si="41"/>
        <v>0</v>
      </c>
      <c r="AC173" s="1">
        <f t="shared" si="42"/>
        <v>0</v>
      </c>
      <c r="AD173" s="1">
        <f t="shared" si="43"/>
        <v>0.99633424194003206</v>
      </c>
      <c r="AF173">
        <v>535</v>
      </c>
      <c r="AG173" t="s">
        <v>314</v>
      </c>
    </row>
    <row r="174" spans="1:33">
      <c r="A174" t="s">
        <v>164</v>
      </c>
      <c r="B174" s="10">
        <v>33527</v>
      </c>
      <c r="C174" s="10">
        <v>33929</v>
      </c>
      <c r="D174" s="10">
        <f t="shared" si="44"/>
        <v>402</v>
      </c>
      <c r="E174" s="1">
        <f t="shared" si="31"/>
        <v>1.1990336146985969</v>
      </c>
      <c r="F174" s="10">
        <v>2115</v>
      </c>
      <c r="G174" s="10">
        <v>465</v>
      </c>
      <c r="H174" s="10">
        <v>2915</v>
      </c>
      <c r="I174" s="10">
        <v>1358</v>
      </c>
      <c r="J174" s="10">
        <v>1160</v>
      </c>
      <c r="K174" s="10">
        <v>18972</v>
      </c>
      <c r="L174" s="10">
        <v>4150</v>
      </c>
      <c r="M174" s="10">
        <v>1982</v>
      </c>
      <c r="N174" s="10">
        <v>812</v>
      </c>
      <c r="O174" s="10">
        <v>121</v>
      </c>
      <c r="P174" s="10">
        <v>0</v>
      </c>
      <c r="Q174" s="10">
        <v>914</v>
      </c>
      <c r="R174" s="10"/>
      <c r="S174" s="1">
        <f t="shared" si="32"/>
        <v>6.2336054702466912</v>
      </c>
      <c r="T174" s="1">
        <f t="shared" si="33"/>
        <v>1.3705090040967904</v>
      </c>
      <c r="U174" s="1">
        <f t="shared" si="34"/>
        <v>8.5914704235314936</v>
      </c>
      <c r="V174" s="1">
        <f t="shared" si="35"/>
        <v>4.0024757582009487</v>
      </c>
      <c r="W174" s="1">
        <f t="shared" si="36"/>
        <v>3.4189041822629607</v>
      </c>
      <c r="X174" s="1">
        <f t="shared" si="37"/>
        <v>55.916767367149042</v>
      </c>
      <c r="Y174" s="1">
        <f t="shared" si="38"/>
        <v>12.231424445164903</v>
      </c>
      <c r="Z174" s="1">
        <f t="shared" si="39"/>
        <v>5.841610421763094</v>
      </c>
      <c r="AA174" s="1">
        <f t="shared" si="40"/>
        <v>2.3932329275840729</v>
      </c>
      <c r="AB174" s="1">
        <f t="shared" si="41"/>
        <v>0.3566270741843261</v>
      </c>
      <c r="AC174" s="1">
        <f t="shared" si="42"/>
        <v>0</v>
      </c>
      <c r="AD174" s="1">
        <f t="shared" si="43"/>
        <v>2.6938607091278843</v>
      </c>
      <c r="AF174">
        <v>536</v>
      </c>
      <c r="AG174" t="s">
        <v>318</v>
      </c>
    </row>
    <row r="175" spans="1:33">
      <c r="A175" t="s">
        <v>165</v>
      </c>
      <c r="B175" s="10">
        <v>4733</v>
      </c>
      <c r="C175" s="10">
        <v>4715</v>
      </c>
      <c r="D175" s="10">
        <f t="shared" si="44"/>
        <v>-18</v>
      </c>
      <c r="E175" s="1">
        <f t="shared" si="31"/>
        <v>-0.38030847242763732</v>
      </c>
      <c r="F175" s="10">
        <v>289</v>
      </c>
      <c r="G175" s="10">
        <v>77</v>
      </c>
      <c r="H175" s="10">
        <v>405</v>
      </c>
      <c r="I175" s="10">
        <v>203</v>
      </c>
      <c r="J175" s="10">
        <v>193</v>
      </c>
      <c r="K175" s="10">
        <v>2594</v>
      </c>
      <c r="L175" s="10">
        <v>573</v>
      </c>
      <c r="M175" s="10">
        <v>254</v>
      </c>
      <c r="N175" s="10">
        <v>127</v>
      </c>
      <c r="O175" s="10">
        <v>44</v>
      </c>
      <c r="P175" s="10">
        <v>0</v>
      </c>
      <c r="Q175" s="10">
        <v>68</v>
      </c>
      <c r="R175" s="10"/>
      <c r="S175" s="1">
        <f t="shared" si="32"/>
        <v>6.1293743372216332</v>
      </c>
      <c r="T175" s="1">
        <f t="shared" si="33"/>
        <v>1.6330858960763521</v>
      </c>
      <c r="U175" s="1">
        <f t="shared" si="34"/>
        <v>8.5896076352067858</v>
      </c>
      <c r="V175" s="1">
        <f t="shared" si="35"/>
        <v>4.3054082714740192</v>
      </c>
      <c r="W175" s="1">
        <f t="shared" si="36"/>
        <v>4.0933191940615057</v>
      </c>
      <c r="X175" s="1">
        <f t="shared" si="37"/>
        <v>55.015906680805941</v>
      </c>
      <c r="Y175" s="1">
        <f t="shared" si="38"/>
        <v>12.152704135737009</v>
      </c>
      <c r="Z175" s="1">
        <f t="shared" si="39"/>
        <v>5.3870625662778364</v>
      </c>
      <c r="AA175" s="1">
        <f t="shared" si="40"/>
        <v>2.6935312831389182</v>
      </c>
      <c r="AB175" s="1">
        <f t="shared" si="41"/>
        <v>0.93319194061505828</v>
      </c>
      <c r="AC175" s="1">
        <f t="shared" si="42"/>
        <v>0</v>
      </c>
      <c r="AD175" s="1">
        <f t="shared" si="43"/>
        <v>1.44220572640509</v>
      </c>
      <c r="AF175">
        <v>538</v>
      </c>
      <c r="AG175" t="s">
        <v>317</v>
      </c>
    </row>
    <row r="176" spans="1:33">
      <c r="A176" t="s">
        <v>166</v>
      </c>
      <c r="B176" s="10">
        <v>9784</v>
      </c>
      <c r="C176" s="10">
        <v>9552</v>
      </c>
      <c r="D176" s="10">
        <f t="shared" si="44"/>
        <v>-232</v>
      </c>
      <c r="E176" s="1">
        <f t="shared" si="31"/>
        <v>-2.3712183156173294</v>
      </c>
      <c r="F176" s="10">
        <v>375</v>
      </c>
      <c r="G176" s="10">
        <v>73</v>
      </c>
      <c r="H176" s="10">
        <v>476</v>
      </c>
      <c r="I176" s="10">
        <v>290</v>
      </c>
      <c r="J176" s="10">
        <v>271</v>
      </c>
      <c r="K176" s="10">
        <v>4736</v>
      </c>
      <c r="L176" s="10">
        <v>1864</v>
      </c>
      <c r="M176" s="10">
        <v>999</v>
      </c>
      <c r="N176" s="10">
        <v>468</v>
      </c>
      <c r="O176" s="10">
        <v>0</v>
      </c>
      <c r="P176" s="10">
        <v>0</v>
      </c>
      <c r="Q176" s="10">
        <v>151</v>
      </c>
      <c r="R176" s="10"/>
      <c r="S176" s="1">
        <f t="shared" si="32"/>
        <v>3.9258793969849251</v>
      </c>
      <c r="T176" s="1">
        <f t="shared" si="33"/>
        <v>0.76423785594639859</v>
      </c>
      <c r="U176" s="1">
        <f t="shared" si="34"/>
        <v>4.983249581239531</v>
      </c>
      <c r="V176" s="1">
        <f t="shared" si="35"/>
        <v>3.0360134003350083</v>
      </c>
      <c r="W176" s="1">
        <f t="shared" si="36"/>
        <v>2.8371021775544389</v>
      </c>
      <c r="X176" s="1">
        <f t="shared" si="37"/>
        <v>49.581239530988277</v>
      </c>
      <c r="Y176" s="1">
        <f t="shared" si="38"/>
        <v>19.514237855946398</v>
      </c>
      <c r="Z176" s="1">
        <f t="shared" si="39"/>
        <v>10.458542713567839</v>
      </c>
      <c r="AA176" s="1">
        <f t="shared" si="40"/>
        <v>4.8994974874371859</v>
      </c>
      <c r="AB176" s="1">
        <f t="shared" si="41"/>
        <v>0</v>
      </c>
      <c r="AC176" s="1">
        <f t="shared" si="42"/>
        <v>0</v>
      </c>
      <c r="AD176" s="1">
        <f t="shared" si="43"/>
        <v>1.5808207705192632</v>
      </c>
      <c r="AF176">
        <v>541</v>
      </c>
      <c r="AG176" t="s">
        <v>328</v>
      </c>
    </row>
    <row r="177" spans="1:33">
      <c r="A177" t="s">
        <v>167</v>
      </c>
      <c r="B177" s="10">
        <v>42665</v>
      </c>
      <c r="C177" s="10">
        <v>42993</v>
      </c>
      <c r="D177" s="10">
        <f t="shared" si="44"/>
        <v>328</v>
      </c>
      <c r="E177" s="1">
        <f t="shared" si="31"/>
        <v>0.76878003046993992</v>
      </c>
      <c r="F177" s="10">
        <v>2936</v>
      </c>
      <c r="G177" s="10">
        <v>591</v>
      </c>
      <c r="H177" s="10">
        <v>3880</v>
      </c>
      <c r="I177" s="10">
        <v>2007</v>
      </c>
      <c r="J177" s="10">
        <v>1880</v>
      </c>
      <c r="K177" s="10">
        <v>24476</v>
      </c>
      <c r="L177" s="10">
        <v>4389</v>
      </c>
      <c r="M177" s="10">
        <v>2201</v>
      </c>
      <c r="N177" s="10">
        <v>633</v>
      </c>
      <c r="O177" s="10">
        <v>521</v>
      </c>
      <c r="P177" s="10">
        <v>0</v>
      </c>
      <c r="Q177" s="10">
        <v>2280</v>
      </c>
      <c r="R177" s="10"/>
      <c r="S177" s="1">
        <f t="shared" si="32"/>
        <v>6.8290186774591213</v>
      </c>
      <c r="T177" s="1">
        <f t="shared" si="33"/>
        <v>1.3746423836438491</v>
      </c>
      <c r="U177" s="1">
        <f t="shared" si="34"/>
        <v>9.0247249552252686</v>
      </c>
      <c r="V177" s="1">
        <f t="shared" si="35"/>
        <v>4.6682018002930707</v>
      </c>
      <c r="W177" s="1">
        <f t="shared" si="36"/>
        <v>4.3728048752122444</v>
      </c>
      <c r="X177" s="1">
        <f t="shared" si="37"/>
        <v>56.930197939199402</v>
      </c>
      <c r="Y177" s="1">
        <f t="shared" si="38"/>
        <v>10.208638615588585</v>
      </c>
      <c r="Z177" s="1">
        <f t="shared" si="39"/>
        <v>5.1194380480543344</v>
      </c>
      <c r="AA177" s="1">
        <f t="shared" si="40"/>
        <v>1.4723327053241224</v>
      </c>
      <c r="AB177" s="1">
        <f t="shared" si="41"/>
        <v>1.2118251808433931</v>
      </c>
      <c r="AC177" s="1">
        <f t="shared" si="42"/>
        <v>0</v>
      </c>
      <c r="AD177" s="1">
        <f t="shared" si="43"/>
        <v>5.303188891214849</v>
      </c>
      <c r="AF177">
        <v>543</v>
      </c>
      <c r="AG177" t="s">
        <v>316</v>
      </c>
    </row>
    <row r="178" spans="1:33">
      <c r="A178" t="s">
        <v>168</v>
      </c>
      <c r="B178" s="10">
        <v>9471</v>
      </c>
      <c r="C178" s="10">
        <v>9479</v>
      </c>
      <c r="D178" s="10">
        <f t="shared" si="44"/>
        <v>8</v>
      </c>
      <c r="E178" s="1">
        <f t="shared" si="31"/>
        <v>8.4468377151303287E-2</v>
      </c>
      <c r="F178" s="10">
        <v>606</v>
      </c>
      <c r="G178" s="10">
        <v>90</v>
      </c>
      <c r="H178" s="10">
        <v>589</v>
      </c>
      <c r="I178" s="10">
        <v>261</v>
      </c>
      <c r="J178" s="10">
        <v>261</v>
      </c>
      <c r="K178" s="10">
        <v>4928</v>
      </c>
      <c r="L178" s="10">
        <v>1364</v>
      </c>
      <c r="M178" s="10">
        <v>865</v>
      </c>
      <c r="N178" s="10">
        <v>515</v>
      </c>
      <c r="O178" s="10">
        <v>7486</v>
      </c>
      <c r="P178" s="10">
        <v>0</v>
      </c>
      <c r="Q178" s="10">
        <v>1474</v>
      </c>
      <c r="R178" s="10"/>
      <c r="S178" s="1">
        <f t="shared" si="32"/>
        <v>6.3930794387593624</v>
      </c>
      <c r="T178" s="1">
        <f t="shared" si="33"/>
        <v>0.94946724338010347</v>
      </c>
      <c r="U178" s="1">
        <f t="shared" si="34"/>
        <v>6.2137356261208989</v>
      </c>
      <c r="V178" s="1">
        <f t="shared" si="35"/>
        <v>2.7534550058022997</v>
      </c>
      <c r="W178" s="1">
        <f t="shared" si="36"/>
        <v>2.7534550058022997</v>
      </c>
      <c r="X178" s="1">
        <f t="shared" si="37"/>
        <v>51.988606393079436</v>
      </c>
      <c r="Y178" s="1">
        <f t="shared" si="38"/>
        <v>14.389703555227346</v>
      </c>
      <c r="Z178" s="1">
        <f t="shared" si="39"/>
        <v>9.125435172486549</v>
      </c>
      <c r="AA178" s="1">
        <f t="shared" si="40"/>
        <v>5.4330625593417023</v>
      </c>
      <c r="AB178" s="1">
        <f t="shared" si="41"/>
        <v>78.974575377149492</v>
      </c>
      <c r="AC178" s="1">
        <f t="shared" si="42"/>
        <v>0</v>
      </c>
      <c r="AD178" s="1">
        <f t="shared" si="43"/>
        <v>15.550163519358581</v>
      </c>
      <c r="AF178">
        <v>545</v>
      </c>
      <c r="AG178" t="s">
        <v>329</v>
      </c>
    </row>
    <row r="179" spans="1:33">
      <c r="A179" t="s">
        <v>169</v>
      </c>
      <c r="B179" s="10">
        <v>16091</v>
      </c>
      <c r="C179" s="10">
        <v>16003</v>
      </c>
      <c r="D179" s="10">
        <f t="shared" si="44"/>
        <v>-88</v>
      </c>
      <c r="E179" s="1">
        <f t="shared" si="31"/>
        <v>-0.54688956559567625</v>
      </c>
      <c r="F179" s="10">
        <v>894</v>
      </c>
      <c r="G179" s="10">
        <v>189</v>
      </c>
      <c r="H179" s="10">
        <v>1184</v>
      </c>
      <c r="I179" s="10">
        <v>630</v>
      </c>
      <c r="J179" s="10">
        <v>550</v>
      </c>
      <c r="K179" s="10">
        <v>8531</v>
      </c>
      <c r="L179" s="10">
        <v>2359</v>
      </c>
      <c r="M179" s="10">
        <v>1175</v>
      </c>
      <c r="N179" s="10">
        <v>491</v>
      </c>
      <c r="O179" s="10">
        <v>97</v>
      </c>
      <c r="P179" s="10">
        <v>0</v>
      </c>
      <c r="Q179" s="10">
        <v>479</v>
      </c>
      <c r="R179" s="10"/>
      <c r="S179" s="1">
        <f t="shared" si="32"/>
        <v>5.5864525401487226</v>
      </c>
      <c r="T179" s="1">
        <f t="shared" si="33"/>
        <v>1.1810285571455352</v>
      </c>
      <c r="U179" s="1">
        <f t="shared" si="34"/>
        <v>7.39861276010748</v>
      </c>
      <c r="V179" s="1">
        <f t="shared" si="35"/>
        <v>3.9367618571517839</v>
      </c>
      <c r="W179" s="1">
        <f t="shared" si="36"/>
        <v>3.4368555895769544</v>
      </c>
      <c r="X179" s="1">
        <f t="shared" si="37"/>
        <v>53.308754608510903</v>
      </c>
      <c r="Y179" s="1">
        <f t="shared" si="38"/>
        <v>14.740986065112791</v>
      </c>
      <c r="Z179" s="1">
        <f t="shared" si="39"/>
        <v>7.3423733050053119</v>
      </c>
      <c r="AA179" s="1">
        <f t="shared" si="40"/>
        <v>3.0681747172405176</v>
      </c>
      <c r="AB179" s="1">
        <f t="shared" si="41"/>
        <v>0.60613634943448103</v>
      </c>
      <c r="AC179" s="1">
        <f t="shared" si="42"/>
        <v>0</v>
      </c>
      <c r="AD179" s="1">
        <f t="shared" si="43"/>
        <v>2.9931887771042929</v>
      </c>
      <c r="AF179">
        <v>560</v>
      </c>
      <c r="AG179" t="s">
        <v>315</v>
      </c>
    </row>
    <row r="180" spans="1:33">
      <c r="A180" t="s">
        <v>170</v>
      </c>
      <c r="B180" s="10">
        <v>1364</v>
      </c>
      <c r="C180" s="10">
        <v>1329</v>
      </c>
      <c r="D180" s="10">
        <f t="shared" si="44"/>
        <v>-35</v>
      </c>
      <c r="E180" s="1">
        <f t="shared" si="31"/>
        <v>-2.5659824046920798</v>
      </c>
      <c r="F180" s="10">
        <v>65</v>
      </c>
      <c r="G180" s="10">
        <v>12</v>
      </c>
      <c r="H180" s="10">
        <v>109</v>
      </c>
      <c r="I180" s="10">
        <v>59</v>
      </c>
      <c r="J180" s="10">
        <v>53</v>
      </c>
      <c r="K180" s="10">
        <v>664</v>
      </c>
      <c r="L180" s="10">
        <v>195</v>
      </c>
      <c r="M180" s="10">
        <v>106</v>
      </c>
      <c r="N180" s="10">
        <v>66</v>
      </c>
      <c r="O180" s="10">
        <v>0</v>
      </c>
      <c r="P180" s="10">
        <v>0</v>
      </c>
      <c r="Q180" s="10">
        <v>92</v>
      </c>
      <c r="R180" s="10"/>
      <c r="S180" s="1">
        <f t="shared" si="32"/>
        <v>4.8908954100827691</v>
      </c>
      <c r="T180" s="1">
        <f t="shared" si="33"/>
        <v>0.90293453724604955</v>
      </c>
      <c r="U180" s="1">
        <f t="shared" si="34"/>
        <v>8.2016553799849508</v>
      </c>
      <c r="V180" s="1">
        <f t="shared" si="35"/>
        <v>4.4394281414597438</v>
      </c>
      <c r="W180" s="1">
        <f t="shared" si="36"/>
        <v>3.9879608728367195</v>
      </c>
      <c r="X180" s="1">
        <f t="shared" si="37"/>
        <v>49.962377727614751</v>
      </c>
      <c r="Y180" s="1">
        <f t="shared" si="38"/>
        <v>14.672686230248308</v>
      </c>
      <c r="Z180" s="1">
        <f t="shared" si="39"/>
        <v>7.975921745673439</v>
      </c>
      <c r="AA180" s="1">
        <f t="shared" si="40"/>
        <v>4.966139954853273</v>
      </c>
      <c r="AB180" s="1">
        <f t="shared" si="41"/>
        <v>0</v>
      </c>
      <c r="AC180" s="1">
        <f t="shared" si="42"/>
        <v>0</v>
      </c>
      <c r="AD180" s="1">
        <f t="shared" si="43"/>
        <v>6.9224981188863808</v>
      </c>
      <c r="AF180">
        <v>561</v>
      </c>
      <c r="AG180" t="s">
        <v>317</v>
      </c>
    </row>
    <row r="181" spans="1:33">
      <c r="A181" t="s">
        <v>171</v>
      </c>
      <c r="B181" s="10">
        <v>9221</v>
      </c>
      <c r="C181" s="10">
        <v>9158</v>
      </c>
      <c r="D181" s="10">
        <f t="shared" si="44"/>
        <v>-63</v>
      </c>
      <c r="E181" s="1">
        <f t="shared" si="31"/>
        <v>-0.68322307775728897</v>
      </c>
      <c r="F181" s="10">
        <v>463</v>
      </c>
      <c r="G181" s="10">
        <v>111</v>
      </c>
      <c r="H181" s="10">
        <v>597</v>
      </c>
      <c r="I181" s="10">
        <v>326</v>
      </c>
      <c r="J181" s="10">
        <v>282</v>
      </c>
      <c r="K181" s="10">
        <v>4684</v>
      </c>
      <c r="L181" s="10">
        <v>1470</v>
      </c>
      <c r="M181" s="10">
        <v>855</v>
      </c>
      <c r="N181" s="10">
        <v>370</v>
      </c>
      <c r="O181" s="10">
        <v>15</v>
      </c>
      <c r="P181" s="10">
        <v>0</v>
      </c>
      <c r="Q181" s="10">
        <v>148</v>
      </c>
      <c r="R181" s="10"/>
      <c r="S181" s="1">
        <f t="shared" si="32"/>
        <v>5.0556890150687916</v>
      </c>
      <c r="T181" s="1">
        <f t="shared" si="33"/>
        <v>1.2120550338501856</v>
      </c>
      <c r="U181" s="1">
        <f t="shared" si="34"/>
        <v>6.5188905874645124</v>
      </c>
      <c r="V181" s="1">
        <f t="shared" si="35"/>
        <v>3.5597291985149595</v>
      </c>
      <c r="W181" s="1">
        <f t="shared" si="36"/>
        <v>3.0792749508626338</v>
      </c>
      <c r="X181" s="1">
        <f t="shared" si="37"/>
        <v>51.146538545533957</v>
      </c>
      <c r="Y181" s="1">
        <f t="shared" si="38"/>
        <v>16.051539637475432</v>
      </c>
      <c r="Z181" s="1">
        <f t="shared" si="39"/>
        <v>9.3360995850622412</v>
      </c>
      <c r="AA181" s="1">
        <f t="shared" si="40"/>
        <v>4.0401834461672861</v>
      </c>
      <c r="AB181" s="1">
        <f t="shared" si="41"/>
        <v>0.16379122079056563</v>
      </c>
      <c r="AC181" s="1">
        <f t="shared" si="42"/>
        <v>0</v>
      </c>
      <c r="AD181" s="1">
        <f t="shared" si="43"/>
        <v>1.6160733784669141</v>
      </c>
      <c r="AF181">
        <v>562</v>
      </c>
      <c r="AG181" t="s">
        <v>318</v>
      </c>
    </row>
    <row r="182" spans="1:33">
      <c r="A182" t="s">
        <v>172</v>
      </c>
      <c r="B182" s="10">
        <v>7430</v>
      </c>
      <c r="C182" s="10">
        <v>7288</v>
      </c>
      <c r="D182" s="10">
        <f t="shared" si="44"/>
        <v>-142</v>
      </c>
      <c r="E182" s="1">
        <f t="shared" si="31"/>
        <v>-1.9111709286675604</v>
      </c>
      <c r="F182" s="10">
        <v>424</v>
      </c>
      <c r="G182" s="10">
        <v>91</v>
      </c>
      <c r="H182" s="10">
        <v>587</v>
      </c>
      <c r="I182" s="10">
        <v>299</v>
      </c>
      <c r="J182" s="10">
        <v>308</v>
      </c>
      <c r="K182" s="10">
        <v>3642</v>
      </c>
      <c r="L182" s="10">
        <v>1053</v>
      </c>
      <c r="M182" s="10">
        <v>571</v>
      </c>
      <c r="N182" s="10">
        <v>313</v>
      </c>
      <c r="O182" s="10">
        <v>11</v>
      </c>
      <c r="P182" s="10">
        <v>0</v>
      </c>
      <c r="Q182" s="10">
        <v>106</v>
      </c>
      <c r="R182" s="10"/>
      <c r="S182" s="1">
        <f t="shared" si="32"/>
        <v>5.8177826564215147</v>
      </c>
      <c r="T182" s="1">
        <f t="shared" si="33"/>
        <v>1.2486278814489571</v>
      </c>
      <c r="U182" s="1">
        <f t="shared" si="34"/>
        <v>8.0543358946212944</v>
      </c>
      <c r="V182" s="1">
        <f t="shared" si="35"/>
        <v>4.1026344676180022</v>
      </c>
      <c r="W182" s="1">
        <f t="shared" si="36"/>
        <v>4.2261251372118549</v>
      </c>
      <c r="X182" s="1">
        <f t="shared" si="37"/>
        <v>49.972557628979139</v>
      </c>
      <c r="Y182" s="1">
        <f t="shared" si="38"/>
        <v>14.448408342480789</v>
      </c>
      <c r="Z182" s="1">
        <f t="shared" si="39"/>
        <v>7.8347969264544464</v>
      </c>
      <c r="AA182" s="1">
        <f t="shared" si="40"/>
        <v>4.2947310647639956</v>
      </c>
      <c r="AB182" s="1">
        <f t="shared" si="41"/>
        <v>0.15093304061470911</v>
      </c>
      <c r="AC182" s="1">
        <f t="shared" si="42"/>
        <v>0</v>
      </c>
      <c r="AD182" s="1">
        <f t="shared" si="43"/>
        <v>1.4544456641053787</v>
      </c>
      <c r="AF182">
        <v>563</v>
      </c>
      <c r="AG182" t="s">
        <v>314</v>
      </c>
    </row>
    <row r="183" spans="1:33">
      <c r="A183" t="s">
        <v>173</v>
      </c>
      <c r="B183" s="10">
        <v>203567</v>
      </c>
      <c r="C183" s="10">
        <v>205489</v>
      </c>
      <c r="D183" s="10">
        <f t="shared" si="44"/>
        <v>1922</v>
      </c>
      <c r="E183" s="1">
        <f t="shared" si="31"/>
        <v>0.9441608905176091</v>
      </c>
      <c r="F183" s="10">
        <v>13177</v>
      </c>
      <c r="G183" s="10">
        <v>2532</v>
      </c>
      <c r="H183" s="10">
        <v>15855</v>
      </c>
      <c r="I183" s="10">
        <v>7643</v>
      </c>
      <c r="J183" s="10">
        <v>7381</v>
      </c>
      <c r="K183" s="10">
        <v>125615</v>
      </c>
      <c r="L183" s="10">
        <v>19805</v>
      </c>
      <c r="M183" s="10">
        <v>9735</v>
      </c>
      <c r="N183" s="10">
        <v>3746</v>
      </c>
      <c r="O183" s="10">
        <v>473</v>
      </c>
      <c r="P183" s="10">
        <v>133</v>
      </c>
      <c r="Q183" s="10">
        <v>8977</v>
      </c>
      <c r="R183" s="10"/>
      <c r="S183" s="1">
        <f t="shared" si="32"/>
        <v>6.4125086987624647</v>
      </c>
      <c r="T183" s="1">
        <f t="shared" si="33"/>
        <v>1.2321827445751354</v>
      </c>
      <c r="U183" s="1">
        <f t="shared" si="34"/>
        <v>7.7157414752127851</v>
      </c>
      <c r="V183" s="1">
        <f t="shared" si="35"/>
        <v>3.7194205042605684</v>
      </c>
      <c r="W183" s="1">
        <f t="shared" si="36"/>
        <v>3.5919197621283865</v>
      </c>
      <c r="X183" s="1">
        <f t="shared" si="37"/>
        <v>61.12979283562624</v>
      </c>
      <c r="Y183" s="1">
        <f t="shared" si="38"/>
        <v>9.6379854882743121</v>
      </c>
      <c r="Z183" s="1">
        <f t="shared" si="39"/>
        <v>4.7374798651022685</v>
      </c>
      <c r="AA183" s="1">
        <f t="shared" si="40"/>
        <v>1.8229686260578426</v>
      </c>
      <c r="AB183" s="1">
        <f t="shared" si="41"/>
        <v>0.23018263751344356</v>
      </c>
      <c r="AC183" s="1">
        <f t="shared" si="42"/>
        <v>6.4723659173970383E-2</v>
      </c>
      <c r="AD183" s="1">
        <f t="shared" si="43"/>
        <v>4.3686036722160306</v>
      </c>
      <c r="AF183">
        <v>564</v>
      </c>
      <c r="AG183" t="s">
        <v>314</v>
      </c>
    </row>
    <row r="184" spans="1:33">
      <c r="A184" t="s">
        <v>174</v>
      </c>
      <c r="B184" s="10">
        <v>2963</v>
      </c>
      <c r="C184" s="10">
        <v>2896</v>
      </c>
      <c r="D184" s="10">
        <f t="shared" si="44"/>
        <v>-67</v>
      </c>
      <c r="E184" s="1">
        <f t="shared" si="31"/>
        <v>-2.2612217347283137</v>
      </c>
      <c r="F184" s="10">
        <v>85</v>
      </c>
      <c r="G184" s="10">
        <v>13</v>
      </c>
      <c r="H184" s="10">
        <v>142</v>
      </c>
      <c r="I184" s="10">
        <v>76</v>
      </c>
      <c r="J184" s="10">
        <v>82</v>
      </c>
      <c r="K184" s="10">
        <v>1338</v>
      </c>
      <c r="L184" s="10">
        <v>627</v>
      </c>
      <c r="M184" s="10">
        <v>375</v>
      </c>
      <c r="N184" s="10">
        <v>158</v>
      </c>
      <c r="O184" s="10">
        <v>10</v>
      </c>
      <c r="P184" s="10">
        <v>0</v>
      </c>
      <c r="Q184" s="10">
        <v>41</v>
      </c>
      <c r="R184" s="10"/>
      <c r="S184" s="1">
        <f t="shared" si="32"/>
        <v>2.9350828729281768</v>
      </c>
      <c r="T184" s="1">
        <f t="shared" si="33"/>
        <v>0.44889502762430938</v>
      </c>
      <c r="U184" s="1">
        <f t="shared" si="34"/>
        <v>4.903314917127072</v>
      </c>
      <c r="V184" s="1">
        <f t="shared" si="35"/>
        <v>2.6243093922651934</v>
      </c>
      <c r="W184" s="1">
        <f t="shared" si="36"/>
        <v>2.8314917127071824</v>
      </c>
      <c r="X184" s="1">
        <f t="shared" si="37"/>
        <v>46.201657458563538</v>
      </c>
      <c r="Y184" s="1">
        <f t="shared" si="38"/>
        <v>21.650552486187845</v>
      </c>
      <c r="Z184" s="1">
        <f t="shared" si="39"/>
        <v>12.94889502762431</v>
      </c>
      <c r="AA184" s="1">
        <f t="shared" si="40"/>
        <v>5.4558011049723758</v>
      </c>
      <c r="AB184" s="1">
        <f t="shared" si="41"/>
        <v>0.34530386740331492</v>
      </c>
      <c r="AC184" s="1">
        <f t="shared" si="42"/>
        <v>0</v>
      </c>
      <c r="AD184" s="1">
        <f t="shared" si="43"/>
        <v>1.4157458563535912</v>
      </c>
      <c r="AF184">
        <v>576</v>
      </c>
      <c r="AG184" t="s">
        <v>315</v>
      </c>
    </row>
    <row r="185" spans="1:33">
      <c r="A185" t="s">
        <v>175</v>
      </c>
      <c r="B185" s="10">
        <v>10832</v>
      </c>
      <c r="C185" s="10">
        <v>10850</v>
      </c>
      <c r="D185" s="10">
        <f t="shared" si="44"/>
        <v>18</v>
      </c>
      <c r="E185" s="1">
        <f t="shared" si="31"/>
        <v>0.16617429837517683</v>
      </c>
      <c r="F185" s="10">
        <v>760</v>
      </c>
      <c r="G185" s="10">
        <v>165</v>
      </c>
      <c r="H185" s="10">
        <v>897</v>
      </c>
      <c r="I185" s="10">
        <v>377</v>
      </c>
      <c r="J185" s="10">
        <v>382</v>
      </c>
      <c r="K185" s="10">
        <v>5878</v>
      </c>
      <c r="L185" s="10">
        <v>1425</v>
      </c>
      <c r="M185" s="10">
        <v>671</v>
      </c>
      <c r="N185" s="10">
        <v>295</v>
      </c>
      <c r="O185" s="10">
        <v>113</v>
      </c>
      <c r="P185" s="10">
        <v>0</v>
      </c>
      <c r="Q185" s="10">
        <v>294</v>
      </c>
      <c r="R185" s="10"/>
      <c r="S185" s="1">
        <f t="shared" si="32"/>
        <v>7.0046082949308754</v>
      </c>
      <c r="T185" s="1">
        <f t="shared" si="33"/>
        <v>1.5207373271889402</v>
      </c>
      <c r="U185" s="1">
        <f t="shared" si="34"/>
        <v>8.2672811059907829</v>
      </c>
      <c r="V185" s="1">
        <f t="shared" si="35"/>
        <v>3.4746543778801842</v>
      </c>
      <c r="W185" s="1">
        <f t="shared" si="36"/>
        <v>3.5207373271889399</v>
      </c>
      <c r="X185" s="1">
        <f t="shared" si="37"/>
        <v>54.175115207373267</v>
      </c>
      <c r="Y185" s="1">
        <f t="shared" si="38"/>
        <v>13.13364055299539</v>
      </c>
      <c r="Z185" s="1">
        <f t="shared" si="39"/>
        <v>6.1843317972350231</v>
      </c>
      <c r="AA185" s="1">
        <f t="shared" si="40"/>
        <v>2.7188940092165899</v>
      </c>
      <c r="AB185" s="1">
        <f t="shared" si="41"/>
        <v>1.0414746543778803</v>
      </c>
      <c r="AC185" s="1">
        <f t="shared" si="42"/>
        <v>0</v>
      </c>
      <c r="AD185" s="1">
        <f t="shared" si="43"/>
        <v>2.7096774193548385</v>
      </c>
      <c r="AF185">
        <v>577</v>
      </c>
      <c r="AG185" t="s">
        <v>317</v>
      </c>
    </row>
    <row r="186" spans="1:33">
      <c r="A186" t="s">
        <v>176</v>
      </c>
      <c r="B186" s="10">
        <v>3336</v>
      </c>
      <c r="C186" s="10">
        <v>3273</v>
      </c>
      <c r="D186" s="10">
        <f t="shared" si="44"/>
        <v>-63</v>
      </c>
      <c r="E186" s="1">
        <f t="shared" si="31"/>
        <v>-1.8884892086330929</v>
      </c>
      <c r="F186" s="10">
        <v>131</v>
      </c>
      <c r="G186" s="10">
        <v>21</v>
      </c>
      <c r="H186" s="10">
        <v>187</v>
      </c>
      <c r="I186" s="10">
        <v>103</v>
      </c>
      <c r="J186" s="10">
        <v>100</v>
      </c>
      <c r="K186" s="10">
        <v>1647</v>
      </c>
      <c r="L186" s="10">
        <v>609</v>
      </c>
      <c r="M186" s="10">
        <v>331</v>
      </c>
      <c r="N186" s="10">
        <v>144</v>
      </c>
      <c r="O186" s="10">
        <v>0</v>
      </c>
      <c r="P186" s="10">
        <v>0</v>
      </c>
      <c r="Q186" s="10">
        <v>36</v>
      </c>
      <c r="R186" s="10"/>
      <c r="S186" s="1">
        <f t="shared" si="32"/>
        <v>4.0024442407577148</v>
      </c>
      <c r="T186" s="1">
        <f t="shared" si="33"/>
        <v>0.64161319890009172</v>
      </c>
      <c r="U186" s="1">
        <f t="shared" si="34"/>
        <v>5.7134127711579596</v>
      </c>
      <c r="V186" s="1">
        <f t="shared" si="35"/>
        <v>3.1469599755575923</v>
      </c>
      <c r="W186" s="1">
        <f t="shared" si="36"/>
        <v>3.0553009471432935</v>
      </c>
      <c r="X186" s="1">
        <f t="shared" si="37"/>
        <v>50.320806599450037</v>
      </c>
      <c r="Y186" s="1">
        <f t="shared" si="38"/>
        <v>18.606782768102658</v>
      </c>
      <c r="Z186" s="1">
        <f t="shared" si="39"/>
        <v>10.113046135044302</v>
      </c>
      <c r="AA186" s="1">
        <f t="shared" si="40"/>
        <v>4.399633363886343</v>
      </c>
      <c r="AB186" s="1">
        <f t="shared" si="41"/>
        <v>0</v>
      </c>
      <c r="AC186" s="1">
        <f t="shared" si="42"/>
        <v>0</v>
      </c>
      <c r="AD186" s="1">
        <f t="shared" si="43"/>
        <v>1.0999083409715857</v>
      </c>
      <c r="AF186">
        <v>578</v>
      </c>
      <c r="AG186" t="s">
        <v>326</v>
      </c>
    </row>
    <row r="187" spans="1:33">
      <c r="A187" t="s">
        <v>177</v>
      </c>
      <c r="B187" s="10">
        <v>4842</v>
      </c>
      <c r="C187" s="10">
        <v>4734</v>
      </c>
      <c r="D187" s="10">
        <f t="shared" si="44"/>
        <v>-108</v>
      </c>
      <c r="E187" s="1">
        <f t="shared" si="31"/>
        <v>-2.2304832713754608</v>
      </c>
      <c r="F187" s="10">
        <v>172</v>
      </c>
      <c r="G187" s="10">
        <v>37</v>
      </c>
      <c r="H187" s="10">
        <v>200</v>
      </c>
      <c r="I187" s="10">
        <v>106</v>
      </c>
      <c r="J187" s="10">
        <v>87</v>
      </c>
      <c r="K187" s="10">
        <v>2250</v>
      </c>
      <c r="L187" s="10">
        <v>1035</v>
      </c>
      <c r="M187" s="10">
        <v>608</v>
      </c>
      <c r="N187" s="10">
        <v>239</v>
      </c>
      <c r="O187" s="10">
        <v>0</v>
      </c>
      <c r="P187" s="10">
        <v>0</v>
      </c>
      <c r="Q187" s="10">
        <v>99</v>
      </c>
      <c r="R187" s="10"/>
      <c r="S187" s="1">
        <f t="shared" si="32"/>
        <v>3.6332910857625689</v>
      </c>
      <c r="T187" s="1">
        <f t="shared" si="33"/>
        <v>0.781580059146599</v>
      </c>
      <c r="U187" s="1">
        <f t="shared" si="34"/>
        <v>4.2247570764681033</v>
      </c>
      <c r="V187" s="1">
        <f t="shared" si="35"/>
        <v>2.2391212505280946</v>
      </c>
      <c r="W187" s="1">
        <f t="shared" si="36"/>
        <v>1.8377693282636249</v>
      </c>
      <c r="X187" s="1">
        <f t="shared" si="37"/>
        <v>47.528517110266158</v>
      </c>
      <c r="Y187" s="1">
        <f t="shared" si="38"/>
        <v>21.863117870722434</v>
      </c>
      <c r="Z187" s="1">
        <f t="shared" si="39"/>
        <v>12.843261512463034</v>
      </c>
      <c r="AA187" s="1">
        <f t="shared" si="40"/>
        <v>5.0485847063793834</v>
      </c>
      <c r="AB187" s="1">
        <f t="shared" si="41"/>
        <v>0</v>
      </c>
      <c r="AC187" s="1">
        <f t="shared" si="42"/>
        <v>0</v>
      </c>
      <c r="AD187" s="1">
        <f t="shared" si="43"/>
        <v>2.0912547528517109</v>
      </c>
      <c r="AF187">
        <v>580</v>
      </c>
      <c r="AG187" t="s">
        <v>330</v>
      </c>
    </row>
    <row r="188" spans="1:33">
      <c r="A188" t="s">
        <v>178</v>
      </c>
      <c r="B188" s="10">
        <v>6469</v>
      </c>
      <c r="C188" s="10">
        <v>6404</v>
      </c>
      <c r="D188" s="10">
        <f t="shared" si="44"/>
        <v>-65</v>
      </c>
      <c r="E188" s="1">
        <f t="shared" si="31"/>
        <v>-1.0047920853300307</v>
      </c>
      <c r="F188" s="10">
        <v>311</v>
      </c>
      <c r="G188" s="10">
        <v>59</v>
      </c>
      <c r="H188" s="10">
        <v>378</v>
      </c>
      <c r="I188" s="10">
        <v>211</v>
      </c>
      <c r="J188" s="10">
        <v>173</v>
      </c>
      <c r="K188" s="10">
        <v>3180</v>
      </c>
      <c r="L188" s="10">
        <v>1194</v>
      </c>
      <c r="M188" s="10">
        <v>652</v>
      </c>
      <c r="N188" s="10">
        <v>246</v>
      </c>
      <c r="O188" s="10">
        <v>0</v>
      </c>
      <c r="P188" s="10">
        <v>0</v>
      </c>
      <c r="Q188" s="10">
        <v>140</v>
      </c>
      <c r="R188" s="10"/>
      <c r="S188" s="1">
        <f t="shared" si="32"/>
        <v>4.8563397876327299</v>
      </c>
      <c r="T188" s="1">
        <f t="shared" si="33"/>
        <v>0.92129918800749522</v>
      </c>
      <c r="U188" s="1">
        <f t="shared" si="34"/>
        <v>5.9025608994378507</v>
      </c>
      <c r="V188" s="1">
        <f t="shared" si="35"/>
        <v>3.2948157401623983</v>
      </c>
      <c r="W188" s="1">
        <f t="shared" si="36"/>
        <v>2.7014366021236724</v>
      </c>
      <c r="X188" s="1">
        <f t="shared" si="37"/>
        <v>49.656464709556523</v>
      </c>
      <c r="Y188" s="1">
        <f t="shared" si="38"/>
        <v>18.644597126795752</v>
      </c>
      <c r="Z188" s="1">
        <f t="shared" si="39"/>
        <v>10.181136789506558</v>
      </c>
      <c r="AA188" s="1">
        <f t="shared" si="40"/>
        <v>3.8413491567770146</v>
      </c>
      <c r="AB188" s="1">
        <f t="shared" si="41"/>
        <v>0</v>
      </c>
      <c r="AC188" s="1">
        <f t="shared" si="42"/>
        <v>0</v>
      </c>
      <c r="AD188" s="1">
        <f t="shared" si="43"/>
        <v>2.1861336664584634</v>
      </c>
      <c r="AF188">
        <v>581</v>
      </c>
      <c r="AG188" t="s">
        <v>318</v>
      </c>
    </row>
    <row r="189" spans="1:33">
      <c r="A189" t="s">
        <v>179</v>
      </c>
      <c r="B189" s="10">
        <v>954</v>
      </c>
      <c r="C189" s="10">
        <v>939</v>
      </c>
      <c r="D189" s="10">
        <f t="shared" si="44"/>
        <v>-15</v>
      </c>
      <c r="E189" s="1">
        <f t="shared" si="31"/>
        <v>-1.5723270440251569</v>
      </c>
      <c r="F189" s="10">
        <v>45</v>
      </c>
      <c r="G189" s="10">
        <v>6</v>
      </c>
      <c r="H189" s="10">
        <v>32</v>
      </c>
      <c r="I189" s="10">
        <v>16</v>
      </c>
      <c r="J189" s="10">
        <v>13</v>
      </c>
      <c r="K189" s="10">
        <v>495</v>
      </c>
      <c r="L189" s="10">
        <v>196</v>
      </c>
      <c r="M189" s="10">
        <v>100</v>
      </c>
      <c r="N189" s="10">
        <v>36</v>
      </c>
      <c r="O189" s="10">
        <v>0</v>
      </c>
      <c r="P189" s="10">
        <v>0</v>
      </c>
      <c r="Q189" s="10">
        <v>10</v>
      </c>
      <c r="R189" s="10"/>
      <c r="S189" s="1">
        <f t="shared" si="32"/>
        <v>4.7923322683706067</v>
      </c>
      <c r="T189" s="1">
        <f t="shared" si="33"/>
        <v>0.63897763578274758</v>
      </c>
      <c r="U189" s="1">
        <f t="shared" si="34"/>
        <v>3.407880724174654</v>
      </c>
      <c r="V189" s="1">
        <f t="shared" si="35"/>
        <v>1.703940362087327</v>
      </c>
      <c r="W189" s="1">
        <f t="shared" si="36"/>
        <v>1.3844515441959531</v>
      </c>
      <c r="X189" s="1">
        <f t="shared" si="37"/>
        <v>52.715654952076676</v>
      </c>
      <c r="Y189" s="1">
        <f t="shared" si="38"/>
        <v>20.873269435569757</v>
      </c>
      <c r="Z189" s="1">
        <f t="shared" si="39"/>
        <v>10.649627263045794</v>
      </c>
      <c r="AA189" s="1">
        <f t="shared" si="40"/>
        <v>3.8338658146964857</v>
      </c>
      <c r="AB189" s="1">
        <f t="shared" si="41"/>
        <v>0</v>
      </c>
      <c r="AC189" s="1">
        <f t="shared" si="42"/>
        <v>0</v>
      </c>
      <c r="AD189" s="1">
        <f t="shared" si="43"/>
        <v>1.0649627263045793</v>
      </c>
      <c r="AF189">
        <v>583</v>
      </c>
      <c r="AG189" t="s">
        <v>320</v>
      </c>
    </row>
    <row r="190" spans="1:33">
      <c r="A190" t="s">
        <v>180</v>
      </c>
      <c r="B190" s="10">
        <v>2825</v>
      </c>
      <c r="C190" s="10">
        <v>2759</v>
      </c>
      <c r="D190" s="10">
        <f t="shared" si="44"/>
        <v>-66</v>
      </c>
      <c r="E190" s="1">
        <f t="shared" si="31"/>
        <v>-2.336283185840704</v>
      </c>
      <c r="F190" s="10">
        <v>259</v>
      </c>
      <c r="G190" s="10">
        <v>45</v>
      </c>
      <c r="H190" s="10">
        <v>302</v>
      </c>
      <c r="I190" s="10">
        <v>154</v>
      </c>
      <c r="J190" s="10">
        <v>121</v>
      </c>
      <c r="K190" s="10">
        <v>1217</v>
      </c>
      <c r="L190" s="10">
        <v>384</v>
      </c>
      <c r="M190" s="10">
        <v>189</v>
      </c>
      <c r="N190" s="10">
        <v>88</v>
      </c>
      <c r="O190" s="10">
        <v>12</v>
      </c>
      <c r="P190" s="10">
        <v>0</v>
      </c>
      <c r="Q190" s="10">
        <v>21</v>
      </c>
      <c r="R190" s="10"/>
      <c r="S190" s="1">
        <f t="shared" si="32"/>
        <v>9.3874592243566504</v>
      </c>
      <c r="T190" s="1">
        <f t="shared" si="33"/>
        <v>1.6310257339615801</v>
      </c>
      <c r="U190" s="1">
        <f t="shared" si="34"/>
        <v>10.945994925697716</v>
      </c>
      <c r="V190" s="1">
        <f t="shared" si="35"/>
        <v>5.5817325117796299</v>
      </c>
      <c r="W190" s="1">
        <f t="shared" si="36"/>
        <v>4.3856469735411379</v>
      </c>
      <c r="X190" s="1">
        <f t="shared" si="37"/>
        <v>44.110184849583185</v>
      </c>
      <c r="Y190" s="1">
        <f t="shared" si="38"/>
        <v>13.918086263138818</v>
      </c>
      <c r="Z190" s="1">
        <f t="shared" si="39"/>
        <v>6.8503080826386373</v>
      </c>
      <c r="AA190" s="1">
        <f t="shared" si="40"/>
        <v>3.1895614353026458</v>
      </c>
      <c r="AB190" s="1">
        <f t="shared" si="41"/>
        <v>0.43494019572308806</v>
      </c>
      <c r="AC190" s="1">
        <f t="shared" si="42"/>
        <v>0</v>
      </c>
      <c r="AD190" s="1">
        <f t="shared" si="43"/>
        <v>0.76114534251540411</v>
      </c>
      <c r="AF190">
        <v>584</v>
      </c>
      <c r="AG190" t="s">
        <v>323</v>
      </c>
    </row>
    <row r="191" spans="1:33">
      <c r="A191" t="s">
        <v>181</v>
      </c>
      <c r="B191" s="10">
        <v>1713</v>
      </c>
      <c r="C191" s="10">
        <v>1690</v>
      </c>
      <c r="D191" s="10">
        <f t="shared" si="44"/>
        <v>-23</v>
      </c>
      <c r="E191" s="1">
        <f t="shared" si="31"/>
        <v>-1.3426736719206023</v>
      </c>
      <c r="F191" s="10">
        <v>49</v>
      </c>
      <c r="G191" s="10">
        <v>8</v>
      </c>
      <c r="H191" s="10">
        <v>86</v>
      </c>
      <c r="I191" s="10">
        <v>54</v>
      </c>
      <c r="J191" s="10">
        <v>40</v>
      </c>
      <c r="K191" s="10">
        <v>829</v>
      </c>
      <c r="L191" s="10">
        <v>335</v>
      </c>
      <c r="M191" s="10">
        <v>201</v>
      </c>
      <c r="N191" s="10">
        <v>88</v>
      </c>
      <c r="O191" s="10">
        <v>0</v>
      </c>
      <c r="P191" s="10">
        <v>0</v>
      </c>
      <c r="Q191" s="10">
        <v>38</v>
      </c>
      <c r="R191" s="10"/>
      <c r="S191" s="1">
        <f t="shared" si="32"/>
        <v>2.8994082840236688</v>
      </c>
      <c r="T191" s="1">
        <f t="shared" si="33"/>
        <v>0.47337278106508879</v>
      </c>
      <c r="U191" s="1">
        <f t="shared" si="34"/>
        <v>5.0887573964497044</v>
      </c>
      <c r="V191" s="1">
        <f t="shared" si="35"/>
        <v>3.195266272189349</v>
      </c>
      <c r="W191" s="1">
        <f t="shared" si="36"/>
        <v>2.3668639053254439</v>
      </c>
      <c r="X191" s="1">
        <f t="shared" si="37"/>
        <v>49.053254437869818</v>
      </c>
      <c r="Y191" s="1">
        <f t="shared" si="38"/>
        <v>19.822485207100591</v>
      </c>
      <c r="Z191" s="1">
        <f t="shared" si="39"/>
        <v>11.893491124260356</v>
      </c>
      <c r="AA191" s="1">
        <f t="shared" si="40"/>
        <v>5.2071005917159763</v>
      </c>
      <c r="AB191" s="1">
        <f t="shared" si="41"/>
        <v>0</v>
      </c>
      <c r="AC191" s="1">
        <f t="shared" si="42"/>
        <v>0</v>
      </c>
      <c r="AD191" s="1">
        <f t="shared" si="43"/>
        <v>2.2485207100591715</v>
      </c>
      <c r="AF191">
        <v>588</v>
      </c>
      <c r="AG191" t="s">
        <v>319</v>
      </c>
    </row>
    <row r="192" spans="1:33">
      <c r="A192" t="s">
        <v>182</v>
      </c>
      <c r="B192" s="10">
        <v>3900</v>
      </c>
      <c r="C192" s="10">
        <v>3841</v>
      </c>
      <c r="D192" s="10">
        <f t="shared" si="44"/>
        <v>-59</v>
      </c>
      <c r="E192" s="1">
        <f t="shared" si="31"/>
        <v>-1.5128205128205119</v>
      </c>
      <c r="F192" s="10">
        <v>238</v>
      </c>
      <c r="G192" s="10">
        <v>53</v>
      </c>
      <c r="H192" s="10">
        <v>348</v>
      </c>
      <c r="I192" s="10">
        <v>154</v>
      </c>
      <c r="J192" s="10">
        <v>131</v>
      </c>
      <c r="K192" s="10">
        <v>1977</v>
      </c>
      <c r="L192" s="10">
        <v>546</v>
      </c>
      <c r="M192" s="10">
        <v>289</v>
      </c>
      <c r="N192" s="10">
        <v>105</v>
      </c>
      <c r="O192" s="10">
        <v>0</v>
      </c>
      <c r="P192" s="10">
        <v>0</v>
      </c>
      <c r="Q192" s="10">
        <v>60</v>
      </c>
      <c r="R192" s="10"/>
      <c r="S192" s="1">
        <f t="shared" si="32"/>
        <v>6.1963030460817494</v>
      </c>
      <c r="T192" s="1">
        <f t="shared" si="33"/>
        <v>1.3798489976568602</v>
      </c>
      <c r="U192" s="1">
        <f t="shared" si="34"/>
        <v>9.0601405883884407</v>
      </c>
      <c r="V192" s="1">
        <f t="shared" si="35"/>
        <v>4.0093725592293676</v>
      </c>
      <c r="W192" s="1">
        <f t="shared" si="36"/>
        <v>3.4105701640197861</v>
      </c>
      <c r="X192" s="1">
        <f t="shared" si="37"/>
        <v>51.470971101275708</v>
      </c>
      <c r="Y192" s="1">
        <f t="shared" si="38"/>
        <v>14.215048164540484</v>
      </c>
      <c r="Z192" s="1">
        <f t="shared" si="39"/>
        <v>7.5240822702421246</v>
      </c>
      <c r="AA192" s="1">
        <f t="shared" si="40"/>
        <v>2.7336631085654779</v>
      </c>
      <c r="AB192" s="1">
        <f t="shared" si="41"/>
        <v>0</v>
      </c>
      <c r="AC192" s="1">
        <f t="shared" si="42"/>
        <v>0</v>
      </c>
      <c r="AD192" s="1">
        <f t="shared" si="43"/>
        <v>1.5620932048945588</v>
      </c>
      <c r="AF192">
        <v>592</v>
      </c>
      <c r="AG192" t="s">
        <v>325</v>
      </c>
    </row>
    <row r="193" spans="1:33">
      <c r="A193" t="s">
        <v>183</v>
      </c>
      <c r="B193" s="10">
        <v>17933</v>
      </c>
      <c r="C193" s="10">
        <v>17682</v>
      </c>
      <c r="D193" s="10">
        <f t="shared" si="44"/>
        <v>-251</v>
      </c>
      <c r="E193" s="1">
        <f t="shared" si="31"/>
        <v>-1.3996542686667057</v>
      </c>
      <c r="F193" s="10">
        <v>735</v>
      </c>
      <c r="G193" s="10">
        <v>144</v>
      </c>
      <c r="H193" s="10">
        <v>911</v>
      </c>
      <c r="I193" s="10">
        <v>492</v>
      </c>
      <c r="J193" s="10">
        <v>513</v>
      </c>
      <c r="K193" s="10">
        <v>9245</v>
      </c>
      <c r="L193" s="10">
        <v>3142</v>
      </c>
      <c r="M193" s="10">
        <v>1744</v>
      </c>
      <c r="N193" s="10">
        <v>756</v>
      </c>
      <c r="O193" s="10">
        <v>21</v>
      </c>
      <c r="P193" s="10">
        <v>0</v>
      </c>
      <c r="Q193" s="10">
        <v>476</v>
      </c>
      <c r="R193" s="10"/>
      <c r="S193" s="1">
        <f t="shared" si="32"/>
        <v>4.156769596199525</v>
      </c>
      <c r="T193" s="1">
        <f t="shared" si="33"/>
        <v>0.81438751272480492</v>
      </c>
      <c r="U193" s="1">
        <f t="shared" si="34"/>
        <v>5.1521321117520644</v>
      </c>
      <c r="V193" s="1">
        <f t="shared" si="35"/>
        <v>2.7824906684764166</v>
      </c>
      <c r="W193" s="1">
        <f t="shared" si="36"/>
        <v>2.9012555140821172</v>
      </c>
      <c r="X193" s="1">
        <f t="shared" si="37"/>
        <v>52.284809410700149</v>
      </c>
      <c r="Y193" s="1">
        <f t="shared" si="38"/>
        <v>17.769483090148171</v>
      </c>
      <c r="Z193" s="1">
        <f t="shared" si="39"/>
        <v>9.8631376541115259</v>
      </c>
      <c r="AA193" s="1">
        <f t="shared" si="40"/>
        <v>4.2755344418052257</v>
      </c>
      <c r="AB193" s="1">
        <f t="shared" si="41"/>
        <v>0.11876484560570072</v>
      </c>
      <c r="AC193" s="1">
        <f t="shared" si="42"/>
        <v>0</v>
      </c>
      <c r="AD193" s="1">
        <f t="shared" si="43"/>
        <v>2.6920031670625493</v>
      </c>
      <c r="AF193">
        <v>593</v>
      </c>
      <c r="AG193" t="s">
        <v>319</v>
      </c>
    </row>
    <row r="194" spans="1:33">
      <c r="A194" t="s">
        <v>184</v>
      </c>
      <c r="B194" s="10">
        <v>4498</v>
      </c>
      <c r="C194" s="10">
        <v>4391</v>
      </c>
      <c r="D194" s="10">
        <f t="shared" si="44"/>
        <v>-107</v>
      </c>
      <c r="E194" s="1">
        <f t="shared" si="31"/>
        <v>-2.3788350377945799</v>
      </c>
      <c r="F194" s="10">
        <v>188</v>
      </c>
      <c r="G194" s="10">
        <v>33</v>
      </c>
      <c r="H194" s="10">
        <v>285</v>
      </c>
      <c r="I194" s="10">
        <v>157</v>
      </c>
      <c r="J194" s="10">
        <v>124</v>
      </c>
      <c r="K194" s="10">
        <v>2007</v>
      </c>
      <c r="L194" s="10">
        <v>880</v>
      </c>
      <c r="M194" s="10">
        <v>494</v>
      </c>
      <c r="N194" s="10">
        <v>223</v>
      </c>
      <c r="O194" s="10">
        <v>0</v>
      </c>
      <c r="P194" s="10">
        <v>0</v>
      </c>
      <c r="Q194" s="10">
        <v>74</v>
      </c>
      <c r="R194" s="10"/>
      <c r="S194" s="1">
        <f t="shared" si="32"/>
        <v>4.281484855386017</v>
      </c>
      <c r="T194" s="1">
        <f t="shared" si="33"/>
        <v>0.75153723525392857</v>
      </c>
      <c r="U194" s="1">
        <f t="shared" si="34"/>
        <v>6.490548849920291</v>
      </c>
      <c r="V194" s="1">
        <f t="shared" si="35"/>
        <v>3.575495331359599</v>
      </c>
      <c r="W194" s="1">
        <f t="shared" si="36"/>
        <v>2.8239580961056707</v>
      </c>
      <c r="X194" s="1">
        <f t="shared" si="37"/>
        <v>45.707128216807106</v>
      </c>
      <c r="Y194" s="1">
        <f t="shared" si="38"/>
        <v>20.040992940104761</v>
      </c>
      <c r="Z194" s="1">
        <f t="shared" si="39"/>
        <v>11.250284673195173</v>
      </c>
      <c r="AA194" s="1">
        <f t="shared" si="40"/>
        <v>5.0785698018674559</v>
      </c>
      <c r="AB194" s="1">
        <f t="shared" si="41"/>
        <v>0</v>
      </c>
      <c r="AC194" s="1">
        <f t="shared" si="42"/>
        <v>0</v>
      </c>
      <c r="AD194" s="1">
        <f t="shared" si="43"/>
        <v>1.6852653154179003</v>
      </c>
      <c r="AF194">
        <v>595</v>
      </c>
      <c r="AG194" t="s">
        <v>327</v>
      </c>
    </row>
    <row r="195" spans="1:33">
      <c r="A195" t="s">
        <v>185</v>
      </c>
      <c r="B195" s="10">
        <v>19278</v>
      </c>
      <c r="C195" s="10">
        <v>19208</v>
      </c>
      <c r="D195" s="10">
        <f t="shared" si="44"/>
        <v>-70</v>
      </c>
      <c r="E195" s="1">
        <f t="shared" si="31"/>
        <v>-0.36310820624546603</v>
      </c>
      <c r="F195" s="10">
        <v>1091</v>
      </c>
      <c r="G195" s="10">
        <v>200</v>
      </c>
      <c r="H195" s="10">
        <v>1257</v>
      </c>
      <c r="I195" s="10">
        <v>661</v>
      </c>
      <c r="J195" s="10">
        <v>714</v>
      </c>
      <c r="K195" s="10">
        <v>10328</v>
      </c>
      <c r="L195" s="10">
        <v>2583</v>
      </c>
      <c r="M195" s="10">
        <v>1694</v>
      </c>
      <c r="N195" s="10">
        <v>680</v>
      </c>
      <c r="O195" s="10">
        <v>10791</v>
      </c>
      <c r="P195" s="10">
        <v>0</v>
      </c>
      <c r="Q195" s="10">
        <v>1799</v>
      </c>
      <c r="R195" s="10"/>
      <c r="S195" s="1">
        <f t="shared" si="32"/>
        <v>5.6799250312369844</v>
      </c>
      <c r="T195" s="1">
        <f t="shared" si="33"/>
        <v>1.0412328196584755</v>
      </c>
      <c r="U195" s="1">
        <f t="shared" si="34"/>
        <v>6.54414827155352</v>
      </c>
      <c r="V195" s="1">
        <f t="shared" si="35"/>
        <v>3.4412744689712622</v>
      </c>
      <c r="W195" s="1">
        <f t="shared" si="36"/>
        <v>3.7172011661807578</v>
      </c>
      <c r="X195" s="1">
        <f t="shared" si="37"/>
        <v>53.769262807163685</v>
      </c>
      <c r="Y195" s="1">
        <f t="shared" si="38"/>
        <v>13.447521865889211</v>
      </c>
      <c r="Z195" s="1">
        <f t="shared" si="39"/>
        <v>8.8192419825072896</v>
      </c>
      <c r="AA195" s="1">
        <f t="shared" si="40"/>
        <v>3.5401915868388172</v>
      </c>
      <c r="AB195" s="1">
        <f t="shared" si="41"/>
        <v>56.179716784673047</v>
      </c>
      <c r="AC195" s="1">
        <f t="shared" si="42"/>
        <v>0</v>
      </c>
      <c r="AD195" s="1">
        <f t="shared" si="43"/>
        <v>9.3658892128279874</v>
      </c>
      <c r="AF195">
        <v>598</v>
      </c>
      <c r="AG195" t="s">
        <v>329</v>
      </c>
    </row>
    <row r="196" spans="1:33">
      <c r="A196" t="s">
        <v>186</v>
      </c>
      <c r="B196" s="10">
        <v>11016</v>
      </c>
      <c r="C196" s="10">
        <v>11081</v>
      </c>
      <c r="D196" s="10">
        <f t="shared" si="44"/>
        <v>65</v>
      </c>
      <c r="E196" s="1">
        <f t="shared" si="31"/>
        <v>0.5900508351488698</v>
      </c>
      <c r="F196" s="10">
        <v>937</v>
      </c>
      <c r="G196" s="10">
        <v>163</v>
      </c>
      <c r="H196" s="10">
        <v>1131</v>
      </c>
      <c r="I196" s="10">
        <v>523</v>
      </c>
      <c r="J196" s="10">
        <v>493</v>
      </c>
      <c r="K196" s="10">
        <v>5797</v>
      </c>
      <c r="L196" s="10">
        <v>1175</v>
      </c>
      <c r="M196" s="10">
        <v>591</v>
      </c>
      <c r="N196" s="10">
        <v>271</v>
      </c>
      <c r="O196" s="10">
        <v>9839</v>
      </c>
      <c r="P196" s="10">
        <v>0</v>
      </c>
      <c r="Q196" s="10">
        <v>314</v>
      </c>
      <c r="R196" s="10"/>
      <c r="S196" s="1">
        <f t="shared" si="32"/>
        <v>8.4559155310892518</v>
      </c>
      <c r="T196" s="1">
        <f t="shared" si="33"/>
        <v>1.4709863730710224</v>
      </c>
      <c r="U196" s="1">
        <f t="shared" si="34"/>
        <v>10.206660048732063</v>
      </c>
      <c r="V196" s="1">
        <f t="shared" si="35"/>
        <v>4.7197906326143855</v>
      </c>
      <c r="W196" s="1">
        <f t="shared" si="36"/>
        <v>4.4490569443191044</v>
      </c>
      <c r="X196" s="1">
        <f t="shared" si="37"/>
        <v>52.314773034924642</v>
      </c>
      <c r="Y196" s="1">
        <f t="shared" si="38"/>
        <v>10.603736124898475</v>
      </c>
      <c r="Z196" s="1">
        <f t="shared" si="39"/>
        <v>5.3334536594170201</v>
      </c>
      <c r="AA196" s="1">
        <f t="shared" si="40"/>
        <v>2.4456276509340311</v>
      </c>
      <c r="AB196" s="1">
        <f t="shared" si="41"/>
        <v>88.79162530457539</v>
      </c>
      <c r="AC196" s="1">
        <f t="shared" si="42"/>
        <v>0</v>
      </c>
      <c r="AD196" s="1">
        <f t="shared" si="43"/>
        <v>2.8336792708239327</v>
      </c>
      <c r="AF196">
        <v>599</v>
      </c>
      <c r="AG196" t="s">
        <v>329</v>
      </c>
    </row>
    <row r="197" spans="1:33">
      <c r="A197" t="s">
        <v>187</v>
      </c>
      <c r="B197" s="10">
        <v>4053</v>
      </c>
      <c r="C197" s="10">
        <v>4032</v>
      </c>
      <c r="D197" s="10">
        <f t="shared" si="44"/>
        <v>-21</v>
      </c>
      <c r="E197" s="1">
        <f t="shared" si="31"/>
        <v>-0.51813471502590858</v>
      </c>
      <c r="F197" s="10">
        <v>188</v>
      </c>
      <c r="G197" s="10">
        <v>32</v>
      </c>
      <c r="H197" s="10">
        <v>286</v>
      </c>
      <c r="I197" s="10">
        <v>148</v>
      </c>
      <c r="J197" s="10">
        <v>136</v>
      </c>
      <c r="K197" s="10">
        <v>1991</v>
      </c>
      <c r="L197" s="10">
        <v>644</v>
      </c>
      <c r="M197" s="10">
        <v>428</v>
      </c>
      <c r="N197" s="10">
        <v>179</v>
      </c>
      <c r="O197" s="10">
        <v>0</v>
      </c>
      <c r="P197" s="10">
        <v>0</v>
      </c>
      <c r="Q197" s="10">
        <v>40</v>
      </c>
      <c r="R197" s="10"/>
      <c r="S197" s="1">
        <f t="shared" si="32"/>
        <v>4.662698412698413</v>
      </c>
      <c r="T197" s="1">
        <f t="shared" si="33"/>
        <v>0.79365079365079361</v>
      </c>
      <c r="U197" s="1">
        <f t="shared" si="34"/>
        <v>7.0932539682539684</v>
      </c>
      <c r="V197" s="1">
        <f t="shared" si="35"/>
        <v>3.6706349206349209</v>
      </c>
      <c r="W197" s="1">
        <f t="shared" si="36"/>
        <v>3.373015873015873</v>
      </c>
      <c r="X197" s="1">
        <f t="shared" si="37"/>
        <v>49.379960317460316</v>
      </c>
      <c r="Y197" s="1">
        <f t="shared" si="38"/>
        <v>15.972222222222221</v>
      </c>
      <c r="Z197" s="1">
        <f t="shared" si="39"/>
        <v>10.615079365079366</v>
      </c>
      <c r="AA197" s="1">
        <f t="shared" si="40"/>
        <v>4.4394841269841274</v>
      </c>
      <c r="AB197" s="1">
        <f t="shared" si="41"/>
        <v>0</v>
      </c>
      <c r="AC197" s="1">
        <f t="shared" si="42"/>
        <v>0</v>
      </c>
      <c r="AD197" s="1">
        <f t="shared" si="43"/>
        <v>0.99206349206349198</v>
      </c>
      <c r="AF197">
        <v>601</v>
      </c>
      <c r="AG197" t="s">
        <v>325</v>
      </c>
    </row>
    <row r="198" spans="1:33">
      <c r="A198" t="s">
        <v>188</v>
      </c>
      <c r="B198" s="10">
        <v>19368</v>
      </c>
      <c r="C198" s="10">
        <v>19623</v>
      </c>
      <c r="D198" s="10">
        <f t="shared" si="44"/>
        <v>255</v>
      </c>
      <c r="E198" s="1">
        <f t="shared" si="31"/>
        <v>1.3166047087980193</v>
      </c>
      <c r="F198" s="10">
        <v>1402</v>
      </c>
      <c r="G198" s="10">
        <v>281</v>
      </c>
      <c r="H198" s="10">
        <v>1742</v>
      </c>
      <c r="I198" s="10">
        <v>845</v>
      </c>
      <c r="J198" s="10">
        <v>694</v>
      </c>
      <c r="K198" s="10">
        <v>11146</v>
      </c>
      <c r="L198" s="10">
        <v>2070</v>
      </c>
      <c r="M198" s="10">
        <v>1113</v>
      </c>
      <c r="N198" s="10">
        <v>330</v>
      </c>
      <c r="O198" s="10">
        <v>80</v>
      </c>
      <c r="P198" s="10">
        <v>0</v>
      </c>
      <c r="Q198" s="10">
        <v>749</v>
      </c>
      <c r="R198" s="10"/>
      <c r="S198" s="1">
        <f t="shared" si="32"/>
        <v>7.1446771645518021</v>
      </c>
      <c r="T198" s="1">
        <f t="shared" si="33"/>
        <v>1.4319930693573866</v>
      </c>
      <c r="U198" s="1">
        <f t="shared" si="34"/>
        <v>8.8773378178667883</v>
      </c>
      <c r="V198" s="1">
        <f t="shared" si="35"/>
        <v>4.3061713295622486</v>
      </c>
      <c r="W198" s="1">
        <f t="shared" si="36"/>
        <v>3.5366661570605924</v>
      </c>
      <c r="X198" s="1">
        <f t="shared" si="37"/>
        <v>56.800693064261324</v>
      </c>
      <c r="Y198" s="1">
        <f t="shared" si="38"/>
        <v>10.548845742241248</v>
      </c>
      <c r="Z198" s="1">
        <f t="shared" si="39"/>
        <v>5.6719156092340617</v>
      </c>
      <c r="AA198" s="1">
        <f t="shared" si="40"/>
        <v>1.6817000458645468</v>
      </c>
      <c r="AB198" s="1">
        <f t="shared" si="41"/>
        <v>0.40768485960352646</v>
      </c>
      <c r="AC198" s="1">
        <f t="shared" si="42"/>
        <v>0</v>
      </c>
      <c r="AD198" s="1">
        <f t="shared" si="43"/>
        <v>3.8169494980380163</v>
      </c>
      <c r="AF198">
        <v>604</v>
      </c>
      <c r="AG198" t="s">
        <v>318</v>
      </c>
    </row>
    <row r="199" spans="1:33">
      <c r="A199" t="s">
        <v>189</v>
      </c>
      <c r="B199" s="10">
        <v>4307</v>
      </c>
      <c r="C199" s="10">
        <v>4246</v>
      </c>
      <c r="D199" s="10">
        <f t="shared" si="44"/>
        <v>-61</v>
      </c>
      <c r="E199" s="1">
        <f t="shared" si="31"/>
        <v>-1.416299048061298</v>
      </c>
      <c r="F199" s="10">
        <v>213</v>
      </c>
      <c r="G199" s="10">
        <v>35</v>
      </c>
      <c r="H199" s="10">
        <v>235</v>
      </c>
      <c r="I199" s="10">
        <v>119</v>
      </c>
      <c r="J199" s="10">
        <v>108</v>
      </c>
      <c r="K199" s="10">
        <v>2141</v>
      </c>
      <c r="L199" s="10">
        <v>832</v>
      </c>
      <c r="M199" s="10">
        <v>405</v>
      </c>
      <c r="N199" s="10">
        <v>158</v>
      </c>
      <c r="O199" s="10">
        <v>0</v>
      </c>
      <c r="P199" s="10">
        <v>0</v>
      </c>
      <c r="Q199" s="10">
        <v>38</v>
      </c>
      <c r="R199" s="10"/>
      <c r="S199" s="1">
        <f t="shared" si="32"/>
        <v>5.0164861045690063</v>
      </c>
      <c r="T199" s="1">
        <f t="shared" si="33"/>
        <v>0.82430522845030629</v>
      </c>
      <c r="U199" s="1">
        <f t="shared" si="34"/>
        <v>5.5346208195949123</v>
      </c>
      <c r="V199" s="1">
        <f t="shared" si="35"/>
        <v>2.8026377767310411</v>
      </c>
      <c r="W199" s="1">
        <f t="shared" si="36"/>
        <v>2.5435704192180877</v>
      </c>
      <c r="X199" s="1">
        <f t="shared" si="37"/>
        <v>50.423928403203014</v>
      </c>
      <c r="Y199" s="1">
        <f t="shared" si="38"/>
        <v>19.594912859161564</v>
      </c>
      <c r="Z199" s="1">
        <f t="shared" si="39"/>
        <v>9.5383890720678277</v>
      </c>
      <c r="AA199" s="1">
        <f t="shared" si="40"/>
        <v>3.7211493170042393</v>
      </c>
      <c r="AB199" s="1">
        <f t="shared" si="41"/>
        <v>0</v>
      </c>
      <c r="AC199" s="1">
        <f t="shared" si="42"/>
        <v>0</v>
      </c>
      <c r="AD199" s="1">
        <f t="shared" si="43"/>
        <v>0.89495996231747521</v>
      </c>
      <c r="AF199">
        <v>607</v>
      </c>
      <c r="AG199" t="s">
        <v>328</v>
      </c>
    </row>
    <row r="200" spans="1:33">
      <c r="A200" t="s">
        <v>190</v>
      </c>
      <c r="B200" s="10">
        <v>2146</v>
      </c>
      <c r="C200" s="10">
        <v>2089</v>
      </c>
      <c r="D200" s="10">
        <f t="shared" si="44"/>
        <v>-57</v>
      </c>
      <c r="E200" s="1">
        <f t="shared" si="31"/>
        <v>-2.6561043802423079</v>
      </c>
      <c r="F200" s="10">
        <v>102</v>
      </c>
      <c r="G200" s="10">
        <v>23</v>
      </c>
      <c r="H200" s="10">
        <v>134</v>
      </c>
      <c r="I200" s="10">
        <v>74</v>
      </c>
      <c r="J200" s="10">
        <v>77</v>
      </c>
      <c r="K200" s="10">
        <v>1026</v>
      </c>
      <c r="L200" s="10">
        <v>348</v>
      </c>
      <c r="M200" s="10">
        <v>211</v>
      </c>
      <c r="N200" s="10">
        <v>94</v>
      </c>
      <c r="O200" s="10">
        <v>0</v>
      </c>
      <c r="P200" s="10">
        <v>0</v>
      </c>
      <c r="Q200" s="10">
        <v>23</v>
      </c>
      <c r="R200" s="10"/>
      <c r="S200" s="1">
        <f t="shared" si="32"/>
        <v>4.8827190043082815</v>
      </c>
      <c r="T200" s="1">
        <f t="shared" si="33"/>
        <v>1.1010052656773577</v>
      </c>
      <c r="U200" s="1">
        <f t="shared" si="34"/>
        <v>6.4145524174246056</v>
      </c>
      <c r="V200" s="1">
        <f t="shared" si="35"/>
        <v>3.5423647678314985</v>
      </c>
      <c r="W200" s="1">
        <f t="shared" si="36"/>
        <v>3.6859741503111541</v>
      </c>
      <c r="X200" s="1">
        <f t="shared" si="37"/>
        <v>49.114408808042128</v>
      </c>
      <c r="Y200" s="1">
        <f t="shared" si="38"/>
        <v>16.658688367640021</v>
      </c>
      <c r="Z200" s="1">
        <f t="shared" si="39"/>
        <v>10.100526567735759</v>
      </c>
      <c r="AA200" s="1">
        <f t="shared" si="40"/>
        <v>4.4997606510292005</v>
      </c>
      <c r="AB200" s="1">
        <f t="shared" si="41"/>
        <v>0</v>
      </c>
      <c r="AC200" s="1">
        <f t="shared" si="42"/>
        <v>0</v>
      </c>
      <c r="AD200" s="1">
        <f t="shared" si="43"/>
        <v>1.1010052656773577</v>
      </c>
      <c r="AF200">
        <v>608</v>
      </c>
      <c r="AG200" t="s">
        <v>321</v>
      </c>
    </row>
    <row r="201" spans="1:33">
      <c r="A201" t="s">
        <v>191</v>
      </c>
      <c r="B201" s="10">
        <v>84403</v>
      </c>
      <c r="C201" s="10">
        <v>83934</v>
      </c>
      <c r="D201" s="10">
        <f t="shared" si="44"/>
        <v>-469</v>
      </c>
      <c r="E201" s="1">
        <f t="shared" si="31"/>
        <v>-0.55566745257870087</v>
      </c>
      <c r="F201" s="10">
        <v>4226</v>
      </c>
      <c r="G201" s="10">
        <v>850</v>
      </c>
      <c r="H201" s="10">
        <v>5078</v>
      </c>
      <c r="I201" s="10">
        <v>2611</v>
      </c>
      <c r="J201" s="10">
        <v>2589</v>
      </c>
      <c r="K201" s="10">
        <v>46878</v>
      </c>
      <c r="L201" s="10">
        <v>12006</v>
      </c>
      <c r="M201" s="10">
        <v>6955</v>
      </c>
      <c r="N201" s="10">
        <v>2741</v>
      </c>
      <c r="O201" s="10">
        <v>458</v>
      </c>
      <c r="P201" s="10">
        <v>0</v>
      </c>
      <c r="Q201" s="10">
        <v>2900</v>
      </c>
      <c r="R201" s="10"/>
      <c r="S201" s="1">
        <f t="shared" si="32"/>
        <v>5.0349083803941195</v>
      </c>
      <c r="T201" s="1">
        <f t="shared" si="33"/>
        <v>1.0127004551194985</v>
      </c>
      <c r="U201" s="1">
        <f t="shared" si="34"/>
        <v>6.049991660113899</v>
      </c>
      <c r="V201" s="1">
        <f t="shared" si="35"/>
        <v>3.1107775156670718</v>
      </c>
      <c r="W201" s="1">
        <f t="shared" si="36"/>
        <v>3.0845664450639787</v>
      </c>
      <c r="X201" s="1">
        <f t="shared" si="37"/>
        <v>55.851025805990417</v>
      </c>
      <c r="Y201" s="1">
        <f t="shared" si="38"/>
        <v>14.304096075487882</v>
      </c>
      <c r="Z201" s="1">
        <f t="shared" si="39"/>
        <v>8.286272547477779</v>
      </c>
      <c r="AA201" s="1">
        <f t="shared" si="40"/>
        <v>3.2656611146853485</v>
      </c>
      <c r="AB201" s="1">
        <f t="shared" si="41"/>
        <v>0.54566683346438871</v>
      </c>
      <c r="AC201" s="1">
        <f t="shared" si="42"/>
        <v>0</v>
      </c>
      <c r="AD201" s="1">
        <f t="shared" si="43"/>
        <v>3.4550956704077014</v>
      </c>
      <c r="AF201">
        <v>609</v>
      </c>
      <c r="AG201" t="s">
        <v>321</v>
      </c>
    </row>
    <row r="202" spans="1:33">
      <c r="A202" t="s">
        <v>192</v>
      </c>
      <c r="B202" s="10">
        <v>5068</v>
      </c>
      <c r="C202" s="10">
        <v>5035</v>
      </c>
      <c r="D202" s="10">
        <f t="shared" si="44"/>
        <v>-33</v>
      </c>
      <c r="E202" s="1">
        <f t="shared" si="31"/>
        <v>-0.65114443567482194</v>
      </c>
      <c r="F202" s="10">
        <v>318</v>
      </c>
      <c r="G202" s="10">
        <v>67</v>
      </c>
      <c r="H202" s="10">
        <v>455</v>
      </c>
      <c r="I202" s="10">
        <v>280</v>
      </c>
      <c r="J202" s="10">
        <v>249</v>
      </c>
      <c r="K202" s="10">
        <v>2853</v>
      </c>
      <c r="L202" s="10">
        <v>506</v>
      </c>
      <c r="M202" s="10">
        <v>217</v>
      </c>
      <c r="N202" s="10">
        <v>90</v>
      </c>
      <c r="O202" s="10">
        <v>115</v>
      </c>
      <c r="P202" s="10">
        <v>0</v>
      </c>
      <c r="Q202" s="10">
        <v>147</v>
      </c>
      <c r="R202" s="10"/>
      <c r="S202" s="1">
        <f t="shared" si="32"/>
        <v>6.3157894736842106</v>
      </c>
      <c r="T202" s="1">
        <f t="shared" si="33"/>
        <v>1.3306852035749752</v>
      </c>
      <c r="U202" s="1">
        <f t="shared" si="34"/>
        <v>9.036742800397219</v>
      </c>
      <c r="V202" s="1">
        <f t="shared" si="35"/>
        <v>5.5610724925521344</v>
      </c>
      <c r="W202" s="1">
        <f t="shared" si="36"/>
        <v>4.9453823237338632</v>
      </c>
      <c r="X202" s="1">
        <f t="shared" si="37"/>
        <v>56.663356504468723</v>
      </c>
      <c r="Y202" s="1">
        <f t="shared" si="38"/>
        <v>10.049652432969216</v>
      </c>
      <c r="Z202" s="1">
        <f t="shared" si="39"/>
        <v>4.3098311817279047</v>
      </c>
      <c r="AA202" s="1">
        <f t="shared" si="40"/>
        <v>1.7874875868917579</v>
      </c>
      <c r="AB202" s="1">
        <f t="shared" si="41"/>
        <v>2.2840119165839128</v>
      </c>
      <c r="AC202" s="1">
        <f t="shared" si="42"/>
        <v>0</v>
      </c>
      <c r="AD202" s="1">
        <f t="shared" si="43"/>
        <v>2.9195630585898709</v>
      </c>
      <c r="AF202">
        <v>611</v>
      </c>
      <c r="AG202" t="s">
        <v>316</v>
      </c>
    </row>
    <row r="203" spans="1:33">
      <c r="A203" t="s">
        <v>193</v>
      </c>
      <c r="B203" s="10">
        <v>3237</v>
      </c>
      <c r="C203" s="10">
        <v>3183</v>
      </c>
      <c r="D203" s="10">
        <f t="shared" si="44"/>
        <v>-54</v>
      </c>
      <c r="E203" s="1">
        <f t="shared" si="31"/>
        <v>-1.6682113067655213</v>
      </c>
      <c r="F203" s="10">
        <v>82</v>
      </c>
      <c r="G203" s="10">
        <v>22</v>
      </c>
      <c r="H203" s="10">
        <v>125</v>
      </c>
      <c r="I203" s="10">
        <v>72</v>
      </c>
      <c r="J203" s="10">
        <v>86</v>
      </c>
      <c r="K203" s="10">
        <v>1519</v>
      </c>
      <c r="L203" s="10">
        <v>752</v>
      </c>
      <c r="M203" s="10">
        <v>399</v>
      </c>
      <c r="N203" s="10">
        <v>126</v>
      </c>
      <c r="O203" s="10">
        <v>0</v>
      </c>
      <c r="P203" s="10">
        <v>0</v>
      </c>
      <c r="Q203" s="10">
        <v>35</v>
      </c>
      <c r="R203" s="10"/>
      <c r="S203" s="1">
        <f t="shared" si="32"/>
        <v>2.5761859880615772</v>
      </c>
      <c r="T203" s="1">
        <f t="shared" si="33"/>
        <v>0.69117185045554508</v>
      </c>
      <c r="U203" s="1">
        <f t="shared" si="34"/>
        <v>3.9271127866792335</v>
      </c>
      <c r="V203" s="1">
        <f t="shared" si="35"/>
        <v>2.2620169651272386</v>
      </c>
      <c r="W203" s="1">
        <f t="shared" si="36"/>
        <v>2.7018535972353126</v>
      </c>
      <c r="X203" s="1">
        <f t="shared" si="37"/>
        <v>47.72227458372604</v>
      </c>
      <c r="Y203" s="1">
        <f t="shared" si="38"/>
        <v>23.625510524662268</v>
      </c>
      <c r="Z203" s="1">
        <f t="shared" si="39"/>
        <v>12.535344015080113</v>
      </c>
      <c r="AA203" s="1">
        <f t="shared" si="40"/>
        <v>3.9585296889726673</v>
      </c>
      <c r="AB203" s="1">
        <f t="shared" si="41"/>
        <v>0</v>
      </c>
      <c r="AC203" s="1">
        <f t="shared" si="42"/>
        <v>0</v>
      </c>
      <c r="AD203" s="1">
        <f t="shared" si="43"/>
        <v>1.0995915802701852</v>
      </c>
      <c r="AF203">
        <v>614</v>
      </c>
      <c r="AG203" t="s">
        <v>320</v>
      </c>
    </row>
    <row r="204" spans="1:33">
      <c r="A204" t="s">
        <v>194</v>
      </c>
      <c r="B204" s="10">
        <v>7990</v>
      </c>
      <c r="C204" s="10">
        <v>7873</v>
      </c>
      <c r="D204" s="10">
        <f t="shared" si="44"/>
        <v>-117</v>
      </c>
      <c r="E204" s="1">
        <f t="shared" ref="E204:E267" si="45">(C204/B204-1)*100</f>
        <v>-1.4643304130162682</v>
      </c>
      <c r="F204" s="10">
        <v>429</v>
      </c>
      <c r="G204" s="10">
        <v>77</v>
      </c>
      <c r="H204" s="10">
        <v>554</v>
      </c>
      <c r="I204" s="10">
        <v>289</v>
      </c>
      <c r="J204" s="10">
        <v>255</v>
      </c>
      <c r="K204" s="10">
        <v>3786</v>
      </c>
      <c r="L204" s="10">
        <v>1363</v>
      </c>
      <c r="M204" s="10">
        <v>800</v>
      </c>
      <c r="N204" s="10">
        <v>320</v>
      </c>
      <c r="O204" s="10">
        <v>0</v>
      </c>
      <c r="P204" s="10">
        <v>0</v>
      </c>
      <c r="Q204" s="10">
        <v>195</v>
      </c>
      <c r="R204" s="10"/>
      <c r="S204" s="1">
        <f t="shared" ref="S204:S267" si="46">F204/$C204*100</f>
        <v>5.4490029213768576</v>
      </c>
      <c r="T204" s="1">
        <f t="shared" ref="T204:T267" si="47">G204/$C204*100</f>
        <v>0.97802616537533349</v>
      </c>
      <c r="U204" s="1">
        <f t="shared" ref="U204:U267" si="48">H204/$C204*100</f>
        <v>7.0367077352978535</v>
      </c>
      <c r="V204" s="1">
        <f t="shared" ref="V204:V267" si="49">I204/$C204*100</f>
        <v>3.6707735297853419</v>
      </c>
      <c r="W204" s="1">
        <f t="shared" ref="W204:W267" si="50">J204/$C204*100</f>
        <v>3.2389178203988318</v>
      </c>
      <c r="X204" s="1">
        <f t="shared" ref="X204:X267" si="51">K204/$C204*100</f>
        <v>48.08840340403912</v>
      </c>
      <c r="Y204" s="1">
        <f t="shared" ref="Y204:Y267" si="52">L204/$C204*100</f>
        <v>17.312333290994538</v>
      </c>
      <c r="Z204" s="1">
        <f t="shared" ref="Z204:Z267" si="53">M204/$C204*100</f>
        <v>10.161310809094374</v>
      </c>
      <c r="AA204" s="1">
        <f t="shared" ref="AA204:AA267" si="54">N204/$C204*100</f>
        <v>4.0645243236377491</v>
      </c>
      <c r="AB204" s="1">
        <f t="shared" ref="AB204:AB267" si="55">O204/$C204*100</f>
        <v>0</v>
      </c>
      <c r="AC204" s="1">
        <f t="shared" ref="AC204:AC267" si="56">P204/$C204*100</f>
        <v>0</v>
      </c>
      <c r="AD204" s="1">
        <f t="shared" ref="AD204:AD267" si="57">Q204/$C204*100</f>
        <v>2.4768195097167536</v>
      </c>
      <c r="AF204">
        <v>615</v>
      </c>
      <c r="AG204" t="s">
        <v>314</v>
      </c>
    </row>
    <row r="205" spans="1:33">
      <c r="A205" t="s">
        <v>195</v>
      </c>
      <c r="B205" s="10">
        <v>1899</v>
      </c>
      <c r="C205" s="10">
        <v>1860</v>
      </c>
      <c r="D205" s="10">
        <f t="shared" ref="D205:D268" si="58">C205-B205</f>
        <v>-39</v>
      </c>
      <c r="E205" s="1">
        <f t="shared" si="45"/>
        <v>-2.0537124802527673</v>
      </c>
      <c r="F205" s="10">
        <v>104</v>
      </c>
      <c r="G205" s="10">
        <v>18</v>
      </c>
      <c r="H205" s="10">
        <v>130</v>
      </c>
      <c r="I205" s="10">
        <v>72</v>
      </c>
      <c r="J205" s="10">
        <v>68</v>
      </c>
      <c r="K205" s="10">
        <v>1036</v>
      </c>
      <c r="L205" s="10">
        <v>241</v>
      </c>
      <c r="M205" s="10">
        <v>138</v>
      </c>
      <c r="N205" s="10">
        <v>53</v>
      </c>
      <c r="O205" s="10">
        <v>17</v>
      </c>
      <c r="P205" s="10">
        <v>0</v>
      </c>
      <c r="Q205" s="10">
        <v>55</v>
      </c>
      <c r="R205" s="10"/>
      <c r="S205" s="1">
        <f t="shared" si="46"/>
        <v>5.591397849462366</v>
      </c>
      <c r="T205" s="1">
        <f t="shared" si="47"/>
        <v>0.967741935483871</v>
      </c>
      <c r="U205" s="1">
        <f t="shared" si="48"/>
        <v>6.9892473118279561</v>
      </c>
      <c r="V205" s="1">
        <f t="shared" si="49"/>
        <v>3.870967741935484</v>
      </c>
      <c r="W205" s="1">
        <f t="shared" si="50"/>
        <v>3.655913978494624</v>
      </c>
      <c r="X205" s="1">
        <f t="shared" si="51"/>
        <v>55.6989247311828</v>
      </c>
      <c r="Y205" s="1">
        <f t="shared" si="52"/>
        <v>12.956989247311828</v>
      </c>
      <c r="Z205" s="1">
        <f t="shared" si="53"/>
        <v>7.419354838709677</v>
      </c>
      <c r="AA205" s="1">
        <f t="shared" si="54"/>
        <v>2.849462365591398</v>
      </c>
      <c r="AB205" s="1">
        <f t="shared" si="55"/>
        <v>0.91397849462365599</v>
      </c>
      <c r="AC205" s="1">
        <f t="shared" si="56"/>
        <v>0</v>
      </c>
      <c r="AD205" s="1">
        <f t="shared" si="57"/>
        <v>2.956989247311828</v>
      </c>
      <c r="AF205">
        <v>616</v>
      </c>
      <c r="AG205" t="s">
        <v>316</v>
      </c>
    </row>
    <row r="206" spans="1:33">
      <c r="A206" t="s">
        <v>196</v>
      </c>
      <c r="B206" s="10">
        <v>2896</v>
      </c>
      <c r="C206" s="10">
        <v>2828</v>
      </c>
      <c r="D206" s="10">
        <f t="shared" si="58"/>
        <v>-68</v>
      </c>
      <c r="E206" s="1">
        <f t="shared" si="45"/>
        <v>-2.3480662983425438</v>
      </c>
      <c r="F206" s="10">
        <v>115</v>
      </c>
      <c r="G206" s="10">
        <v>23</v>
      </c>
      <c r="H206" s="10">
        <v>158</v>
      </c>
      <c r="I206" s="10">
        <v>93</v>
      </c>
      <c r="J206" s="10">
        <v>81</v>
      </c>
      <c r="K206" s="10">
        <v>1378</v>
      </c>
      <c r="L206" s="10">
        <v>496</v>
      </c>
      <c r="M206" s="10">
        <v>303</v>
      </c>
      <c r="N206" s="10">
        <v>181</v>
      </c>
      <c r="O206" s="10">
        <v>0</v>
      </c>
      <c r="P206" s="10">
        <v>0</v>
      </c>
      <c r="Q206" s="10">
        <v>83</v>
      </c>
      <c r="R206" s="10"/>
      <c r="S206" s="1">
        <f t="shared" si="46"/>
        <v>4.0664780763790667</v>
      </c>
      <c r="T206" s="1">
        <f t="shared" si="47"/>
        <v>0.81329561527581329</v>
      </c>
      <c r="U206" s="1">
        <f t="shared" si="48"/>
        <v>5.5869872701555874</v>
      </c>
      <c r="V206" s="1">
        <f t="shared" si="49"/>
        <v>3.2885431400282883</v>
      </c>
      <c r="W206" s="1">
        <f t="shared" si="50"/>
        <v>2.8642149929278644</v>
      </c>
      <c r="X206" s="1">
        <f t="shared" si="51"/>
        <v>48.727015558698724</v>
      </c>
      <c r="Y206" s="1">
        <f t="shared" si="52"/>
        <v>17.538896746817539</v>
      </c>
      <c r="Z206" s="1">
        <f t="shared" si="53"/>
        <v>10.714285714285714</v>
      </c>
      <c r="AA206" s="1">
        <f t="shared" si="54"/>
        <v>6.4002828854314009</v>
      </c>
      <c r="AB206" s="1">
        <f t="shared" si="55"/>
        <v>0</v>
      </c>
      <c r="AC206" s="1">
        <f t="shared" si="56"/>
        <v>0</v>
      </c>
      <c r="AD206" s="1">
        <f t="shared" si="57"/>
        <v>2.9349363507779351</v>
      </c>
      <c r="AF206">
        <v>619</v>
      </c>
      <c r="AG206" t="s">
        <v>318</v>
      </c>
    </row>
    <row r="207" spans="1:33">
      <c r="A207" t="s">
        <v>197</v>
      </c>
      <c r="B207" s="10">
        <v>2597</v>
      </c>
      <c r="C207" s="10">
        <v>2528</v>
      </c>
      <c r="D207" s="10">
        <f t="shared" si="58"/>
        <v>-69</v>
      </c>
      <c r="E207" s="1">
        <f t="shared" si="45"/>
        <v>-2.6569118213323084</v>
      </c>
      <c r="F207" s="10">
        <v>64</v>
      </c>
      <c r="G207" s="10">
        <v>18</v>
      </c>
      <c r="H207" s="10">
        <v>107</v>
      </c>
      <c r="I207" s="10">
        <v>60</v>
      </c>
      <c r="J207" s="10">
        <v>59</v>
      </c>
      <c r="K207" s="10">
        <v>1250</v>
      </c>
      <c r="L207" s="10">
        <v>547</v>
      </c>
      <c r="M207" s="10">
        <v>299</v>
      </c>
      <c r="N207" s="10">
        <v>124</v>
      </c>
      <c r="O207" s="10">
        <v>0</v>
      </c>
      <c r="P207" s="10">
        <v>0</v>
      </c>
      <c r="Q207" s="10">
        <v>39</v>
      </c>
      <c r="R207" s="10"/>
      <c r="S207" s="1">
        <f t="shared" si="46"/>
        <v>2.5316455696202533</v>
      </c>
      <c r="T207" s="1">
        <f t="shared" si="47"/>
        <v>0.71202531645569622</v>
      </c>
      <c r="U207" s="1">
        <f t="shared" si="48"/>
        <v>4.2325949367088604</v>
      </c>
      <c r="V207" s="1">
        <f t="shared" si="49"/>
        <v>2.3734177215189876</v>
      </c>
      <c r="W207" s="1">
        <f t="shared" si="50"/>
        <v>2.3338607594936707</v>
      </c>
      <c r="X207" s="1">
        <f t="shared" si="51"/>
        <v>49.446202531645575</v>
      </c>
      <c r="Y207" s="1">
        <f t="shared" si="52"/>
        <v>21.6376582278481</v>
      </c>
      <c r="Z207" s="1">
        <f t="shared" si="53"/>
        <v>11.827531645569621</v>
      </c>
      <c r="AA207" s="1">
        <f t="shared" si="54"/>
        <v>4.90506329113924</v>
      </c>
      <c r="AB207" s="1">
        <f t="shared" si="55"/>
        <v>0</v>
      </c>
      <c r="AC207" s="1">
        <f t="shared" si="56"/>
        <v>0</v>
      </c>
      <c r="AD207" s="1">
        <f t="shared" si="57"/>
        <v>1.5427215189873418</v>
      </c>
      <c r="AF207">
        <v>620</v>
      </c>
      <c r="AG207" t="s">
        <v>326</v>
      </c>
    </row>
    <row r="208" spans="1:33">
      <c r="A208" t="s">
        <v>198</v>
      </c>
      <c r="B208" s="10">
        <v>2197</v>
      </c>
      <c r="C208" s="10">
        <v>2151</v>
      </c>
      <c r="D208" s="10">
        <f t="shared" si="58"/>
        <v>-46</v>
      </c>
      <c r="E208" s="1">
        <f t="shared" si="45"/>
        <v>-2.0937642239417409</v>
      </c>
      <c r="F208" s="10">
        <v>40</v>
      </c>
      <c r="G208" s="10">
        <v>7</v>
      </c>
      <c r="H208" s="10">
        <v>74</v>
      </c>
      <c r="I208" s="10">
        <v>55</v>
      </c>
      <c r="J208" s="10">
        <v>47</v>
      </c>
      <c r="K208" s="10">
        <v>1008</v>
      </c>
      <c r="L208" s="10">
        <v>539</v>
      </c>
      <c r="M208" s="10">
        <v>256</v>
      </c>
      <c r="N208" s="10">
        <v>125</v>
      </c>
      <c r="O208" s="10">
        <v>0</v>
      </c>
      <c r="P208" s="10">
        <v>0</v>
      </c>
      <c r="Q208" s="10">
        <v>40</v>
      </c>
      <c r="R208" s="10"/>
      <c r="S208" s="1">
        <f t="shared" si="46"/>
        <v>1.8596001859600186</v>
      </c>
      <c r="T208" s="1">
        <f t="shared" si="47"/>
        <v>0.32543003254300329</v>
      </c>
      <c r="U208" s="1">
        <f t="shared" si="48"/>
        <v>3.4402603440260346</v>
      </c>
      <c r="V208" s="1">
        <f t="shared" si="49"/>
        <v>2.5569502556950252</v>
      </c>
      <c r="W208" s="1">
        <f t="shared" si="50"/>
        <v>2.1850302185030217</v>
      </c>
      <c r="X208" s="1">
        <f t="shared" si="51"/>
        <v>46.861924686192467</v>
      </c>
      <c r="Y208" s="1">
        <f t="shared" si="52"/>
        <v>25.058112505811252</v>
      </c>
      <c r="Z208" s="1">
        <f t="shared" si="53"/>
        <v>11.901441190144119</v>
      </c>
      <c r="AA208" s="1">
        <f t="shared" si="54"/>
        <v>5.8112505811250585</v>
      </c>
      <c r="AB208" s="1">
        <f t="shared" si="55"/>
        <v>0</v>
      </c>
      <c r="AC208" s="1">
        <f t="shared" si="56"/>
        <v>0</v>
      </c>
      <c r="AD208" s="1">
        <f t="shared" si="57"/>
        <v>1.8596001859600186</v>
      </c>
      <c r="AF208">
        <v>623</v>
      </c>
      <c r="AG208" t="s">
        <v>319</v>
      </c>
    </row>
    <row r="209" spans="1:33">
      <c r="A209" t="s">
        <v>199</v>
      </c>
      <c r="B209" s="10">
        <v>5187</v>
      </c>
      <c r="C209" s="10">
        <v>5140</v>
      </c>
      <c r="D209" s="10">
        <f t="shared" si="58"/>
        <v>-47</v>
      </c>
      <c r="E209" s="1">
        <f t="shared" si="45"/>
        <v>-0.90611143242722569</v>
      </c>
      <c r="F209" s="10">
        <v>259</v>
      </c>
      <c r="G209" s="10">
        <v>61</v>
      </c>
      <c r="H209" s="10">
        <v>400</v>
      </c>
      <c r="I209" s="10">
        <v>196</v>
      </c>
      <c r="J209" s="10">
        <v>139</v>
      </c>
      <c r="K209" s="10">
        <v>2740</v>
      </c>
      <c r="L209" s="10">
        <v>776</v>
      </c>
      <c r="M209" s="10">
        <v>400</v>
      </c>
      <c r="N209" s="10">
        <v>169</v>
      </c>
      <c r="O209" s="10">
        <v>369</v>
      </c>
      <c r="P209" s="10">
        <v>0</v>
      </c>
      <c r="Q209" s="10">
        <v>176</v>
      </c>
      <c r="R209" s="10"/>
      <c r="S209" s="1">
        <f t="shared" si="46"/>
        <v>5.0389105058365757</v>
      </c>
      <c r="T209" s="1">
        <f t="shared" si="47"/>
        <v>1.1867704280155642</v>
      </c>
      <c r="U209" s="1">
        <f t="shared" si="48"/>
        <v>7.782101167315175</v>
      </c>
      <c r="V209" s="1">
        <f t="shared" si="49"/>
        <v>3.813229571984436</v>
      </c>
      <c r="W209" s="1">
        <f t="shared" si="50"/>
        <v>2.7042801556420235</v>
      </c>
      <c r="X209" s="1">
        <f t="shared" si="51"/>
        <v>53.307392996108952</v>
      </c>
      <c r="Y209" s="1">
        <f t="shared" si="52"/>
        <v>15.097276264591439</v>
      </c>
      <c r="Z209" s="1">
        <f t="shared" si="53"/>
        <v>7.782101167315175</v>
      </c>
      <c r="AA209" s="1">
        <f t="shared" si="54"/>
        <v>3.2879377431906618</v>
      </c>
      <c r="AB209" s="1">
        <f t="shared" si="55"/>
        <v>7.1789883268482484</v>
      </c>
      <c r="AC209" s="1">
        <f t="shared" si="56"/>
        <v>0</v>
      </c>
      <c r="AD209" s="1">
        <f t="shared" si="57"/>
        <v>3.4241245136186773</v>
      </c>
      <c r="AF209">
        <v>624</v>
      </c>
      <c r="AG209" t="s">
        <v>324</v>
      </c>
    </row>
    <row r="210" spans="1:33">
      <c r="A210" t="s">
        <v>200</v>
      </c>
      <c r="B210" s="10">
        <v>3146</v>
      </c>
      <c r="C210" s="10">
        <v>3077</v>
      </c>
      <c r="D210" s="10">
        <f t="shared" si="58"/>
        <v>-69</v>
      </c>
      <c r="E210" s="1">
        <f t="shared" si="45"/>
        <v>-2.193261284170378</v>
      </c>
      <c r="F210" s="10">
        <v>176</v>
      </c>
      <c r="G210" s="10">
        <v>45</v>
      </c>
      <c r="H210" s="10">
        <v>244</v>
      </c>
      <c r="I210" s="10">
        <v>111</v>
      </c>
      <c r="J210" s="10">
        <v>114</v>
      </c>
      <c r="K210" s="10">
        <v>1505</v>
      </c>
      <c r="L210" s="10">
        <v>513</v>
      </c>
      <c r="M210" s="10">
        <v>248</v>
      </c>
      <c r="N210" s="10">
        <v>121</v>
      </c>
      <c r="O210" s="10">
        <v>0</v>
      </c>
      <c r="P210" s="10">
        <v>0</v>
      </c>
      <c r="Q210" s="10">
        <v>76</v>
      </c>
      <c r="R210" s="10"/>
      <c r="S210" s="1">
        <f t="shared" si="46"/>
        <v>5.7198570035749112</v>
      </c>
      <c r="T210" s="1">
        <f t="shared" si="47"/>
        <v>1.4624634384140396</v>
      </c>
      <c r="U210" s="1">
        <f t="shared" si="48"/>
        <v>7.9298017549561255</v>
      </c>
      <c r="V210" s="1">
        <f t="shared" si="49"/>
        <v>3.6074098147546314</v>
      </c>
      <c r="W210" s="1">
        <f t="shared" si="50"/>
        <v>3.7049073773155672</v>
      </c>
      <c r="X210" s="1">
        <f t="shared" si="51"/>
        <v>48.91127721806955</v>
      </c>
      <c r="Y210" s="1">
        <f t="shared" si="52"/>
        <v>16.672083197920053</v>
      </c>
      <c r="Z210" s="1">
        <f t="shared" si="53"/>
        <v>8.0597985050373744</v>
      </c>
      <c r="AA210" s="1">
        <f t="shared" si="54"/>
        <v>3.9324016899577514</v>
      </c>
      <c r="AB210" s="1">
        <f t="shared" si="55"/>
        <v>0</v>
      </c>
      <c r="AC210" s="1">
        <f t="shared" si="56"/>
        <v>0</v>
      </c>
      <c r="AD210" s="1">
        <f t="shared" si="57"/>
        <v>2.4699382515437116</v>
      </c>
      <c r="AF210">
        <v>625</v>
      </c>
      <c r="AG210" t="s">
        <v>314</v>
      </c>
    </row>
    <row r="211" spans="1:33">
      <c r="A211" t="s">
        <v>201</v>
      </c>
      <c r="B211" s="10">
        <v>5248</v>
      </c>
      <c r="C211" s="10">
        <v>5131</v>
      </c>
      <c r="D211" s="10">
        <f t="shared" si="58"/>
        <v>-117</v>
      </c>
      <c r="E211" s="1">
        <f t="shared" si="45"/>
        <v>-2.2294207317073211</v>
      </c>
      <c r="F211" s="10">
        <v>257</v>
      </c>
      <c r="G211" s="10">
        <v>48</v>
      </c>
      <c r="H211" s="10">
        <v>323</v>
      </c>
      <c r="I211" s="10">
        <v>167</v>
      </c>
      <c r="J211" s="10">
        <v>137</v>
      </c>
      <c r="K211" s="10">
        <v>2438</v>
      </c>
      <c r="L211" s="10">
        <v>955</v>
      </c>
      <c r="M211" s="10">
        <v>542</v>
      </c>
      <c r="N211" s="10">
        <v>264</v>
      </c>
      <c r="O211" s="10">
        <v>12</v>
      </c>
      <c r="P211" s="10">
        <v>0</v>
      </c>
      <c r="Q211" s="10">
        <v>60</v>
      </c>
      <c r="R211" s="10"/>
      <c r="S211" s="1">
        <f t="shared" si="46"/>
        <v>5.0087702202299749</v>
      </c>
      <c r="T211" s="1">
        <f t="shared" si="47"/>
        <v>0.93549015786396417</v>
      </c>
      <c r="U211" s="1">
        <f t="shared" si="48"/>
        <v>6.2950691872929259</v>
      </c>
      <c r="V211" s="1">
        <f t="shared" si="49"/>
        <v>3.2547261742350417</v>
      </c>
      <c r="W211" s="1">
        <f t="shared" si="50"/>
        <v>2.6700448255700642</v>
      </c>
      <c r="X211" s="1">
        <f t="shared" si="51"/>
        <v>47.515104268173843</v>
      </c>
      <c r="Y211" s="1">
        <f t="shared" si="52"/>
        <v>18.612356265835121</v>
      </c>
      <c r="Z211" s="1">
        <f t="shared" si="53"/>
        <v>10.563243032547263</v>
      </c>
      <c r="AA211" s="1">
        <f t="shared" si="54"/>
        <v>5.1451958682518031</v>
      </c>
      <c r="AB211" s="1">
        <f t="shared" si="55"/>
        <v>0.23387253946599104</v>
      </c>
      <c r="AC211" s="1">
        <f t="shared" si="56"/>
        <v>0</v>
      </c>
      <c r="AD211" s="1">
        <f t="shared" si="57"/>
        <v>1.1693626973299553</v>
      </c>
      <c r="AF211">
        <v>626</v>
      </c>
      <c r="AG211" t="s">
        <v>314</v>
      </c>
    </row>
    <row r="212" spans="1:33">
      <c r="A212" t="s">
        <v>202</v>
      </c>
      <c r="B212" s="10">
        <v>1557</v>
      </c>
      <c r="C212" s="10">
        <v>1578</v>
      </c>
      <c r="D212" s="10">
        <f t="shared" si="58"/>
        <v>21</v>
      </c>
      <c r="E212" s="1">
        <f t="shared" si="45"/>
        <v>1.3487475915221481</v>
      </c>
      <c r="F212" s="10">
        <v>128</v>
      </c>
      <c r="G212" s="10">
        <v>23</v>
      </c>
      <c r="H212" s="10">
        <v>152</v>
      </c>
      <c r="I212" s="10">
        <v>74</v>
      </c>
      <c r="J212" s="10">
        <v>60</v>
      </c>
      <c r="K212" s="10">
        <v>771</v>
      </c>
      <c r="L212" s="10">
        <v>231</v>
      </c>
      <c r="M212" s="10">
        <v>102</v>
      </c>
      <c r="N212" s="10">
        <v>37</v>
      </c>
      <c r="O212" s="10">
        <v>0</v>
      </c>
      <c r="P212" s="10">
        <v>0</v>
      </c>
      <c r="Q212" s="10">
        <v>30</v>
      </c>
      <c r="R212" s="10"/>
      <c r="S212" s="1">
        <f t="shared" si="46"/>
        <v>8.1115335868187568</v>
      </c>
      <c r="T212" s="1">
        <f t="shared" si="47"/>
        <v>1.4575411913814955</v>
      </c>
      <c r="U212" s="1">
        <f t="shared" si="48"/>
        <v>9.6324461343472745</v>
      </c>
      <c r="V212" s="1">
        <f t="shared" si="49"/>
        <v>4.6894803548795947</v>
      </c>
      <c r="W212" s="1">
        <f t="shared" si="50"/>
        <v>3.8022813688212929</v>
      </c>
      <c r="X212" s="1">
        <f t="shared" si="51"/>
        <v>48.859315589353614</v>
      </c>
      <c r="Y212" s="1">
        <f t="shared" si="52"/>
        <v>14.638783269961978</v>
      </c>
      <c r="Z212" s="1">
        <f t="shared" si="53"/>
        <v>6.4638783269961975</v>
      </c>
      <c r="AA212" s="1">
        <f t="shared" si="54"/>
        <v>2.3447401774397973</v>
      </c>
      <c r="AB212" s="1">
        <f t="shared" si="55"/>
        <v>0</v>
      </c>
      <c r="AC212" s="1">
        <f t="shared" si="56"/>
        <v>0</v>
      </c>
      <c r="AD212" s="1">
        <f t="shared" si="57"/>
        <v>1.9011406844106464</v>
      </c>
      <c r="AF212">
        <v>630</v>
      </c>
      <c r="AG212" t="s">
        <v>314</v>
      </c>
    </row>
    <row r="213" spans="1:33">
      <c r="A213" t="s">
        <v>203</v>
      </c>
      <c r="B213" s="10">
        <v>2028</v>
      </c>
      <c r="C213" s="10">
        <v>2004</v>
      </c>
      <c r="D213" s="10">
        <f t="shared" si="58"/>
        <v>-24</v>
      </c>
      <c r="E213" s="1">
        <f t="shared" si="45"/>
        <v>-1.1834319526627168</v>
      </c>
      <c r="F213" s="10">
        <v>98</v>
      </c>
      <c r="G213" s="10">
        <v>18</v>
      </c>
      <c r="H213" s="10">
        <v>132</v>
      </c>
      <c r="I213" s="10">
        <v>60</v>
      </c>
      <c r="J213" s="10">
        <v>67</v>
      </c>
      <c r="K213" s="10">
        <v>1055</v>
      </c>
      <c r="L213" s="10">
        <v>341</v>
      </c>
      <c r="M213" s="10">
        <v>164</v>
      </c>
      <c r="N213" s="10">
        <v>69</v>
      </c>
      <c r="O213" s="10">
        <v>0</v>
      </c>
      <c r="P213" s="10">
        <v>0</v>
      </c>
      <c r="Q213" s="10">
        <v>41</v>
      </c>
      <c r="R213" s="10"/>
      <c r="S213" s="1">
        <f t="shared" si="46"/>
        <v>4.8902195608782435</v>
      </c>
      <c r="T213" s="1">
        <f t="shared" si="47"/>
        <v>0.89820359281437123</v>
      </c>
      <c r="U213" s="1">
        <f t="shared" si="48"/>
        <v>6.5868263473053901</v>
      </c>
      <c r="V213" s="1">
        <f t="shared" si="49"/>
        <v>2.9940119760479043</v>
      </c>
      <c r="W213" s="1">
        <f t="shared" si="50"/>
        <v>3.3433133732534932</v>
      </c>
      <c r="X213" s="1">
        <f t="shared" si="51"/>
        <v>52.644710578842314</v>
      </c>
      <c r="Y213" s="1">
        <f t="shared" si="52"/>
        <v>17.015968063872254</v>
      </c>
      <c r="Z213" s="1">
        <f t="shared" si="53"/>
        <v>8.1836327345309385</v>
      </c>
      <c r="AA213" s="1">
        <f t="shared" si="54"/>
        <v>3.44311377245509</v>
      </c>
      <c r="AB213" s="1">
        <f t="shared" si="55"/>
        <v>0</v>
      </c>
      <c r="AC213" s="1">
        <f t="shared" si="56"/>
        <v>0</v>
      </c>
      <c r="AD213" s="1">
        <f t="shared" si="57"/>
        <v>2.0459081836327346</v>
      </c>
      <c r="AF213">
        <v>631</v>
      </c>
      <c r="AG213" t="s">
        <v>317</v>
      </c>
    </row>
    <row r="214" spans="1:33">
      <c r="A214" t="s">
        <v>204</v>
      </c>
      <c r="B214" s="10">
        <v>6499</v>
      </c>
      <c r="C214" s="10">
        <v>6435</v>
      </c>
      <c r="D214" s="10">
        <f t="shared" si="58"/>
        <v>-64</v>
      </c>
      <c r="E214" s="1">
        <f t="shared" si="45"/>
        <v>-0.98476688721341743</v>
      </c>
      <c r="F214" s="10">
        <v>289</v>
      </c>
      <c r="G214" s="10">
        <v>54</v>
      </c>
      <c r="H214" s="10">
        <v>430</v>
      </c>
      <c r="I214" s="10">
        <v>235</v>
      </c>
      <c r="J214" s="10">
        <v>221</v>
      </c>
      <c r="K214" s="10">
        <v>3333</v>
      </c>
      <c r="L214" s="10">
        <v>1027</v>
      </c>
      <c r="M214" s="10">
        <v>606</v>
      </c>
      <c r="N214" s="10">
        <v>240</v>
      </c>
      <c r="O214" s="10">
        <v>28</v>
      </c>
      <c r="P214" s="10">
        <v>0</v>
      </c>
      <c r="Q214" s="10">
        <v>164</v>
      </c>
      <c r="R214" s="10"/>
      <c r="S214" s="1">
        <f t="shared" si="46"/>
        <v>4.491064491064491</v>
      </c>
      <c r="T214" s="1">
        <f t="shared" si="47"/>
        <v>0.83916083916083917</v>
      </c>
      <c r="U214" s="1">
        <f t="shared" si="48"/>
        <v>6.6822066822066812</v>
      </c>
      <c r="V214" s="1">
        <f t="shared" si="49"/>
        <v>3.6519036519036518</v>
      </c>
      <c r="W214" s="1">
        <f t="shared" si="50"/>
        <v>3.4343434343434343</v>
      </c>
      <c r="X214" s="1">
        <f t="shared" si="51"/>
        <v>51.794871794871803</v>
      </c>
      <c r="Y214" s="1">
        <f t="shared" si="52"/>
        <v>15.95959595959596</v>
      </c>
      <c r="Z214" s="1">
        <f t="shared" si="53"/>
        <v>9.4172494172494172</v>
      </c>
      <c r="AA214" s="1">
        <f t="shared" si="54"/>
        <v>3.7296037296037294</v>
      </c>
      <c r="AB214" s="1">
        <f t="shared" si="55"/>
        <v>0.43512043512043513</v>
      </c>
      <c r="AC214" s="1">
        <f t="shared" si="56"/>
        <v>0</v>
      </c>
      <c r="AD214" s="1">
        <f t="shared" si="57"/>
        <v>2.5485625485625487</v>
      </c>
      <c r="AF214">
        <v>635</v>
      </c>
      <c r="AG214" t="s">
        <v>318</v>
      </c>
    </row>
    <row r="215" spans="1:33">
      <c r="A215" t="s">
        <v>205</v>
      </c>
      <c r="B215" s="10">
        <v>8333</v>
      </c>
      <c r="C215" s="10">
        <v>8276</v>
      </c>
      <c r="D215" s="10">
        <f t="shared" si="58"/>
        <v>-57</v>
      </c>
      <c r="E215" s="1">
        <f t="shared" si="45"/>
        <v>-0.6840273610944414</v>
      </c>
      <c r="F215" s="10">
        <v>519</v>
      </c>
      <c r="G215" s="10">
        <v>98</v>
      </c>
      <c r="H215" s="10">
        <v>667</v>
      </c>
      <c r="I215" s="10">
        <v>303</v>
      </c>
      <c r="J215" s="10">
        <v>296</v>
      </c>
      <c r="K215" s="10">
        <v>4325</v>
      </c>
      <c r="L215" s="10">
        <v>1168</v>
      </c>
      <c r="M215" s="10">
        <v>626</v>
      </c>
      <c r="N215" s="10">
        <v>274</v>
      </c>
      <c r="O215" s="10">
        <v>51</v>
      </c>
      <c r="P215" s="10">
        <v>0</v>
      </c>
      <c r="Q215" s="10">
        <v>301</v>
      </c>
      <c r="R215" s="10"/>
      <c r="S215" s="1">
        <f t="shared" si="46"/>
        <v>6.2711454809086522</v>
      </c>
      <c r="T215" s="1">
        <f t="shared" si="47"/>
        <v>1.1841469308844852</v>
      </c>
      <c r="U215" s="1">
        <f t="shared" si="48"/>
        <v>8.0594490091831794</v>
      </c>
      <c r="V215" s="1">
        <f t="shared" si="49"/>
        <v>3.6611889801836632</v>
      </c>
      <c r="W215" s="1">
        <f t="shared" si="50"/>
        <v>3.5766070565490575</v>
      </c>
      <c r="X215" s="1">
        <f t="shared" si="51"/>
        <v>52.259545674238758</v>
      </c>
      <c r="Y215" s="1">
        <f t="shared" si="52"/>
        <v>14.113098115031416</v>
      </c>
      <c r="Z215" s="1">
        <f t="shared" si="53"/>
        <v>7.564040599323345</v>
      </c>
      <c r="AA215" s="1">
        <f t="shared" si="54"/>
        <v>3.3107781536974383</v>
      </c>
      <c r="AB215" s="1">
        <f t="shared" si="55"/>
        <v>0.61623972933784443</v>
      </c>
      <c r="AC215" s="1">
        <f t="shared" si="56"/>
        <v>0</v>
      </c>
      <c r="AD215" s="1">
        <f t="shared" si="57"/>
        <v>3.6370227162880617</v>
      </c>
      <c r="AF215">
        <v>636</v>
      </c>
      <c r="AG215" t="s">
        <v>317</v>
      </c>
    </row>
    <row r="216" spans="1:33">
      <c r="A216" t="s">
        <v>206</v>
      </c>
      <c r="B216" s="10">
        <v>50262</v>
      </c>
      <c r="C216" s="10">
        <v>50380</v>
      </c>
      <c r="D216" s="10">
        <f t="shared" si="58"/>
        <v>118</v>
      </c>
      <c r="E216" s="1">
        <f t="shared" si="45"/>
        <v>0.23476980621544019</v>
      </c>
      <c r="F216" s="10">
        <v>2934</v>
      </c>
      <c r="G216" s="10">
        <v>586</v>
      </c>
      <c r="H216" s="10">
        <v>3770</v>
      </c>
      <c r="I216" s="10">
        <v>1908</v>
      </c>
      <c r="J216" s="10">
        <v>1826</v>
      </c>
      <c r="K216" s="10">
        <v>28644</v>
      </c>
      <c r="L216" s="10">
        <v>6340</v>
      </c>
      <c r="M216" s="10">
        <v>3212</v>
      </c>
      <c r="N216" s="10">
        <v>1160</v>
      </c>
      <c r="O216" s="10">
        <v>14572</v>
      </c>
      <c r="P216" s="10">
        <v>0</v>
      </c>
      <c r="Q216" s="10">
        <v>3556</v>
      </c>
      <c r="R216" s="10"/>
      <c r="S216" s="1">
        <f t="shared" si="46"/>
        <v>5.8237395791980946</v>
      </c>
      <c r="T216" s="1">
        <f t="shared" si="47"/>
        <v>1.1631599841206828</v>
      </c>
      <c r="U216" s="1">
        <f t="shared" si="48"/>
        <v>7.483128225486305</v>
      </c>
      <c r="V216" s="1">
        <f t="shared" si="49"/>
        <v>3.7872171496625646</v>
      </c>
      <c r="W216" s="1">
        <f t="shared" si="50"/>
        <v>3.6244541484716155</v>
      </c>
      <c r="X216" s="1">
        <f t="shared" si="51"/>
        <v>56.855895196506545</v>
      </c>
      <c r="Y216" s="1">
        <f t="shared" si="52"/>
        <v>12.58435887256848</v>
      </c>
      <c r="Z216" s="1">
        <f t="shared" si="53"/>
        <v>6.3755458515283845</v>
      </c>
      <c r="AA216" s="1">
        <f t="shared" si="54"/>
        <v>2.3025009924573245</v>
      </c>
      <c r="AB216" s="1">
        <f t="shared" si="55"/>
        <v>28.924176260420804</v>
      </c>
      <c r="AC216" s="1">
        <f t="shared" si="56"/>
        <v>0</v>
      </c>
      <c r="AD216" s="1">
        <f t="shared" si="57"/>
        <v>7.0583564906709011</v>
      </c>
      <c r="AF216">
        <v>638</v>
      </c>
      <c r="AG216" t="s">
        <v>316</v>
      </c>
    </row>
    <row r="217" spans="1:33">
      <c r="A217" t="s">
        <v>207</v>
      </c>
      <c r="B217" s="10">
        <v>24811</v>
      </c>
      <c r="C217" s="10">
        <v>24679</v>
      </c>
      <c r="D217" s="10">
        <f t="shared" si="58"/>
        <v>-132</v>
      </c>
      <c r="E217" s="1">
        <f t="shared" si="45"/>
        <v>-0.53202208697754605</v>
      </c>
      <c r="F217" s="10">
        <v>1529</v>
      </c>
      <c r="G217" s="10">
        <v>310</v>
      </c>
      <c r="H217" s="10">
        <v>2075</v>
      </c>
      <c r="I217" s="10">
        <v>1003</v>
      </c>
      <c r="J217" s="10">
        <v>920</v>
      </c>
      <c r="K217" s="10">
        <v>12711</v>
      </c>
      <c r="L217" s="10">
        <v>3735</v>
      </c>
      <c r="M217" s="10">
        <v>1738</v>
      </c>
      <c r="N217" s="10">
        <v>658</v>
      </c>
      <c r="O217" s="10">
        <v>16</v>
      </c>
      <c r="P217" s="10">
        <v>0</v>
      </c>
      <c r="Q217" s="10">
        <v>757</v>
      </c>
      <c r="R217" s="10"/>
      <c r="S217" s="1">
        <f t="shared" si="46"/>
        <v>6.195550873212043</v>
      </c>
      <c r="T217" s="1">
        <f t="shared" si="47"/>
        <v>1.2561286924105515</v>
      </c>
      <c r="U217" s="1">
        <f t="shared" si="48"/>
        <v>8.407958183070626</v>
      </c>
      <c r="V217" s="1">
        <f t="shared" si="49"/>
        <v>4.0641841241541385</v>
      </c>
      <c r="W217" s="1">
        <f t="shared" si="50"/>
        <v>3.7278657968313138</v>
      </c>
      <c r="X217" s="1">
        <f t="shared" si="51"/>
        <v>51.505328416872644</v>
      </c>
      <c r="Y217" s="1">
        <f t="shared" si="52"/>
        <v>15.13432472952713</v>
      </c>
      <c r="Z217" s="1">
        <f t="shared" si="53"/>
        <v>7.042424733579157</v>
      </c>
      <c r="AA217" s="1">
        <f t="shared" si="54"/>
        <v>2.6662344503423965</v>
      </c>
      <c r="AB217" s="1">
        <f t="shared" si="55"/>
        <v>6.483244864054459E-2</v>
      </c>
      <c r="AC217" s="1">
        <f t="shared" si="56"/>
        <v>0</v>
      </c>
      <c r="AD217" s="1">
        <f t="shared" si="57"/>
        <v>3.0673852263057659</v>
      </c>
      <c r="AF217">
        <v>678</v>
      </c>
      <c r="AG217" t="s">
        <v>314</v>
      </c>
    </row>
    <row r="218" spans="1:33">
      <c r="A218" t="s">
        <v>208</v>
      </c>
      <c r="B218" s="10">
        <v>24178</v>
      </c>
      <c r="C218" s="10">
        <v>24056</v>
      </c>
      <c r="D218" s="10">
        <f t="shared" si="58"/>
        <v>-122</v>
      </c>
      <c r="E218" s="1">
        <f t="shared" si="45"/>
        <v>-0.50459095045082281</v>
      </c>
      <c r="F218" s="10">
        <v>1413</v>
      </c>
      <c r="G218" s="10">
        <v>250</v>
      </c>
      <c r="H218" s="10">
        <v>1592</v>
      </c>
      <c r="I218" s="10">
        <v>767</v>
      </c>
      <c r="J218" s="10">
        <v>793</v>
      </c>
      <c r="K218" s="10">
        <v>13740</v>
      </c>
      <c r="L218" s="10">
        <v>3125</v>
      </c>
      <c r="M218" s="10">
        <v>1695</v>
      </c>
      <c r="N218" s="10">
        <v>681</v>
      </c>
      <c r="O218" s="10">
        <v>331</v>
      </c>
      <c r="P218" s="10">
        <v>0</v>
      </c>
      <c r="Q218" s="10">
        <v>1990</v>
      </c>
      <c r="R218" s="10"/>
      <c r="S218" s="1">
        <f t="shared" si="46"/>
        <v>5.8737944795477217</v>
      </c>
      <c r="T218" s="1">
        <f t="shared" si="47"/>
        <v>1.0392417692051878</v>
      </c>
      <c r="U218" s="1">
        <f t="shared" si="48"/>
        <v>6.6178915862986365</v>
      </c>
      <c r="V218" s="1">
        <f t="shared" si="49"/>
        <v>3.1883937479215163</v>
      </c>
      <c r="W218" s="1">
        <f t="shared" si="50"/>
        <v>3.296474891918856</v>
      </c>
      <c r="X218" s="1">
        <f t="shared" si="51"/>
        <v>57.11672763551713</v>
      </c>
      <c r="Y218" s="1">
        <f t="shared" si="52"/>
        <v>12.990522115064849</v>
      </c>
      <c r="Z218" s="1">
        <f t="shared" si="53"/>
        <v>7.046059195211174</v>
      </c>
      <c r="AA218" s="1">
        <f t="shared" si="54"/>
        <v>2.8308945793149318</v>
      </c>
      <c r="AB218" s="1">
        <f t="shared" si="55"/>
        <v>1.3759561024276687</v>
      </c>
      <c r="AC218" s="1">
        <f t="shared" si="56"/>
        <v>0</v>
      </c>
      <c r="AD218" s="1">
        <f t="shared" si="57"/>
        <v>8.2723644828732965</v>
      </c>
      <c r="AF218">
        <v>680</v>
      </c>
      <c r="AG218" t="s">
        <v>317</v>
      </c>
    </row>
    <row r="219" spans="1:33">
      <c r="A219" t="s">
        <v>209</v>
      </c>
      <c r="B219" s="10">
        <v>3514</v>
      </c>
      <c r="C219" s="10">
        <v>3431</v>
      </c>
      <c r="D219" s="10">
        <f t="shared" si="58"/>
        <v>-83</v>
      </c>
      <c r="E219" s="1">
        <f t="shared" si="45"/>
        <v>-2.3619806488332395</v>
      </c>
      <c r="F219" s="10">
        <v>140</v>
      </c>
      <c r="G219" s="10">
        <v>20</v>
      </c>
      <c r="H219" s="10">
        <v>187</v>
      </c>
      <c r="I219" s="10">
        <v>89</v>
      </c>
      <c r="J219" s="10">
        <v>108</v>
      </c>
      <c r="K219" s="10">
        <v>1698</v>
      </c>
      <c r="L219" s="10">
        <v>687</v>
      </c>
      <c r="M219" s="10">
        <v>342</v>
      </c>
      <c r="N219" s="10">
        <v>160</v>
      </c>
      <c r="O219" s="10">
        <v>0</v>
      </c>
      <c r="P219" s="10">
        <v>0</v>
      </c>
      <c r="Q219" s="10">
        <v>107</v>
      </c>
      <c r="R219" s="10"/>
      <c r="S219" s="1">
        <f t="shared" si="46"/>
        <v>4.0804430195278343</v>
      </c>
      <c r="T219" s="1">
        <f t="shared" si="47"/>
        <v>0.58292043136111915</v>
      </c>
      <c r="U219" s="1">
        <f t="shared" si="48"/>
        <v>5.4503060332264646</v>
      </c>
      <c r="V219" s="1">
        <f t="shared" si="49"/>
        <v>2.5939959195569804</v>
      </c>
      <c r="W219" s="1">
        <f t="shared" si="50"/>
        <v>3.1477703293500436</v>
      </c>
      <c r="X219" s="1">
        <f t="shared" si="51"/>
        <v>49.489944622559022</v>
      </c>
      <c r="Y219" s="1">
        <f t="shared" si="52"/>
        <v>20.023316817254443</v>
      </c>
      <c r="Z219" s="1">
        <f t="shared" si="53"/>
        <v>9.9679393762751385</v>
      </c>
      <c r="AA219" s="1">
        <f t="shared" si="54"/>
        <v>4.6633634508889532</v>
      </c>
      <c r="AB219" s="1">
        <f t="shared" si="55"/>
        <v>0</v>
      </c>
      <c r="AC219" s="1">
        <f t="shared" si="56"/>
        <v>0</v>
      </c>
      <c r="AD219" s="1">
        <f t="shared" si="57"/>
        <v>3.118624307781988</v>
      </c>
      <c r="AF219">
        <v>681</v>
      </c>
      <c r="AG219" t="s">
        <v>319</v>
      </c>
    </row>
    <row r="220" spans="1:33">
      <c r="A220" t="s">
        <v>210</v>
      </c>
      <c r="B220" s="10">
        <v>3896</v>
      </c>
      <c r="C220" s="10">
        <v>3783</v>
      </c>
      <c r="D220" s="10">
        <f t="shared" si="58"/>
        <v>-113</v>
      </c>
      <c r="E220" s="1">
        <f t="shared" si="45"/>
        <v>-2.9004106776180705</v>
      </c>
      <c r="F220" s="10">
        <v>185</v>
      </c>
      <c r="G220" s="10">
        <v>47</v>
      </c>
      <c r="H220" s="10">
        <v>320</v>
      </c>
      <c r="I220" s="10">
        <v>175</v>
      </c>
      <c r="J220" s="10">
        <v>154</v>
      </c>
      <c r="K220" s="10">
        <v>1818</v>
      </c>
      <c r="L220" s="10">
        <v>623</v>
      </c>
      <c r="M220" s="10">
        <v>324</v>
      </c>
      <c r="N220" s="10">
        <v>137</v>
      </c>
      <c r="O220" s="10">
        <v>0</v>
      </c>
      <c r="P220" s="10">
        <v>0</v>
      </c>
      <c r="Q220" s="10">
        <v>36</v>
      </c>
      <c r="R220" s="10"/>
      <c r="S220" s="1">
        <f t="shared" si="46"/>
        <v>4.8902987047316948</v>
      </c>
      <c r="T220" s="1">
        <f t="shared" si="47"/>
        <v>1.2424002114723764</v>
      </c>
      <c r="U220" s="1">
        <f t="shared" si="48"/>
        <v>8.4588950568332013</v>
      </c>
      <c r="V220" s="1">
        <f t="shared" si="49"/>
        <v>4.6259582342056573</v>
      </c>
      <c r="W220" s="1">
        <f t="shared" si="50"/>
        <v>4.0708432461009778</v>
      </c>
      <c r="X220" s="1">
        <f t="shared" si="51"/>
        <v>48.057097541633624</v>
      </c>
      <c r="Y220" s="1">
        <f t="shared" si="52"/>
        <v>16.468411313772137</v>
      </c>
      <c r="Z220" s="1">
        <f t="shared" si="53"/>
        <v>8.5646312450436159</v>
      </c>
      <c r="AA220" s="1">
        <f t="shared" si="54"/>
        <v>3.6214644462067147</v>
      </c>
      <c r="AB220" s="1">
        <f t="shared" si="55"/>
        <v>0</v>
      </c>
      <c r="AC220" s="1">
        <f t="shared" si="56"/>
        <v>0</v>
      </c>
      <c r="AD220" s="1">
        <f t="shared" si="57"/>
        <v>0.95162569389373508</v>
      </c>
      <c r="AF220">
        <v>683</v>
      </c>
      <c r="AG220" t="s">
        <v>320</v>
      </c>
    </row>
    <row r="221" spans="1:33">
      <c r="A221" t="s">
        <v>211</v>
      </c>
      <c r="B221" s="10">
        <v>39360</v>
      </c>
      <c r="C221" s="10">
        <v>39205</v>
      </c>
      <c r="D221" s="10">
        <f t="shared" si="58"/>
        <v>-155</v>
      </c>
      <c r="E221" s="1">
        <f t="shared" si="45"/>
        <v>-0.39380081300812719</v>
      </c>
      <c r="F221" s="10">
        <v>2050</v>
      </c>
      <c r="G221" s="10">
        <v>374</v>
      </c>
      <c r="H221" s="10">
        <v>2452</v>
      </c>
      <c r="I221" s="10">
        <v>1228</v>
      </c>
      <c r="J221" s="10">
        <v>1130</v>
      </c>
      <c r="K221" s="10">
        <v>21863</v>
      </c>
      <c r="L221" s="10">
        <v>5706</v>
      </c>
      <c r="M221" s="10">
        <v>3111</v>
      </c>
      <c r="N221" s="10">
        <v>1291</v>
      </c>
      <c r="O221" s="10">
        <v>121</v>
      </c>
      <c r="P221" s="10">
        <v>0</v>
      </c>
      <c r="Q221" s="10">
        <v>2435</v>
      </c>
      <c r="R221" s="10"/>
      <c r="S221" s="1">
        <f t="shared" si="46"/>
        <v>5.2289248820303529</v>
      </c>
      <c r="T221" s="1">
        <f t="shared" si="47"/>
        <v>0.95395995408748879</v>
      </c>
      <c r="U221" s="1">
        <f t="shared" si="48"/>
        <v>6.2543042979211831</v>
      </c>
      <c r="V221" s="1">
        <f t="shared" si="49"/>
        <v>3.1322535390894015</v>
      </c>
      <c r="W221" s="1">
        <f t="shared" si="50"/>
        <v>2.8822854227777071</v>
      </c>
      <c r="X221" s="1">
        <f t="shared" si="51"/>
        <v>55.765846193087619</v>
      </c>
      <c r="Y221" s="1">
        <f t="shared" si="52"/>
        <v>14.554266037495218</v>
      </c>
      <c r="Z221" s="1">
        <f t="shared" si="53"/>
        <v>7.9352123453641124</v>
      </c>
      <c r="AA221" s="1">
        <f t="shared" si="54"/>
        <v>3.2929473281469201</v>
      </c>
      <c r="AB221" s="1">
        <f t="shared" si="55"/>
        <v>0.30863410279301107</v>
      </c>
      <c r="AC221" s="1">
        <f t="shared" si="56"/>
        <v>0</v>
      </c>
      <c r="AD221" s="1">
        <f t="shared" si="57"/>
        <v>6.2109424818262973</v>
      </c>
      <c r="AF221">
        <v>684</v>
      </c>
      <c r="AG221" t="s">
        <v>321</v>
      </c>
    </row>
    <row r="222" spans="1:33">
      <c r="A222" t="s">
        <v>212</v>
      </c>
      <c r="B222" s="10">
        <v>3196</v>
      </c>
      <c r="C222" s="10">
        <v>3121</v>
      </c>
      <c r="D222" s="10">
        <f t="shared" si="58"/>
        <v>-75</v>
      </c>
      <c r="E222" s="1">
        <f t="shared" si="45"/>
        <v>-2.3466833541927357</v>
      </c>
      <c r="F222" s="10">
        <v>112</v>
      </c>
      <c r="G222" s="10">
        <v>20</v>
      </c>
      <c r="H222" s="10">
        <v>182</v>
      </c>
      <c r="I222" s="10">
        <v>119</v>
      </c>
      <c r="J222" s="10">
        <v>105</v>
      </c>
      <c r="K222" s="10">
        <v>1482</v>
      </c>
      <c r="L222" s="10">
        <v>619</v>
      </c>
      <c r="M222" s="10">
        <v>338</v>
      </c>
      <c r="N222" s="10">
        <v>144</v>
      </c>
      <c r="O222" s="10">
        <v>0</v>
      </c>
      <c r="P222" s="10">
        <v>0</v>
      </c>
      <c r="Q222" s="10">
        <v>80</v>
      </c>
      <c r="R222" s="10"/>
      <c r="S222" s="1">
        <f t="shared" si="46"/>
        <v>3.5885933995514256</v>
      </c>
      <c r="T222" s="1">
        <f t="shared" si="47"/>
        <v>0.6408202499198975</v>
      </c>
      <c r="U222" s="1">
        <f t="shared" si="48"/>
        <v>5.8314642742710667</v>
      </c>
      <c r="V222" s="1">
        <f t="shared" si="49"/>
        <v>3.8128804870233903</v>
      </c>
      <c r="W222" s="1">
        <f t="shared" si="50"/>
        <v>3.3643063120794618</v>
      </c>
      <c r="X222" s="1">
        <f t="shared" si="51"/>
        <v>47.484780519064401</v>
      </c>
      <c r="Y222" s="1">
        <f t="shared" si="52"/>
        <v>19.833386735020827</v>
      </c>
      <c r="Z222" s="1">
        <f t="shared" si="53"/>
        <v>10.829862223646266</v>
      </c>
      <c r="AA222" s="1">
        <f t="shared" si="54"/>
        <v>4.6139057994232617</v>
      </c>
      <c r="AB222" s="1">
        <f t="shared" si="55"/>
        <v>0</v>
      </c>
      <c r="AC222" s="1">
        <f t="shared" si="56"/>
        <v>0</v>
      </c>
      <c r="AD222" s="1">
        <f t="shared" si="57"/>
        <v>2.56328099967959</v>
      </c>
      <c r="AF222">
        <v>686</v>
      </c>
      <c r="AG222" t="s">
        <v>327</v>
      </c>
    </row>
    <row r="223" spans="1:33">
      <c r="A223" t="s">
        <v>213</v>
      </c>
      <c r="B223" s="10">
        <v>1651</v>
      </c>
      <c r="C223" s="10">
        <v>1602</v>
      </c>
      <c r="D223" s="10">
        <f t="shared" si="58"/>
        <v>-49</v>
      </c>
      <c r="E223" s="1">
        <f t="shared" si="45"/>
        <v>-2.9678982434887979</v>
      </c>
      <c r="F223" s="10">
        <v>41</v>
      </c>
      <c r="G223" s="10">
        <v>12</v>
      </c>
      <c r="H223" s="10">
        <v>78</v>
      </c>
      <c r="I223" s="10">
        <v>47</v>
      </c>
      <c r="J223" s="10">
        <v>36</v>
      </c>
      <c r="K223" s="10">
        <v>759</v>
      </c>
      <c r="L223" s="10">
        <v>335</v>
      </c>
      <c r="M223" s="10">
        <v>210</v>
      </c>
      <c r="N223" s="10">
        <v>84</v>
      </c>
      <c r="O223" s="10">
        <v>0</v>
      </c>
      <c r="P223" s="10">
        <v>0</v>
      </c>
      <c r="Q223" s="10">
        <v>18</v>
      </c>
      <c r="R223" s="10"/>
      <c r="S223" s="1">
        <f t="shared" si="46"/>
        <v>2.5593008739076155</v>
      </c>
      <c r="T223" s="1">
        <f t="shared" si="47"/>
        <v>0.74906367041198507</v>
      </c>
      <c r="U223" s="1">
        <f t="shared" si="48"/>
        <v>4.868913857677903</v>
      </c>
      <c r="V223" s="1">
        <f t="shared" si="49"/>
        <v>2.9338327091136081</v>
      </c>
      <c r="W223" s="1">
        <f t="shared" si="50"/>
        <v>2.2471910112359552</v>
      </c>
      <c r="X223" s="1">
        <f t="shared" si="51"/>
        <v>47.378277153558052</v>
      </c>
      <c r="Y223" s="1">
        <f t="shared" si="52"/>
        <v>20.911360799001251</v>
      </c>
      <c r="Z223" s="1">
        <f t="shared" si="53"/>
        <v>13.108614232209737</v>
      </c>
      <c r="AA223" s="1">
        <f t="shared" si="54"/>
        <v>5.2434456928838955</v>
      </c>
      <c r="AB223" s="1">
        <f t="shared" si="55"/>
        <v>0</v>
      </c>
      <c r="AC223" s="1">
        <f t="shared" si="56"/>
        <v>0</v>
      </c>
      <c r="AD223" s="1">
        <f t="shared" si="57"/>
        <v>1.1235955056179776</v>
      </c>
      <c r="AF223">
        <v>687</v>
      </c>
      <c r="AG223" t="s">
        <v>327</v>
      </c>
    </row>
    <row r="224" spans="1:33">
      <c r="A224" t="s">
        <v>214</v>
      </c>
      <c r="B224" s="10">
        <v>3335</v>
      </c>
      <c r="C224" s="10">
        <v>3226</v>
      </c>
      <c r="D224" s="10">
        <f t="shared" si="58"/>
        <v>-109</v>
      </c>
      <c r="E224" s="1">
        <f t="shared" si="45"/>
        <v>-3.2683658170914565</v>
      </c>
      <c r="F224" s="10">
        <v>87</v>
      </c>
      <c r="G224" s="10">
        <v>23</v>
      </c>
      <c r="H224" s="10">
        <v>135</v>
      </c>
      <c r="I224" s="10">
        <v>84</v>
      </c>
      <c r="J224" s="10">
        <v>70</v>
      </c>
      <c r="K224" s="10">
        <v>1593</v>
      </c>
      <c r="L224" s="10">
        <v>686</v>
      </c>
      <c r="M224" s="10">
        <v>369</v>
      </c>
      <c r="N224" s="10">
        <v>179</v>
      </c>
      <c r="O224" s="10">
        <v>0</v>
      </c>
      <c r="P224" s="10">
        <v>0</v>
      </c>
      <c r="Q224" s="10">
        <v>78</v>
      </c>
      <c r="R224" s="10"/>
      <c r="S224" s="1">
        <f t="shared" si="46"/>
        <v>2.6968381897086178</v>
      </c>
      <c r="T224" s="1">
        <f t="shared" si="47"/>
        <v>0.71295722256664606</v>
      </c>
      <c r="U224" s="1">
        <f t="shared" si="48"/>
        <v>4.1847489150650956</v>
      </c>
      <c r="V224" s="1">
        <f t="shared" si="49"/>
        <v>2.6038437693738379</v>
      </c>
      <c r="W224" s="1">
        <f t="shared" si="50"/>
        <v>2.1698698078115313</v>
      </c>
      <c r="X224" s="1">
        <f t="shared" si="51"/>
        <v>49.380037197768132</v>
      </c>
      <c r="Y224" s="1">
        <f t="shared" si="52"/>
        <v>21.264724116553008</v>
      </c>
      <c r="Z224" s="1">
        <f t="shared" si="53"/>
        <v>11.438313701177929</v>
      </c>
      <c r="AA224" s="1">
        <f t="shared" si="54"/>
        <v>5.5486670799752016</v>
      </c>
      <c r="AB224" s="1">
        <f t="shared" si="55"/>
        <v>0</v>
      </c>
      <c r="AC224" s="1">
        <f t="shared" si="56"/>
        <v>0</v>
      </c>
      <c r="AD224" s="1">
        <f t="shared" si="57"/>
        <v>2.4178549287042781</v>
      </c>
      <c r="AF224">
        <v>689</v>
      </c>
      <c r="AG224" t="s">
        <v>330</v>
      </c>
    </row>
    <row r="225" spans="1:33">
      <c r="A225" t="s">
        <v>215</v>
      </c>
      <c r="B225" s="10">
        <v>2743</v>
      </c>
      <c r="C225" s="10">
        <v>2718</v>
      </c>
      <c r="D225" s="10">
        <f t="shared" si="58"/>
        <v>-25</v>
      </c>
      <c r="E225" s="1">
        <f t="shared" si="45"/>
        <v>-0.91141086401750337</v>
      </c>
      <c r="F225" s="10">
        <v>163</v>
      </c>
      <c r="G225" s="10">
        <v>42</v>
      </c>
      <c r="H225" s="10">
        <v>218</v>
      </c>
      <c r="I225" s="10">
        <v>125</v>
      </c>
      <c r="J225" s="10">
        <v>114</v>
      </c>
      <c r="K225" s="10">
        <v>1332</v>
      </c>
      <c r="L225" s="10">
        <v>383</v>
      </c>
      <c r="M225" s="10">
        <v>240</v>
      </c>
      <c r="N225" s="10">
        <v>101</v>
      </c>
      <c r="O225" s="10">
        <v>0</v>
      </c>
      <c r="P225" s="10">
        <v>0</v>
      </c>
      <c r="Q225" s="10">
        <v>0</v>
      </c>
      <c r="R225" s="10"/>
      <c r="S225" s="1">
        <f t="shared" si="46"/>
        <v>5.9970566593083152</v>
      </c>
      <c r="T225" s="1">
        <f t="shared" si="47"/>
        <v>1.545253863134658</v>
      </c>
      <c r="U225" s="1">
        <f t="shared" si="48"/>
        <v>8.0206033848417952</v>
      </c>
      <c r="V225" s="1">
        <f t="shared" si="49"/>
        <v>4.5989698307579108</v>
      </c>
      <c r="W225" s="1">
        <f t="shared" si="50"/>
        <v>4.1942604856512142</v>
      </c>
      <c r="X225" s="1">
        <f t="shared" si="51"/>
        <v>49.006622516556291</v>
      </c>
      <c r="Y225" s="1">
        <f t="shared" si="52"/>
        <v>14.091243561442237</v>
      </c>
      <c r="Z225" s="1">
        <f t="shared" si="53"/>
        <v>8.8300220750551883</v>
      </c>
      <c r="AA225" s="1">
        <f t="shared" si="54"/>
        <v>3.715967623252391</v>
      </c>
      <c r="AB225" s="1">
        <f t="shared" si="55"/>
        <v>0</v>
      </c>
      <c r="AC225" s="1">
        <f t="shared" si="56"/>
        <v>0</v>
      </c>
      <c r="AD225" s="1">
        <f t="shared" si="57"/>
        <v>0</v>
      </c>
      <c r="AF225">
        <v>691</v>
      </c>
      <c r="AG225" t="s">
        <v>314</v>
      </c>
    </row>
    <row r="226" spans="1:33">
      <c r="A226" t="s">
        <v>216</v>
      </c>
      <c r="B226" s="10">
        <v>28736</v>
      </c>
      <c r="C226" s="10">
        <v>28793</v>
      </c>
      <c r="D226" s="10">
        <f t="shared" si="58"/>
        <v>57</v>
      </c>
      <c r="E226" s="1">
        <f t="shared" si="45"/>
        <v>0.19835746102450091</v>
      </c>
      <c r="F226" s="10">
        <v>1524</v>
      </c>
      <c r="G226" s="10">
        <v>290</v>
      </c>
      <c r="H226" s="10">
        <v>2057</v>
      </c>
      <c r="I226" s="10">
        <v>1020</v>
      </c>
      <c r="J226" s="10">
        <v>990</v>
      </c>
      <c r="K226" s="10">
        <v>16521</v>
      </c>
      <c r="L226" s="10">
        <v>3743</v>
      </c>
      <c r="M226" s="10">
        <v>1856</v>
      </c>
      <c r="N226" s="10">
        <v>792</v>
      </c>
      <c r="O226" s="10">
        <v>117</v>
      </c>
      <c r="P226" s="10">
        <v>0</v>
      </c>
      <c r="Q226" s="10">
        <v>1497</v>
      </c>
      <c r="R226" s="10"/>
      <c r="S226" s="1">
        <f t="shared" si="46"/>
        <v>5.2929531483346652</v>
      </c>
      <c r="T226" s="1">
        <f t="shared" si="47"/>
        <v>1.0071892473865176</v>
      </c>
      <c r="U226" s="1">
        <f t="shared" si="48"/>
        <v>7.1440975237036781</v>
      </c>
      <c r="V226" s="1">
        <f t="shared" si="49"/>
        <v>3.542527697704303</v>
      </c>
      <c r="W226" s="1">
        <f t="shared" si="50"/>
        <v>3.4383357065953533</v>
      </c>
      <c r="X226" s="1">
        <f t="shared" si="51"/>
        <v>57.378529503698815</v>
      </c>
      <c r="Y226" s="1">
        <f t="shared" si="52"/>
        <v>12.999687424026673</v>
      </c>
      <c r="Z226" s="1">
        <f t="shared" si="53"/>
        <v>6.446011183273713</v>
      </c>
      <c r="AA226" s="1">
        <f t="shared" si="54"/>
        <v>2.7506685652762828</v>
      </c>
      <c r="AB226" s="1">
        <f t="shared" si="55"/>
        <v>0.40634876532490538</v>
      </c>
      <c r="AC226" s="1">
        <f t="shared" si="56"/>
        <v>0</v>
      </c>
      <c r="AD226" s="1">
        <f t="shared" si="57"/>
        <v>5.1991803563366092</v>
      </c>
      <c r="AF226">
        <v>694</v>
      </c>
      <c r="AG226" t="s">
        <v>322</v>
      </c>
    </row>
    <row r="227" spans="1:33">
      <c r="A227" t="s">
        <v>217</v>
      </c>
      <c r="B227" s="10">
        <v>1288</v>
      </c>
      <c r="C227" s="10">
        <v>1272</v>
      </c>
      <c r="D227" s="10">
        <f t="shared" si="58"/>
        <v>-16</v>
      </c>
      <c r="E227" s="1">
        <f t="shared" si="45"/>
        <v>-1.2422360248447228</v>
      </c>
      <c r="F227" s="10">
        <v>49</v>
      </c>
      <c r="G227" s="10">
        <v>9</v>
      </c>
      <c r="H227" s="10">
        <v>62</v>
      </c>
      <c r="I227" s="10">
        <v>21</v>
      </c>
      <c r="J227" s="10">
        <v>26</v>
      </c>
      <c r="K227" s="10">
        <v>621</v>
      </c>
      <c r="L227" s="10">
        <v>251</v>
      </c>
      <c r="M227" s="10">
        <v>132</v>
      </c>
      <c r="N227" s="10">
        <v>101</v>
      </c>
      <c r="O227" s="10">
        <v>0</v>
      </c>
      <c r="P227" s="10">
        <v>0</v>
      </c>
      <c r="Q227" s="10">
        <v>15</v>
      </c>
      <c r="R227" s="10"/>
      <c r="S227" s="1">
        <f t="shared" si="46"/>
        <v>3.8522012578616351</v>
      </c>
      <c r="T227" s="1">
        <f t="shared" si="47"/>
        <v>0.70754716981132082</v>
      </c>
      <c r="U227" s="1">
        <f t="shared" si="48"/>
        <v>4.8742138364779874</v>
      </c>
      <c r="V227" s="1">
        <f t="shared" si="49"/>
        <v>1.6509433962264151</v>
      </c>
      <c r="W227" s="1">
        <f t="shared" si="50"/>
        <v>2.0440251572327042</v>
      </c>
      <c r="X227" s="1">
        <f t="shared" si="51"/>
        <v>48.820754716981128</v>
      </c>
      <c r="Y227" s="1">
        <f t="shared" si="52"/>
        <v>19.732704402515726</v>
      </c>
      <c r="Z227" s="1">
        <f t="shared" si="53"/>
        <v>10.377358490566039</v>
      </c>
      <c r="AA227" s="1">
        <f t="shared" si="54"/>
        <v>7.9402515723270435</v>
      </c>
      <c r="AB227" s="1">
        <f t="shared" si="55"/>
        <v>0</v>
      </c>
      <c r="AC227" s="1">
        <f t="shared" si="56"/>
        <v>0</v>
      </c>
      <c r="AD227" s="1">
        <f t="shared" si="57"/>
        <v>1.179245283018868</v>
      </c>
      <c r="AF227">
        <v>697</v>
      </c>
      <c r="AG227" t="s">
        <v>326</v>
      </c>
    </row>
    <row r="228" spans="1:33">
      <c r="A228" t="s">
        <v>218</v>
      </c>
      <c r="B228" s="10">
        <v>62922</v>
      </c>
      <c r="C228" s="10">
        <v>63042</v>
      </c>
      <c r="D228" s="10">
        <f t="shared" si="58"/>
        <v>120</v>
      </c>
      <c r="E228" s="1">
        <f t="shared" si="45"/>
        <v>0.19071231047964599</v>
      </c>
      <c r="F228" s="10">
        <v>3698</v>
      </c>
      <c r="G228" s="10">
        <v>738</v>
      </c>
      <c r="H228" s="10">
        <v>4521</v>
      </c>
      <c r="I228" s="10">
        <v>2000</v>
      </c>
      <c r="J228" s="10">
        <v>2029</v>
      </c>
      <c r="K228" s="10">
        <v>37887</v>
      </c>
      <c r="L228" s="10">
        <v>7038</v>
      </c>
      <c r="M228" s="10">
        <v>3697</v>
      </c>
      <c r="N228" s="10">
        <v>1434</v>
      </c>
      <c r="O228" s="10">
        <v>116</v>
      </c>
      <c r="P228" s="10">
        <v>173</v>
      </c>
      <c r="Q228" s="10">
        <v>2187</v>
      </c>
      <c r="R228" s="10"/>
      <c r="S228" s="1">
        <f t="shared" si="46"/>
        <v>5.8659306494083312</v>
      </c>
      <c r="T228" s="1">
        <f t="shared" si="47"/>
        <v>1.1706481393356811</v>
      </c>
      <c r="U228" s="1">
        <f t="shared" si="48"/>
        <v>7.1714095364994765</v>
      </c>
      <c r="V228" s="1">
        <f t="shared" si="49"/>
        <v>3.1724881824815205</v>
      </c>
      <c r="W228" s="1">
        <f t="shared" si="50"/>
        <v>3.2184892611275022</v>
      </c>
      <c r="X228" s="1">
        <f t="shared" si="51"/>
        <v>60.098029884838681</v>
      </c>
      <c r="Y228" s="1">
        <f t="shared" si="52"/>
        <v>11.16398591415247</v>
      </c>
      <c r="Z228" s="1">
        <f t="shared" si="53"/>
        <v>5.8643444053170901</v>
      </c>
      <c r="AA228" s="1">
        <f t="shared" si="54"/>
        <v>2.27467402683925</v>
      </c>
      <c r="AB228" s="1">
        <f t="shared" si="55"/>
        <v>0.18400431458392819</v>
      </c>
      <c r="AC228" s="1">
        <f t="shared" si="56"/>
        <v>0.27442022778465153</v>
      </c>
      <c r="AD228" s="1">
        <f t="shared" si="57"/>
        <v>3.4691158275435425</v>
      </c>
      <c r="AF228">
        <v>698</v>
      </c>
      <c r="AG228" t="s">
        <v>320</v>
      </c>
    </row>
    <row r="229" spans="1:33">
      <c r="A229" t="s">
        <v>219</v>
      </c>
      <c r="B229" s="10">
        <v>5099</v>
      </c>
      <c r="C229" s="10">
        <v>4994</v>
      </c>
      <c r="D229" s="10">
        <f t="shared" si="58"/>
        <v>-105</v>
      </c>
      <c r="E229" s="1">
        <f t="shared" si="45"/>
        <v>-2.0592272994704897</v>
      </c>
      <c r="F229" s="10">
        <v>182</v>
      </c>
      <c r="G229" s="10">
        <v>40</v>
      </c>
      <c r="H229" s="10">
        <v>301</v>
      </c>
      <c r="I229" s="10">
        <v>157</v>
      </c>
      <c r="J229" s="10">
        <v>122</v>
      </c>
      <c r="K229" s="10">
        <v>2474</v>
      </c>
      <c r="L229" s="10">
        <v>934</v>
      </c>
      <c r="M229" s="10">
        <v>531</v>
      </c>
      <c r="N229" s="10">
        <v>253</v>
      </c>
      <c r="O229" s="10">
        <v>11</v>
      </c>
      <c r="P229" s="10">
        <v>0</v>
      </c>
      <c r="Q229" s="10">
        <v>152</v>
      </c>
      <c r="R229" s="10"/>
      <c r="S229" s="1">
        <f t="shared" si="46"/>
        <v>3.6443732478974771</v>
      </c>
      <c r="T229" s="1">
        <f t="shared" si="47"/>
        <v>0.80096115338406082</v>
      </c>
      <c r="U229" s="1">
        <f t="shared" si="48"/>
        <v>6.0272326792150581</v>
      </c>
      <c r="V229" s="1">
        <f t="shared" si="49"/>
        <v>3.1437725270324388</v>
      </c>
      <c r="W229" s="1">
        <f t="shared" si="50"/>
        <v>2.4429315178213855</v>
      </c>
      <c r="X229" s="1">
        <f t="shared" si="51"/>
        <v>49.539447336804166</v>
      </c>
      <c r="Y229" s="1">
        <f t="shared" si="52"/>
        <v>18.702442931517822</v>
      </c>
      <c r="Z229" s="1">
        <f t="shared" si="53"/>
        <v>10.632759311173407</v>
      </c>
      <c r="AA229" s="1">
        <f t="shared" si="54"/>
        <v>5.0660792951541849</v>
      </c>
      <c r="AB229" s="1">
        <f t="shared" si="55"/>
        <v>0.22026431718061676</v>
      </c>
      <c r="AC229" s="1">
        <f t="shared" si="56"/>
        <v>0</v>
      </c>
      <c r="AD229" s="1">
        <f t="shared" si="57"/>
        <v>3.0436523828594315</v>
      </c>
      <c r="AF229">
        <v>700</v>
      </c>
      <c r="AG229" t="s">
        <v>330</v>
      </c>
    </row>
    <row r="230" spans="1:33">
      <c r="A230" t="s">
        <v>220</v>
      </c>
      <c r="B230" s="10">
        <v>4398</v>
      </c>
      <c r="C230" s="10">
        <v>4283</v>
      </c>
      <c r="D230" s="10">
        <f t="shared" si="58"/>
        <v>-115</v>
      </c>
      <c r="E230" s="1">
        <f t="shared" si="45"/>
        <v>-2.6148249204183682</v>
      </c>
      <c r="F230" s="10">
        <v>166</v>
      </c>
      <c r="G230" s="10">
        <v>31</v>
      </c>
      <c r="H230" s="10">
        <v>208</v>
      </c>
      <c r="I230" s="10">
        <v>128</v>
      </c>
      <c r="J230" s="10">
        <v>129</v>
      </c>
      <c r="K230" s="10">
        <v>2042</v>
      </c>
      <c r="L230" s="10">
        <v>835</v>
      </c>
      <c r="M230" s="10">
        <v>499</v>
      </c>
      <c r="N230" s="10">
        <v>245</v>
      </c>
      <c r="O230" s="10">
        <v>11</v>
      </c>
      <c r="P230" s="10">
        <v>0</v>
      </c>
      <c r="Q230" s="10">
        <v>55</v>
      </c>
      <c r="R230" s="10"/>
      <c r="S230" s="1">
        <f t="shared" si="46"/>
        <v>3.8757879990660751</v>
      </c>
      <c r="T230" s="1">
        <f t="shared" si="47"/>
        <v>0.7237917347653513</v>
      </c>
      <c r="U230" s="1">
        <f t="shared" si="48"/>
        <v>4.8564090590707449</v>
      </c>
      <c r="V230" s="1">
        <f t="shared" si="49"/>
        <v>2.9885594209666122</v>
      </c>
      <c r="W230" s="1">
        <f t="shared" si="50"/>
        <v>3.0119075414429139</v>
      </c>
      <c r="X230" s="1">
        <f t="shared" si="51"/>
        <v>47.676862012607984</v>
      </c>
      <c r="Y230" s="1">
        <f t="shared" si="52"/>
        <v>19.495680597711885</v>
      </c>
      <c r="Z230" s="1">
        <f t="shared" si="53"/>
        <v>11.650712117674528</v>
      </c>
      <c r="AA230" s="1">
        <f t="shared" si="54"/>
        <v>5.7202895166939065</v>
      </c>
      <c r="AB230" s="1">
        <f t="shared" si="55"/>
        <v>0.25682932523931823</v>
      </c>
      <c r="AC230" s="1">
        <f t="shared" si="56"/>
        <v>0</v>
      </c>
      <c r="AD230" s="1">
        <f t="shared" si="57"/>
        <v>1.2841466261965913</v>
      </c>
      <c r="AF230">
        <v>702</v>
      </c>
      <c r="AG230" t="s">
        <v>318</v>
      </c>
    </row>
    <row r="231" spans="1:33">
      <c r="A231" t="s">
        <v>221</v>
      </c>
      <c r="B231" s="10">
        <v>6251</v>
      </c>
      <c r="C231" s="10">
        <v>6327</v>
      </c>
      <c r="D231" s="10">
        <f t="shared" si="58"/>
        <v>76</v>
      </c>
      <c r="E231" s="1">
        <f t="shared" si="45"/>
        <v>1.2158054711246091</v>
      </c>
      <c r="F231" s="10">
        <v>471</v>
      </c>
      <c r="G231" s="10">
        <v>92</v>
      </c>
      <c r="H231" s="10">
        <v>536</v>
      </c>
      <c r="I231" s="10">
        <v>236</v>
      </c>
      <c r="J231" s="10">
        <v>250</v>
      </c>
      <c r="K231" s="10">
        <v>3532</v>
      </c>
      <c r="L231" s="10">
        <v>735</v>
      </c>
      <c r="M231" s="10">
        <v>339</v>
      </c>
      <c r="N231" s="10">
        <v>136</v>
      </c>
      <c r="O231" s="10">
        <v>100</v>
      </c>
      <c r="P231" s="10">
        <v>0</v>
      </c>
      <c r="Q231" s="10">
        <v>144</v>
      </c>
      <c r="R231" s="10"/>
      <c r="S231" s="1">
        <f t="shared" si="46"/>
        <v>7.4442863916548125</v>
      </c>
      <c r="T231" s="1">
        <f t="shared" si="47"/>
        <v>1.4540856646119804</v>
      </c>
      <c r="U231" s="1">
        <f t="shared" si="48"/>
        <v>8.4716295242611022</v>
      </c>
      <c r="V231" s="1">
        <f t="shared" si="49"/>
        <v>3.7300458353089936</v>
      </c>
      <c r="W231" s="1">
        <f t="shared" si="50"/>
        <v>3.9513197407934251</v>
      </c>
      <c r="X231" s="1">
        <f t="shared" si="51"/>
        <v>55.824245297929508</v>
      </c>
      <c r="Y231" s="1">
        <f t="shared" si="52"/>
        <v>11.61688003793267</v>
      </c>
      <c r="Z231" s="1">
        <f t="shared" si="53"/>
        <v>5.357989568515884</v>
      </c>
      <c r="AA231" s="1">
        <f t="shared" si="54"/>
        <v>2.149517938991623</v>
      </c>
      <c r="AB231" s="1">
        <f t="shared" si="55"/>
        <v>1.5805278963173699</v>
      </c>
      <c r="AC231" s="1">
        <f t="shared" si="56"/>
        <v>0</v>
      </c>
      <c r="AD231" s="1">
        <f t="shared" si="57"/>
        <v>2.275960170697013</v>
      </c>
      <c r="AF231">
        <v>704</v>
      </c>
      <c r="AG231" t="s">
        <v>317</v>
      </c>
    </row>
    <row r="232" spans="1:33">
      <c r="A232" t="s">
        <v>222</v>
      </c>
      <c r="B232" s="10">
        <v>2181</v>
      </c>
      <c r="C232" s="10">
        <v>2126</v>
      </c>
      <c r="D232" s="10">
        <f t="shared" si="58"/>
        <v>-55</v>
      </c>
      <c r="E232" s="1">
        <f t="shared" si="45"/>
        <v>-2.5217790004585017</v>
      </c>
      <c r="F232" s="10">
        <v>51</v>
      </c>
      <c r="G232" s="10">
        <v>12</v>
      </c>
      <c r="H232" s="10">
        <v>86</v>
      </c>
      <c r="I232" s="10">
        <v>54</v>
      </c>
      <c r="J232" s="10">
        <v>47</v>
      </c>
      <c r="K232" s="10">
        <v>1018</v>
      </c>
      <c r="L232" s="10">
        <v>500</v>
      </c>
      <c r="M232" s="10">
        <v>251</v>
      </c>
      <c r="N232" s="10">
        <v>107</v>
      </c>
      <c r="O232" s="10">
        <v>0</v>
      </c>
      <c r="P232" s="10">
        <v>0</v>
      </c>
      <c r="Q232" s="10">
        <v>69</v>
      </c>
      <c r="R232" s="10"/>
      <c r="S232" s="1">
        <f t="shared" si="46"/>
        <v>2.3988711194731889</v>
      </c>
      <c r="T232" s="1">
        <f t="shared" si="47"/>
        <v>0.56444026340545628</v>
      </c>
      <c r="U232" s="1">
        <f t="shared" si="48"/>
        <v>4.0451552210724362</v>
      </c>
      <c r="V232" s="1">
        <f t="shared" si="49"/>
        <v>2.5399811853245531</v>
      </c>
      <c r="W232" s="1">
        <f t="shared" si="50"/>
        <v>2.2107243650047037</v>
      </c>
      <c r="X232" s="1">
        <f t="shared" si="51"/>
        <v>47.883349012229537</v>
      </c>
      <c r="Y232" s="1">
        <f t="shared" si="52"/>
        <v>23.518344308560675</v>
      </c>
      <c r="Z232" s="1">
        <f t="shared" si="53"/>
        <v>11.80620884289746</v>
      </c>
      <c r="AA232" s="1">
        <f t="shared" si="54"/>
        <v>5.0329256820319852</v>
      </c>
      <c r="AB232" s="1">
        <f t="shared" si="55"/>
        <v>0</v>
      </c>
      <c r="AC232" s="1">
        <f t="shared" si="56"/>
        <v>0</v>
      </c>
      <c r="AD232" s="1">
        <f t="shared" si="57"/>
        <v>3.2455315145813737</v>
      </c>
      <c r="AF232">
        <v>707</v>
      </c>
      <c r="AG232" t="s">
        <v>328</v>
      </c>
    </row>
    <row r="233" spans="1:33">
      <c r="A233" t="s">
        <v>223</v>
      </c>
      <c r="B233" s="10">
        <v>27592</v>
      </c>
      <c r="C233" s="10">
        <v>27536</v>
      </c>
      <c r="D233" s="10">
        <f t="shared" si="58"/>
        <v>-56</v>
      </c>
      <c r="E233" s="1">
        <f t="shared" si="45"/>
        <v>-0.2029573789504191</v>
      </c>
      <c r="F233" s="10">
        <v>1355</v>
      </c>
      <c r="G233" s="10">
        <v>263</v>
      </c>
      <c r="H233" s="10">
        <v>1801</v>
      </c>
      <c r="I233" s="10">
        <v>941</v>
      </c>
      <c r="J233" s="10">
        <v>815</v>
      </c>
      <c r="K233" s="10">
        <v>14863</v>
      </c>
      <c r="L233" s="10">
        <v>4091</v>
      </c>
      <c r="M233" s="10">
        <v>2386</v>
      </c>
      <c r="N233" s="10">
        <v>1021</v>
      </c>
      <c r="O233" s="10">
        <v>17778</v>
      </c>
      <c r="P233" s="10">
        <v>0</v>
      </c>
      <c r="Q233" s="10">
        <v>1305</v>
      </c>
      <c r="R233" s="10"/>
      <c r="S233" s="1">
        <f t="shared" si="46"/>
        <v>4.9208309122603131</v>
      </c>
      <c r="T233" s="1">
        <f t="shared" si="47"/>
        <v>0.95511330621731549</v>
      </c>
      <c r="U233" s="1">
        <f t="shared" si="48"/>
        <v>6.5405287623474724</v>
      </c>
      <c r="V233" s="1">
        <f t="shared" si="49"/>
        <v>3.4173445671121438</v>
      </c>
      <c r="W233" s="1">
        <f t="shared" si="50"/>
        <v>2.959761766414875</v>
      </c>
      <c r="X233" s="1">
        <f t="shared" si="51"/>
        <v>53.976612434631036</v>
      </c>
      <c r="Y233" s="1">
        <f t="shared" si="52"/>
        <v>14.856914584543871</v>
      </c>
      <c r="Z233" s="1">
        <f t="shared" si="53"/>
        <v>8.6650203370133649</v>
      </c>
      <c r="AA233" s="1">
        <f t="shared" si="54"/>
        <v>3.7078733294596162</v>
      </c>
      <c r="AB233" s="1">
        <f t="shared" si="55"/>
        <v>64.562754212667045</v>
      </c>
      <c r="AC233" s="1">
        <f t="shared" si="56"/>
        <v>0</v>
      </c>
      <c r="AD233" s="1">
        <f t="shared" si="57"/>
        <v>4.739250435793144</v>
      </c>
      <c r="AF233">
        <v>710</v>
      </c>
      <c r="AG233" t="s">
        <v>316</v>
      </c>
    </row>
    <row r="234" spans="1:33">
      <c r="A234" t="s">
        <v>224</v>
      </c>
      <c r="B234" s="10">
        <v>9415</v>
      </c>
      <c r="C234" s="10">
        <v>9309</v>
      </c>
      <c r="D234" s="10">
        <f t="shared" si="58"/>
        <v>-106</v>
      </c>
      <c r="E234" s="1">
        <f t="shared" si="45"/>
        <v>-1.1258629845990464</v>
      </c>
      <c r="F234" s="10">
        <v>447</v>
      </c>
      <c r="G234" s="10">
        <v>84</v>
      </c>
      <c r="H234" s="10">
        <v>569</v>
      </c>
      <c r="I234" s="10">
        <v>312</v>
      </c>
      <c r="J234" s="10">
        <v>281</v>
      </c>
      <c r="K234" s="10">
        <v>4647</v>
      </c>
      <c r="L234" s="10">
        <v>1625</v>
      </c>
      <c r="M234" s="10">
        <v>941</v>
      </c>
      <c r="N234" s="10">
        <v>403</v>
      </c>
      <c r="O234" s="10">
        <v>12</v>
      </c>
      <c r="P234" s="10">
        <v>0</v>
      </c>
      <c r="Q234" s="10">
        <v>106</v>
      </c>
      <c r="R234" s="10"/>
      <c r="S234" s="1">
        <f t="shared" si="46"/>
        <v>4.8018047051240735</v>
      </c>
      <c r="T234" s="1">
        <f t="shared" si="47"/>
        <v>0.90235256203673875</v>
      </c>
      <c r="U234" s="1">
        <f t="shared" si="48"/>
        <v>6.112364378558385</v>
      </c>
      <c r="V234" s="1">
        <f t="shared" si="49"/>
        <v>3.3515952304221717</v>
      </c>
      <c r="W234" s="1">
        <f t="shared" si="50"/>
        <v>3.0185841658609944</v>
      </c>
      <c r="X234" s="1">
        <f t="shared" si="51"/>
        <v>49.919432806961005</v>
      </c>
      <c r="Y234" s="1">
        <f t="shared" si="52"/>
        <v>17.456225158448813</v>
      </c>
      <c r="Z234" s="1">
        <f t="shared" si="53"/>
        <v>10.108497153292513</v>
      </c>
      <c r="AA234" s="1">
        <f t="shared" si="54"/>
        <v>4.3291438392953054</v>
      </c>
      <c r="AB234" s="1">
        <f t="shared" si="55"/>
        <v>0.12890750886239125</v>
      </c>
      <c r="AC234" s="1">
        <f t="shared" si="56"/>
        <v>0</v>
      </c>
      <c r="AD234" s="1">
        <f t="shared" si="57"/>
        <v>1.1386829949511226</v>
      </c>
      <c r="AF234">
        <v>729</v>
      </c>
      <c r="AG234" t="s">
        <v>325</v>
      </c>
    </row>
    <row r="235" spans="1:33">
      <c r="A235" t="s">
        <v>225</v>
      </c>
      <c r="B235" s="10">
        <v>3491</v>
      </c>
      <c r="C235" s="10">
        <v>3400</v>
      </c>
      <c r="D235" s="10">
        <f t="shared" si="58"/>
        <v>-91</v>
      </c>
      <c r="E235" s="1">
        <f t="shared" si="45"/>
        <v>-2.6067029504439954</v>
      </c>
      <c r="F235" s="10">
        <v>90</v>
      </c>
      <c r="G235" s="10">
        <v>27</v>
      </c>
      <c r="H235" s="10">
        <v>140</v>
      </c>
      <c r="I235" s="10">
        <v>86</v>
      </c>
      <c r="J235" s="10">
        <v>64</v>
      </c>
      <c r="K235" s="10">
        <v>1676</v>
      </c>
      <c r="L235" s="10">
        <v>703</v>
      </c>
      <c r="M235" s="10">
        <v>411</v>
      </c>
      <c r="N235" s="10">
        <v>203</v>
      </c>
      <c r="O235" s="10">
        <v>0</v>
      </c>
      <c r="P235" s="10">
        <v>0</v>
      </c>
      <c r="Q235" s="10">
        <v>67</v>
      </c>
      <c r="R235" s="10"/>
      <c r="S235" s="1">
        <f t="shared" si="46"/>
        <v>2.6470588235294117</v>
      </c>
      <c r="T235" s="1">
        <f t="shared" si="47"/>
        <v>0.79411764705882348</v>
      </c>
      <c r="U235" s="1">
        <f t="shared" si="48"/>
        <v>4.117647058823529</v>
      </c>
      <c r="V235" s="1">
        <f t="shared" si="49"/>
        <v>2.5294117647058822</v>
      </c>
      <c r="W235" s="1">
        <f t="shared" si="50"/>
        <v>1.8823529411764703</v>
      </c>
      <c r="X235" s="1">
        <f t="shared" si="51"/>
        <v>49.294117647058819</v>
      </c>
      <c r="Y235" s="1">
        <f t="shared" si="52"/>
        <v>20.676470588235293</v>
      </c>
      <c r="Z235" s="1">
        <f t="shared" si="53"/>
        <v>12.088235294117647</v>
      </c>
      <c r="AA235" s="1">
        <f t="shared" si="54"/>
        <v>5.9705882352941178</v>
      </c>
      <c r="AB235" s="1">
        <f t="shared" si="55"/>
        <v>0</v>
      </c>
      <c r="AC235" s="1">
        <f t="shared" si="56"/>
        <v>0</v>
      </c>
      <c r="AD235" s="1">
        <f t="shared" si="57"/>
        <v>1.9705882352941178</v>
      </c>
      <c r="AF235">
        <v>732</v>
      </c>
      <c r="AG235" t="s">
        <v>320</v>
      </c>
    </row>
    <row r="236" spans="1:33">
      <c r="A236" t="s">
        <v>226</v>
      </c>
      <c r="B236" s="10">
        <v>52321</v>
      </c>
      <c r="C236" s="10">
        <v>51833</v>
      </c>
      <c r="D236" s="10">
        <f t="shared" si="58"/>
        <v>-488</v>
      </c>
      <c r="E236" s="1">
        <f t="shared" si="45"/>
        <v>-0.93270388562909368</v>
      </c>
      <c r="F236" s="10">
        <v>2285</v>
      </c>
      <c r="G236" s="10">
        <v>486</v>
      </c>
      <c r="H236" s="10">
        <v>3479</v>
      </c>
      <c r="I236" s="10">
        <v>1837</v>
      </c>
      <c r="J236" s="10">
        <v>1795</v>
      </c>
      <c r="K236" s="10">
        <v>27930</v>
      </c>
      <c r="L236" s="10">
        <v>7963</v>
      </c>
      <c r="M236" s="10">
        <v>4304</v>
      </c>
      <c r="N236" s="10">
        <v>1754</v>
      </c>
      <c r="O236" s="10">
        <v>593</v>
      </c>
      <c r="P236" s="10">
        <v>0</v>
      </c>
      <c r="Q236" s="10">
        <v>3197</v>
      </c>
      <c r="R236" s="10"/>
      <c r="S236" s="1">
        <f t="shared" si="46"/>
        <v>4.4083884783824976</v>
      </c>
      <c r="T236" s="1">
        <f t="shared" si="47"/>
        <v>0.93762660853124458</v>
      </c>
      <c r="U236" s="1">
        <f t="shared" si="48"/>
        <v>6.7119402697123451</v>
      </c>
      <c r="V236" s="1">
        <f t="shared" si="49"/>
        <v>3.5440742384195394</v>
      </c>
      <c r="W236" s="1">
        <f t="shared" si="50"/>
        <v>3.4630447784230127</v>
      </c>
      <c r="X236" s="1">
        <f t="shared" si="51"/>
        <v>53.884590897690664</v>
      </c>
      <c r="Y236" s="1">
        <f t="shared" si="52"/>
        <v>15.362799760770166</v>
      </c>
      <c r="Z236" s="1">
        <f t="shared" si="53"/>
        <v>8.303590376786989</v>
      </c>
      <c r="AA236" s="1">
        <f t="shared" si="54"/>
        <v>3.3839445912835457</v>
      </c>
      <c r="AB236" s="1">
        <f t="shared" si="55"/>
        <v>1.1440588042366833</v>
      </c>
      <c r="AC236" s="1">
        <f t="shared" si="56"/>
        <v>0</v>
      </c>
      <c r="AD236" s="1">
        <f t="shared" si="57"/>
        <v>6.167885324021376</v>
      </c>
      <c r="AF236">
        <v>734</v>
      </c>
      <c r="AG236" t="s">
        <v>317</v>
      </c>
    </row>
    <row r="237" spans="1:33">
      <c r="A237" t="s">
        <v>227</v>
      </c>
      <c r="B237" s="10">
        <v>2994</v>
      </c>
      <c r="C237" s="10">
        <v>2945</v>
      </c>
      <c r="D237" s="10">
        <f t="shared" si="58"/>
        <v>-49</v>
      </c>
      <c r="E237" s="1">
        <f t="shared" si="45"/>
        <v>-1.6366065464261892</v>
      </c>
      <c r="F237" s="10">
        <v>145</v>
      </c>
      <c r="G237" s="10">
        <v>30</v>
      </c>
      <c r="H237" s="10">
        <v>210</v>
      </c>
      <c r="I237" s="10">
        <v>110</v>
      </c>
      <c r="J237" s="10">
        <v>94</v>
      </c>
      <c r="K237" s="10">
        <v>1569</v>
      </c>
      <c r="L237" s="10">
        <v>496</v>
      </c>
      <c r="M237" s="10">
        <v>205</v>
      </c>
      <c r="N237" s="10">
        <v>86</v>
      </c>
      <c r="O237" s="10">
        <v>74</v>
      </c>
      <c r="P237" s="10">
        <v>0</v>
      </c>
      <c r="Q237" s="10">
        <v>90</v>
      </c>
      <c r="R237" s="10"/>
      <c r="S237" s="1">
        <f t="shared" si="46"/>
        <v>4.9235993208828521</v>
      </c>
      <c r="T237" s="1">
        <f t="shared" si="47"/>
        <v>1.0186757215619695</v>
      </c>
      <c r="U237" s="1">
        <f t="shared" si="48"/>
        <v>7.1307300509337868</v>
      </c>
      <c r="V237" s="1">
        <f t="shared" si="49"/>
        <v>3.7351443123938877</v>
      </c>
      <c r="W237" s="1">
        <f t="shared" si="50"/>
        <v>3.1918505942275042</v>
      </c>
      <c r="X237" s="1">
        <f t="shared" si="51"/>
        <v>53.276740237691001</v>
      </c>
      <c r="Y237" s="1">
        <f t="shared" si="52"/>
        <v>16.842105263157894</v>
      </c>
      <c r="Z237" s="1">
        <f t="shared" si="53"/>
        <v>6.9609507640067916</v>
      </c>
      <c r="AA237" s="1">
        <f t="shared" si="54"/>
        <v>2.9202037351443124</v>
      </c>
      <c r="AB237" s="1">
        <f t="shared" si="55"/>
        <v>2.5127334465195243</v>
      </c>
      <c r="AC237" s="1">
        <f t="shared" si="56"/>
        <v>0</v>
      </c>
      <c r="AD237" s="1">
        <f t="shared" si="57"/>
        <v>3.0560271646859083</v>
      </c>
      <c r="AF237">
        <v>738</v>
      </c>
      <c r="AG237" t="s">
        <v>317</v>
      </c>
    </row>
    <row r="238" spans="1:33">
      <c r="A238" t="s">
        <v>228</v>
      </c>
      <c r="B238" s="10">
        <v>3429</v>
      </c>
      <c r="C238" s="10">
        <v>3383</v>
      </c>
      <c r="D238" s="10">
        <f t="shared" si="58"/>
        <v>-46</v>
      </c>
      <c r="E238" s="1">
        <f t="shared" si="45"/>
        <v>-1.3414989792942533</v>
      </c>
      <c r="F238" s="10">
        <v>110</v>
      </c>
      <c r="G238" s="10">
        <v>27</v>
      </c>
      <c r="H238" s="10">
        <v>173</v>
      </c>
      <c r="I238" s="10">
        <v>87</v>
      </c>
      <c r="J238" s="10">
        <v>98</v>
      </c>
      <c r="K238" s="10">
        <v>1587</v>
      </c>
      <c r="L238" s="10">
        <v>631</v>
      </c>
      <c r="M238" s="10">
        <v>445</v>
      </c>
      <c r="N238" s="10">
        <v>225</v>
      </c>
      <c r="O238" s="10">
        <v>0</v>
      </c>
      <c r="P238" s="10">
        <v>0</v>
      </c>
      <c r="Q238" s="10">
        <v>42</v>
      </c>
      <c r="R238" s="10"/>
      <c r="S238" s="1">
        <f t="shared" si="46"/>
        <v>3.2515518770322203</v>
      </c>
      <c r="T238" s="1">
        <f t="shared" si="47"/>
        <v>0.79810818799881755</v>
      </c>
      <c r="U238" s="1">
        <f t="shared" si="48"/>
        <v>5.1138043156961279</v>
      </c>
      <c r="V238" s="1">
        <f t="shared" si="49"/>
        <v>2.5716819391073011</v>
      </c>
      <c r="W238" s="1">
        <f t="shared" si="50"/>
        <v>2.8968371268105231</v>
      </c>
      <c r="X238" s="1">
        <f t="shared" si="51"/>
        <v>46.911025716819395</v>
      </c>
      <c r="Y238" s="1">
        <f t="shared" si="52"/>
        <v>18.652083949157554</v>
      </c>
      <c r="Z238" s="1">
        <f t="shared" si="53"/>
        <v>13.154005320721254</v>
      </c>
      <c r="AA238" s="1">
        <f t="shared" si="54"/>
        <v>6.6509015666568141</v>
      </c>
      <c r="AB238" s="1">
        <f t="shared" si="55"/>
        <v>0</v>
      </c>
      <c r="AC238" s="1">
        <f t="shared" si="56"/>
        <v>0</v>
      </c>
      <c r="AD238" s="1">
        <f t="shared" si="57"/>
        <v>1.2415016257759386</v>
      </c>
      <c r="AF238">
        <v>739</v>
      </c>
      <c r="AG238" t="s">
        <v>330</v>
      </c>
    </row>
    <row r="239" spans="1:33">
      <c r="A239" t="s">
        <v>229</v>
      </c>
      <c r="B239" s="10">
        <v>33611</v>
      </c>
      <c r="C239" s="10">
        <v>32974</v>
      </c>
      <c r="D239" s="10">
        <f t="shared" si="58"/>
        <v>-637</v>
      </c>
      <c r="E239" s="1">
        <f t="shared" si="45"/>
        <v>-1.8952128767367848</v>
      </c>
      <c r="F239" s="10">
        <v>1295</v>
      </c>
      <c r="G239" s="10">
        <v>268</v>
      </c>
      <c r="H239" s="10">
        <v>1766</v>
      </c>
      <c r="I239" s="10">
        <v>954</v>
      </c>
      <c r="J239" s="10">
        <v>1064</v>
      </c>
      <c r="K239" s="10">
        <v>17075</v>
      </c>
      <c r="L239" s="10">
        <v>5896</v>
      </c>
      <c r="M239" s="10">
        <v>3282</v>
      </c>
      <c r="N239" s="10">
        <v>1374</v>
      </c>
      <c r="O239" s="10">
        <v>41</v>
      </c>
      <c r="P239" s="10">
        <v>0</v>
      </c>
      <c r="Q239" s="10">
        <v>1224</v>
      </c>
      <c r="R239" s="10"/>
      <c r="S239" s="1">
        <f t="shared" si="46"/>
        <v>3.9273366895129493</v>
      </c>
      <c r="T239" s="1">
        <f t="shared" si="47"/>
        <v>0.81276156972159874</v>
      </c>
      <c r="U239" s="1">
        <f t="shared" si="48"/>
        <v>5.3557348213744156</v>
      </c>
      <c r="V239" s="1">
        <f t="shared" si="49"/>
        <v>2.8931885728149451</v>
      </c>
      <c r="W239" s="1">
        <f t="shared" si="50"/>
        <v>3.2267847394917206</v>
      </c>
      <c r="X239" s="1">
        <f t="shared" si="51"/>
        <v>51.783223145508586</v>
      </c>
      <c r="Y239" s="1">
        <f t="shared" si="52"/>
        <v>17.880754533875173</v>
      </c>
      <c r="Z239" s="1">
        <f t="shared" si="53"/>
        <v>9.9532965366652508</v>
      </c>
      <c r="AA239" s="1">
        <f t="shared" si="54"/>
        <v>4.1669193910353615</v>
      </c>
      <c r="AB239" s="1">
        <f t="shared" si="55"/>
        <v>0.12434038939770728</v>
      </c>
      <c r="AC239" s="1">
        <f t="shared" si="56"/>
        <v>0</v>
      </c>
      <c r="AD239" s="1">
        <f t="shared" si="57"/>
        <v>3.7120155273852125</v>
      </c>
      <c r="AF239">
        <v>740</v>
      </c>
      <c r="AG239" t="s">
        <v>319</v>
      </c>
    </row>
    <row r="240" spans="1:33">
      <c r="A240" t="s">
        <v>230</v>
      </c>
      <c r="B240" s="10">
        <v>1015</v>
      </c>
      <c r="C240" s="10">
        <v>1005</v>
      </c>
      <c r="D240" s="10">
        <f t="shared" si="58"/>
        <v>-10</v>
      </c>
      <c r="E240" s="1">
        <f t="shared" si="45"/>
        <v>-0.98522167487684609</v>
      </c>
      <c r="F240" s="10">
        <v>39</v>
      </c>
      <c r="G240" s="10">
        <v>8</v>
      </c>
      <c r="H240" s="10">
        <v>40</v>
      </c>
      <c r="I240" s="10">
        <v>21</v>
      </c>
      <c r="J240" s="10">
        <v>31</v>
      </c>
      <c r="K240" s="10">
        <v>530</v>
      </c>
      <c r="L240" s="10">
        <v>186</v>
      </c>
      <c r="M240" s="10">
        <v>110</v>
      </c>
      <c r="N240" s="10">
        <v>40</v>
      </c>
      <c r="O240" s="10">
        <v>0</v>
      </c>
      <c r="P240" s="10">
        <v>0</v>
      </c>
      <c r="Q240" s="10">
        <v>0</v>
      </c>
      <c r="R240" s="10"/>
      <c r="S240" s="1">
        <f t="shared" si="46"/>
        <v>3.8805970149253728</v>
      </c>
      <c r="T240" s="1">
        <f t="shared" si="47"/>
        <v>0.79601990049751237</v>
      </c>
      <c r="U240" s="1">
        <f t="shared" si="48"/>
        <v>3.9800995024875623</v>
      </c>
      <c r="V240" s="1">
        <f t="shared" si="49"/>
        <v>2.0895522388059704</v>
      </c>
      <c r="W240" s="1">
        <f t="shared" si="50"/>
        <v>3.0845771144278609</v>
      </c>
      <c r="X240" s="1">
        <f t="shared" si="51"/>
        <v>52.736318407960205</v>
      </c>
      <c r="Y240" s="1">
        <f t="shared" si="52"/>
        <v>18.507462686567163</v>
      </c>
      <c r="Z240" s="1">
        <f t="shared" si="53"/>
        <v>10.945273631840797</v>
      </c>
      <c r="AA240" s="1">
        <f t="shared" si="54"/>
        <v>3.9800995024875623</v>
      </c>
      <c r="AB240" s="1">
        <f t="shared" si="55"/>
        <v>0</v>
      </c>
      <c r="AC240" s="1">
        <f t="shared" si="56"/>
        <v>0</v>
      </c>
      <c r="AD240" s="1">
        <f t="shared" si="57"/>
        <v>0</v>
      </c>
      <c r="AF240">
        <v>742</v>
      </c>
      <c r="AG240" t="s">
        <v>320</v>
      </c>
    </row>
    <row r="241" spans="1:33">
      <c r="A241" t="s">
        <v>231</v>
      </c>
      <c r="B241" s="10">
        <v>63288</v>
      </c>
      <c r="C241" s="10">
        <v>63781</v>
      </c>
      <c r="D241" s="10">
        <f t="shared" si="58"/>
        <v>493</v>
      </c>
      <c r="E241" s="1">
        <f t="shared" si="45"/>
        <v>0.77897863734042172</v>
      </c>
      <c r="F241" s="10">
        <v>4203</v>
      </c>
      <c r="G241" s="10">
        <v>750</v>
      </c>
      <c r="H241" s="10">
        <v>4627</v>
      </c>
      <c r="I241" s="10">
        <v>2192</v>
      </c>
      <c r="J241" s="10">
        <v>2253</v>
      </c>
      <c r="K241" s="10">
        <v>37062</v>
      </c>
      <c r="L241" s="10">
        <v>7334</v>
      </c>
      <c r="M241" s="10">
        <v>3822</v>
      </c>
      <c r="N241" s="10">
        <v>1538</v>
      </c>
      <c r="O241" s="10">
        <v>138</v>
      </c>
      <c r="P241" s="10">
        <v>0</v>
      </c>
      <c r="Q241" s="10">
        <v>1733</v>
      </c>
      <c r="R241" s="10"/>
      <c r="S241" s="1">
        <f t="shared" si="46"/>
        <v>6.5897367554600903</v>
      </c>
      <c r="T241" s="1">
        <f t="shared" si="47"/>
        <v>1.1758987786331352</v>
      </c>
      <c r="U241" s="1">
        <f t="shared" si="48"/>
        <v>7.2545115316473563</v>
      </c>
      <c r="V241" s="1">
        <f t="shared" si="49"/>
        <v>3.4367601636851095</v>
      </c>
      <c r="W241" s="1">
        <f t="shared" si="50"/>
        <v>3.5323999310139382</v>
      </c>
      <c r="X241" s="1">
        <f t="shared" si="51"/>
        <v>58.108214044935011</v>
      </c>
      <c r="Y241" s="1">
        <f t="shared" si="52"/>
        <v>11.498722189993886</v>
      </c>
      <c r="Z241" s="1">
        <f t="shared" si="53"/>
        <v>5.992380175914457</v>
      </c>
      <c r="AA241" s="1">
        <f t="shared" si="54"/>
        <v>2.4113764287170163</v>
      </c>
      <c r="AB241" s="1">
        <f t="shared" si="55"/>
        <v>0.21636537526849689</v>
      </c>
      <c r="AC241" s="1">
        <f t="shared" si="56"/>
        <v>0</v>
      </c>
      <c r="AD241" s="1">
        <f t="shared" si="57"/>
        <v>2.7171101111616314</v>
      </c>
      <c r="AF241">
        <v>743</v>
      </c>
      <c r="AG241" t="s">
        <v>313</v>
      </c>
    </row>
    <row r="242" spans="1:33">
      <c r="A242" t="s">
        <v>232</v>
      </c>
      <c r="B242" s="10">
        <v>4980</v>
      </c>
      <c r="C242" s="10">
        <v>4910</v>
      </c>
      <c r="D242" s="10">
        <f t="shared" si="58"/>
        <v>-70</v>
      </c>
      <c r="E242" s="1">
        <f t="shared" si="45"/>
        <v>-1.4056224899598346</v>
      </c>
      <c r="F242" s="10">
        <v>408</v>
      </c>
      <c r="G242" s="10">
        <v>80</v>
      </c>
      <c r="H242" s="10">
        <v>600</v>
      </c>
      <c r="I242" s="10">
        <v>285</v>
      </c>
      <c r="J242" s="10">
        <v>235</v>
      </c>
      <c r="K242" s="10">
        <v>2354</v>
      </c>
      <c r="L242" s="10">
        <v>528</v>
      </c>
      <c r="M242" s="10">
        <v>285</v>
      </c>
      <c r="N242" s="10">
        <v>135</v>
      </c>
      <c r="O242" s="10">
        <v>0</v>
      </c>
      <c r="P242" s="10">
        <v>0</v>
      </c>
      <c r="Q242" s="10">
        <v>78</v>
      </c>
      <c r="R242" s="10"/>
      <c r="S242" s="1">
        <f t="shared" si="46"/>
        <v>8.3095723014256624</v>
      </c>
      <c r="T242" s="1">
        <f t="shared" si="47"/>
        <v>1.6293279022403258</v>
      </c>
      <c r="U242" s="1">
        <f t="shared" si="48"/>
        <v>12.219959266802444</v>
      </c>
      <c r="V242" s="1">
        <f t="shared" si="49"/>
        <v>5.8044806517311605</v>
      </c>
      <c r="W242" s="1">
        <f t="shared" si="50"/>
        <v>4.7861507128309571</v>
      </c>
      <c r="X242" s="1">
        <f t="shared" si="51"/>
        <v>47.942973523421593</v>
      </c>
      <c r="Y242" s="1">
        <f t="shared" si="52"/>
        <v>10.753564154786151</v>
      </c>
      <c r="Z242" s="1">
        <f t="shared" si="53"/>
        <v>5.8044806517311605</v>
      </c>
      <c r="AA242" s="1">
        <f t="shared" si="54"/>
        <v>2.7494908350305498</v>
      </c>
      <c r="AB242" s="1">
        <f t="shared" si="55"/>
        <v>0</v>
      </c>
      <c r="AC242" s="1">
        <f t="shared" si="56"/>
        <v>0</v>
      </c>
      <c r="AD242" s="1">
        <f t="shared" si="57"/>
        <v>1.5885947046843176</v>
      </c>
      <c r="AF242">
        <v>746</v>
      </c>
      <c r="AG242" t="s">
        <v>314</v>
      </c>
    </row>
    <row r="243" spans="1:33">
      <c r="A243" t="s">
        <v>233</v>
      </c>
      <c r="B243" s="10">
        <v>1458</v>
      </c>
      <c r="C243" s="10">
        <v>1437</v>
      </c>
      <c r="D243" s="10">
        <f t="shared" si="58"/>
        <v>-21</v>
      </c>
      <c r="E243" s="1">
        <f t="shared" si="45"/>
        <v>-1.4403292181069949</v>
      </c>
      <c r="F243" s="10">
        <v>61</v>
      </c>
      <c r="G243" s="10">
        <v>7</v>
      </c>
      <c r="H243" s="10">
        <v>75</v>
      </c>
      <c r="I243" s="10">
        <v>42</v>
      </c>
      <c r="J243" s="10">
        <v>48</v>
      </c>
      <c r="K243" s="10">
        <v>685</v>
      </c>
      <c r="L243" s="10">
        <v>277</v>
      </c>
      <c r="M243" s="10">
        <v>174</v>
      </c>
      <c r="N243" s="10">
        <v>68</v>
      </c>
      <c r="O243" s="10">
        <v>0</v>
      </c>
      <c r="P243" s="10">
        <v>0</v>
      </c>
      <c r="Q243" s="10">
        <v>18</v>
      </c>
      <c r="R243" s="10"/>
      <c r="S243" s="1">
        <f t="shared" si="46"/>
        <v>4.244954766875435</v>
      </c>
      <c r="T243" s="1">
        <f t="shared" si="47"/>
        <v>0.48712595685455817</v>
      </c>
      <c r="U243" s="1">
        <f t="shared" si="48"/>
        <v>5.2192066805845512</v>
      </c>
      <c r="V243" s="1">
        <f t="shared" si="49"/>
        <v>2.9227557411273484</v>
      </c>
      <c r="W243" s="1">
        <f t="shared" si="50"/>
        <v>3.3402922755741122</v>
      </c>
      <c r="X243" s="1">
        <f t="shared" si="51"/>
        <v>47.668754349338897</v>
      </c>
      <c r="Y243" s="1">
        <f t="shared" si="52"/>
        <v>19.276270006958942</v>
      </c>
      <c r="Z243" s="1">
        <f t="shared" si="53"/>
        <v>12.10855949895616</v>
      </c>
      <c r="AA243" s="1">
        <f t="shared" si="54"/>
        <v>4.7320807237299931</v>
      </c>
      <c r="AB243" s="1">
        <f t="shared" si="55"/>
        <v>0</v>
      </c>
      <c r="AC243" s="1">
        <f t="shared" si="56"/>
        <v>0</v>
      </c>
      <c r="AD243" s="1">
        <f t="shared" si="57"/>
        <v>1.2526096033402923</v>
      </c>
      <c r="AF243">
        <v>747</v>
      </c>
      <c r="AG243" t="s">
        <v>321</v>
      </c>
    </row>
    <row r="244" spans="1:33">
      <c r="A244" t="s">
        <v>234</v>
      </c>
      <c r="B244" s="10">
        <v>5249</v>
      </c>
      <c r="C244" s="10">
        <v>5145</v>
      </c>
      <c r="D244" s="10">
        <f t="shared" si="58"/>
        <v>-104</v>
      </c>
      <c r="E244" s="1">
        <f t="shared" si="45"/>
        <v>-1.9813297771004046</v>
      </c>
      <c r="F244" s="10">
        <v>363</v>
      </c>
      <c r="G244" s="10">
        <v>85</v>
      </c>
      <c r="H244" s="10">
        <v>499</v>
      </c>
      <c r="I244" s="10">
        <v>243</v>
      </c>
      <c r="J244" s="10">
        <v>224</v>
      </c>
      <c r="K244" s="10">
        <v>2541</v>
      </c>
      <c r="L244" s="10">
        <v>735</v>
      </c>
      <c r="M244" s="10">
        <v>305</v>
      </c>
      <c r="N244" s="10">
        <v>150</v>
      </c>
      <c r="O244" s="10">
        <v>0</v>
      </c>
      <c r="P244" s="10">
        <v>0</v>
      </c>
      <c r="Q244" s="10">
        <v>91</v>
      </c>
      <c r="R244" s="10"/>
      <c r="S244" s="1">
        <f t="shared" si="46"/>
        <v>7.055393586005831</v>
      </c>
      <c r="T244" s="1">
        <f t="shared" si="47"/>
        <v>1.6520894071914478</v>
      </c>
      <c r="U244" s="1">
        <f t="shared" si="48"/>
        <v>9.6987366375121482</v>
      </c>
      <c r="V244" s="1">
        <f t="shared" si="49"/>
        <v>4.7230320699708459</v>
      </c>
      <c r="W244" s="1">
        <f t="shared" si="50"/>
        <v>4.353741496598639</v>
      </c>
      <c r="X244" s="1">
        <f t="shared" si="51"/>
        <v>49.387755102040813</v>
      </c>
      <c r="Y244" s="1">
        <f t="shared" si="52"/>
        <v>14.285714285714285</v>
      </c>
      <c r="Z244" s="1">
        <f t="shared" si="53"/>
        <v>5.9280855199222549</v>
      </c>
      <c r="AA244" s="1">
        <f t="shared" si="54"/>
        <v>2.9154518950437316</v>
      </c>
      <c r="AB244" s="1">
        <f t="shared" si="55"/>
        <v>0</v>
      </c>
      <c r="AC244" s="1">
        <f t="shared" si="56"/>
        <v>0</v>
      </c>
      <c r="AD244" s="1">
        <f t="shared" si="57"/>
        <v>1.7687074829931975</v>
      </c>
      <c r="AF244">
        <v>748</v>
      </c>
      <c r="AG244" t="s">
        <v>314</v>
      </c>
    </row>
    <row r="245" spans="1:33">
      <c r="A245" t="s">
        <v>235</v>
      </c>
      <c r="B245" s="10">
        <v>21674</v>
      </c>
      <c r="C245" s="10">
        <v>21423</v>
      </c>
      <c r="D245" s="10">
        <f t="shared" si="58"/>
        <v>-251</v>
      </c>
      <c r="E245" s="1">
        <f t="shared" si="45"/>
        <v>-1.1580695764510485</v>
      </c>
      <c r="F245" s="10">
        <v>1473</v>
      </c>
      <c r="G245" s="10">
        <v>305</v>
      </c>
      <c r="H245" s="10">
        <v>1862</v>
      </c>
      <c r="I245" s="10">
        <v>878</v>
      </c>
      <c r="J245" s="10">
        <v>823</v>
      </c>
      <c r="K245" s="10">
        <v>11667</v>
      </c>
      <c r="L245" s="10">
        <v>2592</v>
      </c>
      <c r="M245" s="10">
        <v>1400</v>
      </c>
      <c r="N245" s="10">
        <v>423</v>
      </c>
      <c r="O245" s="10">
        <v>10</v>
      </c>
      <c r="P245" s="10">
        <v>0</v>
      </c>
      <c r="Q245" s="10">
        <v>301</v>
      </c>
      <c r="R245" s="10"/>
      <c r="S245" s="1">
        <f t="shared" si="46"/>
        <v>6.8757877048032494</v>
      </c>
      <c r="T245" s="1">
        <f t="shared" si="47"/>
        <v>1.4237034962423563</v>
      </c>
      <c r="U245" s="1">
        <f t="shared" si="48"/>
        <v>8.6915931475516963</v>
      </c>
      <c r="V245" s="1">
        <f t="shared" si="49"/>
        <v>4.0983989170517665</v>
      </c>
      <c r="W245" s="1">
        <f t="shared" si="50"/>
        <v>3.841665499696588</v>
      </c>
      <c r="X245" s="1">
        <f t="shared" si="51"/>
        <v>54.460159641506792</v>
      </c>
      <c r="Y245" s="1">
        <f t="shared" si="52"/>
        <v>12.099145777902255</v>
      </c>
      <c r="Z245" s="1">
        <f t="shared" si="53"/>
        <v>6.5350324417681929</v>
      </c>
      <c r="AA245" s="1">
        <f t="shared" si="54"/>
        <v>1.9745133734771041</v>
      </c>
      <c r="AB245" s="1">
        <f t="shared" si="55"/>
        <v>4.6678803155487093E-2</v>
      </c>
      <c r="AC245" s="1">
        <f t="shared" si="56"/>
        <v>0</v>
      </c>
      <c r="AD245" s="1">
        <f t="shared" si="57"/>
        <v>1.4050319749801616</v>
      </c>
      <c r="AF245">
        <v>749</v>
      </c>
      <c r="AG245" t="s">
        <v>327</v>
      </c>
    </row>
    <row r="246" spans="1:33">
      <c r="A246" t="s">
        <v>236</v>
      </c>
      <c r="B246" s="10">
        <v>3045</v>
      </c>
      <c r="C246" s="10">
        <v>2988</v>
      </c>
      <c r="D246" s="10">
        <f t="shared" si="58"/>
        <v>-57</v>
      </c>
      <c r="E246" s="1">
        <f t="shared" si="45"/>
        <v>-1.871921182266012</v>
      </c>
      <c r="F246" s="10">
        <v>102</v>
      </c>
      <c r="G246" s="10">
        <v>26</v>
      </c>
      <c r="H246" s="10">
        <v>209</v>
      </c>
      <c r="I246" s="10">
        <v>118</v>
      </c>
      <c r="J246" s="10">
        <v>114</v>
      </c>
      <c r="K246" s="10">
        <v>1417</v>
      </c>
      <c r="L246" s="10">
        <v>588</v>
      </c>
      <c r="M246" s="10">
        <v>317</v>
      </c>
      <c r="N246" s="10">
        <v>97</v>
      </c>
      <c r="O246" s="10">
        <v>0</v>
      </c>
      <c r="P246" s="10">
        <v>0</v>
      </c>
      <c r="Q246" s="10">
        <v>26</v>
      </c>
      <c r="R246" s="10"/>
      <c r="S246" s="1">
        <f t="shared" si="46"/>
        <v>3.4136546184738958</v>
      </c>
      <c r="T246" s="1">
        <f t="shared" si="47"/>
        <v>0.87014725568942441</v>
      </c>
      <c r="U246" s="1">
        <f t="shared" si="48"/>
        <v>6.9946452476572958</v>
      </c>
      <c r="V246" s="1">
        <f t="shared" si="49"/>
        <v>3.9491298527443104</v>
      </c>
      <c r="W246" s="1">
        <f t="shared" si="50"/>
        <v>3.8152610441767072</v>
      </c>
      <c r="X246" s="1">
        <f t="shared" si="51"/>
        <v>47.423025435073626</v>
      </c>
      <c r="Y246" s="1">
        <f t="shared" si="52"/>
        <v>19.678714859437751</v>
      </c>
      <c r="Z246" s="1">
        <f t="shared" si="53"/>
        <v>10.609103078982598</v>
      </c>
      <c r="AA246" s="1">
        <f t="shared" si="54"/>
        <v>3.2463186077643909</v>
      </c>
      <c r="AB246" s="1">
        <f t="shared" si="55"/>
        <v>0</v>
      </c>
      <c r="AC246" s="1">
        <f t="shared" si="56"/>
        <v>0</v>
      </c>
      <c r="AD246" s="1">
        <f t="shared" si="57"/>
        <v>0.87014725568942441</v>
      </c>
      <c r="AF246">
        <v>751</v>
      </c>
      <c r="AG246" t="s">
        <v>320</v>
      </c>
    </row>
    <row r="247" spans="1:33">
      <c r="A247" t="s">
        <v>237</v>
      </c>
      <c r="B247" s="10">
        <v>20666</v>
      </c>
      <c r="C247" s="10">
        <v>21170</v>
      </c>
      <c r="D247" s="10">
        <f t="shared" si="58"/>
        <v>504</v>
      </c>
      <c r="E247" s="1">
        <f t="shared" si="45"/>
        <v>2.4387883480112338</v>
      </c>
      <c r="F247" s="10">
        <v>1265</v>
      </c>
      <c r="G247" s="10">
        <v>296</v>
      </c>
      <c r="H247" s="10">
        <v>1753</v>
      </c>
      <c r="I247" s="10">
        <v>863</v>
      </c>
      <c r="J247" s="10">
        <v>862</v>
      </c>
      <c r="K247" s="10">
        <v>12375</v>
      </c>
      <c r="L247" s="10">
        <v>2160</v>
      </c>
      <c r="M247" s="10">
        <v>1152</v>
      </c>
      <c r="N247" s="10">
        <v>444</v>
      </c>
      <c r="O247" s="10">
        <v>6504</v>
      </c>
      <c r="P247" s="10">
        <v>0</v>
      </c>
      <c r="Q247" s="10">
        <v>1089</v>
      </c>
      <c r="R247" s="10"/>
      <c r="S247" s="1">
        <f t="shared" si="46"/>
        <v>5.9754369390647142</v>
      </c>
      <c r="T247" s="1">
        <f t="shared" si="47"/>
        <v>1.3982050070854983</v>
      </c>
      <c r="U247" s="1">
        <f t="shared" si="48"/>
        <v>8.2805857345299945</v>
      </c>
      <c r="V247" s="1">
        <f t="shared" si="49"/>
        <v>4.0765233821445443</v>
      </c>
      <c r="W247" s="1">
        <f t="shared" si="50"/>
        <v>4.0717997165800668</v>
      </c>
      <c r="X247" s="1">
        <f t="shared" si="51"/>
        <v>58.455361360415679</v>
      </c>
      <c r="Y247" s="1">
        <f t="shared" si="52"/>
        <v>10.203117619272556</v>
      </c>
      <c r="Z247" s="1">
        <f t="shared" si="53"/>
        <v>5.4416627302786962</v>
      </c>
      <c r="AA247" s="1">
        <f t="shared" si="54"/>
        <v>2.0973075106282475</v>
      </c>
      <c r="AB247" s="1">
        <f t="shared" si="55"/>
        <v>30.722720831365141</v>
      </c>
      <c r="AC247" s="1">
        <f t="shared" si="56"/>
        <v>0</v>
      </c>
      <c r="AD247" s="1">
        <f t="shared" si="57"/>
        <v>5.1440717997165795</v>
      </c>
      <c r="AF247">
        <v>753</v>
      </c>
      <c r="AG247" t="s">
        <v>316</v>
      </c>
    </row>
    <row r="248" spans="1:33">
      <c r="A248" t="s">
        <v>238</v>
      </c>
      <c r="B248" s="10">
        <v>6134</v>
      </c>
      <c r="C248" s="10">
        <v>6145</v>
      </c>
      <c r="D248" s="10">
        <f t="shared" si="58"/>
        <v>11</v>
      </c>
      <c r="E248" s="1">
        <f t="shared" si="45"/>
        <v>0.17932833387674929</v>
      </c>
      <c r="F248" s="10">
        <v>351</v>
      </c>
      <c r="G248" s="10">
        <v>74</v>
      </c>
      <c r="H248" s="10">
        <v>511</v>
      </c>
      <c r="I248" s="10">
        <v>262</v>
      </c>
      <c r="J248" s="10">
        <v>247</v>
      </c>
      <c r="K248" s="10">
        <v>3525</v>
      </c>
      <c r="L248" s="10">
        <v>775</v>
      </c>
      <c r="M248" s="10">
        <v>308</v>
      </c>
      <c r="N248" s="10">
        <v>92</v>
      </c>
      <c r="O248" s="10">
        <v>1706</v>
      </c>
      <c r="P248" s="10">
        <v>0</v>
      </c>
      <c r="Q248" s="10">
        <v>351</v>
      </c>
      <c r="R248" s="10"/>
      <c r="S248" s="1">
        <f t="shared" si="46"/>
        <v>5.711960943856794</v>
      </c>
      <c r="T248" s="1">
        <f t="shared" si="47"/>
        <v>1.2042310821806348</v>
      </c>
      <c r="U248" s="1">
        <f t="shared" si="48"/>
        <v>8.3157038242473558</v>
      </c>
      <c r="V248" s="1">
        <f t="shared" si="49"/>
        <v>4.263628966639545</v>
      </c>
      <c r="W248" s="1">
        <f t="shared" si="50"/>
        <v>4.0195280716029291</v>
      </c>
      <c r="X248" s="1">
        <f t="shared" si="51"/>
        <v>57.363710333604558</v>
      </c>
      <c r="Y248" s="1">
        <f t="shared" si="52"/>
        <v>12.611879576891782</v>
      </c>
      <c r="Z248" s="1">
        <f t="shared" si="53"/>
        <v>5.0122050447518305</v>
      </c>
      <c r="AA248" s="1">
        <f t="shared" si="54"/>
        <v>1.4971521562245729</v>
      </c>
      <c r="AB248" s="1">
        <f t="shared" si="55"/>
        <v>27.762408462164363</v>
      </c>
      <c r="AC248" s="1">
        <f t="shared" si="56"/>
        <v>0</v>
      </c>
      <c r="AD248" s="1">
        <f t="shared" si="57"/>
        <v>5.711960943856794</v>
      </c>
      <c r="AF248">
        <v>755</v>
      </c>
      <c r="AG248" t="s">
        <v>316</v>
      </c>
    </row>
    <row r="249" spans="1:33">
      <c r="A249" t="s">
        <v>239</v>
      </c>
      <c r="B249" s="10">
        <v>8444</v>
      </c>
      <c r="C249" s="10">
        <v>8303</v>
      </c>
      <c r="D249" s="10">
        <f t="shared" si="58"/>
        <v>-141</v>
      </c>
      <c r="E249" s="1">
        <f t="shared" si="45"/>
        <v>-1.6698247276172418</v>
      </c>
      <c r="F249" s="10">
        <v>405</v>
      </c>
      <c r="G249" s="10">
        <v>84</v>
      </c>
      <c r="H249" s="10">
        <v>489</v>
      </c>
      <c r="I249" s="10">
        <v>204</v>
      </c>
      <c r="J249" s="10">
        <v>206</v>
      </c>
      <c r="K249" s="10">
        <v>4606</v>
      </c>
      <c r="L249" s="10">
        <v>1338</v>
      </c>
      <c r="M249" s="10">
        <v>715</v>
      </c>
      <c r="N249" s="10">
        <v>256</v>
      </c>
      <c r="O249" s="10">
        <v>15</v>
      </c>
      <c r="P249" s="10">
        <v>132</v>
      </c>
      <c r="Q249" s="10">
        <v>128</v>
      </c>
      <c r="R249" s="10"/>
      <c r="S249" s="1">
        <f t="shared" si="46"/>
        <v>4.8777550283030227</v>
      </c>
      <c r="T249" s="1">
        <f t="shared" si="47"/>
        <v>1.011682524388775</v>
      </c>
      <c r="U249" s="1">
        <f t="shared" si="48"/>
        <v>5.8894375526917981</v>
      </c>
      <c r="V249" s="1">
        <f t="shared" si="49"/>
        <v>2.4569432735155967</v>
      </c>
      <c r="W249" s="1">
        <f t="shared" si="50"/>
        <v>2.4810309526677106</v>
      </c>
      <c r="X249" s="1">
        <f t="shared" si="51"/>
        <v>55.473925087317831</v>
      </c>
      <c r="Y249" s="1">
        <f t="shared" si="52"/>
        <v>16.114657352764063</v>
      </c>
      <c r="Z249" s="1">
        <f t="shared" si="53"/>
        <v>8.6113452968806463</v>
      </c>
      <c r="AA249" s="1">
        <f t="shared" si="54"/>
        <v>3.0832229314705528</v>
      </c>
      <c r="AB249" s="1">
        <f t="shared" si="55"/>
        <v>0.18065759364085271</v>
      </c>
      <c r="AC249" s="1">
        <f t="shared" si="56"/>
        <v>1.5897868240395037</v>
      </c>
      <c r="AD249" s="1">
        <f t="shared" si="57"/>
        <v>1.5416114657352764</v>
      </c>
      <c r="AF249">
        <v>758</v>
      </c>
      <c r="AG249" t="s">
        <v>320</v>
      </c>
    </row>
    <row r="250" spans="1:33">
      <c r="A250" t="s">
        <v>240</v>
      </c>
      <c r="B250" s="10">
        <v>2085</v>
      </c>
      <c r="C250" s="10">
        <v>2052</v>
      </c>
      <c r="D250" s="10">
        <f t="shared" si="58"/>
        <v>-33</v>
      </c>
      <c r="E250" s="1">
        <f t="shared" si="45"/>
        <v>-1.5827338129496438</v>
      </c>
      <c r="F250" s="10">
        <v>117</v>
      </c>
      <c r="G250" s="10">
        <v>30</v>
      </c>
      <c r="H250" s="10">
        <v>144</v>
      </c>
      <c r="I250" s="10">
        <v>64</v>
      </c>
      <c r="J250" s="10">
        <v>72</v>
      </c>
      <c r="K250" s="10">
        <v>1001</v>
      </c>
      <c r="L250" s="10">
        <v>328</v>
      </c>
      <c r="M250" s="10">
        <v>205</v>
      </c>
      <c r="N250" s="10">
        <v>91</v>
      </c>
      <c r="O250" s="10">
        <v>0</v>
      </c>
      <c r="P250" s="10">
        <v>0</v>
      </c>
      <c r="Q250" s="10">
        <v>16</v>
      </c>
      <c r="R250" s="10"/>
      <c r="S250" s="1">
        <f t="shared" si="46"/>
        <v>5.7017543859649118</v>
      </c>
      <c r="T250" s="1">
        <f t="shared" si="47"/>
        <v>1.4619883040935671</v>
      </c>
      <c r="U250" s="1">
        <f t="shared" si="48"/>
        <v>7.0175438596491224</v>
      </c>
      <c r="V250" s="1">
        <f t="shared" si="49"/>
        <v>3.1189083820662766</v>
      </c>
      <c r="W250" s="1">
        <f t="shared" si="50"/>
        <v>3.5087719298245612</v>
      </c>
      <c r="X250" s="1">
        <f t="shared" si="51"/>
        <v>48.781676413255362</v>
      </c>
      <c r="Y250" s="1">
        <f t="shared" si="52"/>
        <v>15.984405458089668</v>
      </c>
      <c r="Z250" s="1">
        <f t="shared" si="53"/>
        <v>9.9902534113060426</v>
      </c>
      <c r="AA250" s="1">
        <f t="shared" si="54"/>
        <v>4.4346978557504872</v>
      </c>
      <c r="AB250" s="1">
        <f t="shared" si="55"/>
        <v>0</v>
      </c>
      <c r="AC250" s="1">
        <f t="shared" si="56"/>
        <v>0</v>
      </c>
      <c r="AD250" s="1">
        <f t="shared" si="57"/>
        <v>0.77972709551656916</v>
      </c>
      <c r="AF250">
        <v>759</v>
      </c>
      <c r="AG250" t="s">
        <v>313</v>
      </c>
    </row>
    <row r="251" spans="1:33">
      <c r="A251" t="s">
        <v>241</v>
      </c>
      <c r="B251" s="10">
        <v>8828</v>
      </c>
      <c r="C251" s="10">
        <v>8711</v>
      </c>
      <c r="D251" s="10">
        <f t="shared" si="58"/>
        <v>-117</v>
      </c>
      <c r="E251" s="1">
        <f t="shared" si="45"/>
        <v>-1.3253285002265525</v>
      </c>
      <c r="F251" s="10">
        <v>380</v>
      </c>
      <c r="G251" s="10">
        <v>82</v>
      </c>
      <c r="H251" s="10">
        <v>508</v>
      </c>
      <c r="I251" s="10">
        <v>298</v>
      </c>
      <c r="J251" s="10">
        <v>299</v>
      </c>
      <c r="K251" s="10">
        <v>4347</v>
      </c>
      <c r="L251" s="10">
        <v>1456</v>
      </c>
      <c r="M251" s="10">
        <v>927</v>
      </c>
      <c r="N251" s="10">
        <v>414</v>
      </c>
      <c r="O251" s="10">
        <v>49</v>
      </c>
      <c r="P251" s="10">
        <v>0</v>
      </c>
      <c r="Q251" s="10">
        <v>294</v>
      </c>
      <c r="R251" s="10"/>
      <c r="S251" s="1">
        <f t="shared" si="46"/>
        <v>4.3623005395476984</v>
      </c>
      <c r="T251" s="1">
        <f t="shared" si="47"/>
        <v>0.94133853748134544</v>
      </c>
      <c r="U251" s="1">
        <f t="shared" si="48"/>
        <v>5.8317070370795543</v>
      </c>
      <c r="V251" s="1">
        <f t="shared" si="49"/>
        <v>3.4209620020663531</v>
      </c>
      <c r="W251" s="1">
        <f t="shared" si="50"/>
        <v>3.4324417403283207</v>
      </c>
      <c r="X251" s="1">
        <f t="shared" si="51"/>
        <v>49.902422224773275</v>
      </c>
      <c r="Y251" s="1">
        <f t="shared" si="52"/>
        <v>16.714498909424865</v>
      </c>
      <c r="Z251" s="1">
        <f t="shared" si="53"/>
        <v>10.64171736884399</v>
      </c>
      <c r="AA251" s="1">
        <f t="shared" si="54"/>
        <v>4.7526116404545977</v>
      </c>
      <c r="AB251" s="1">
        <f t="shared" si="55"/>
        <v>0.56250717483641366</v>
      </c>
      <c r="AC251" s="1">
        <f t="shared" si="56"/>
        <v>0</v>
      </c>
      <c r="AD251" s="1">
        <f t="shared" si="57"/>
        <v>3.375043049018482</v>
      </c>
      <c r="AF251">
        <v>761</v>
      </c>
      <c r="AG251" t="s">
        <v>317</v>
      </c>
    </row>
    <row r="252" spans="1:33">
      <c r="A252" t="s">
        <v>242</v>
      </c>
      <c r="B252" s="10">
        <v>3967</v>
      </c>
      <c r="C252" s="10">
        <v>3897</v>
      </c>
      <c r="D252" s="10">
        <f t="shared" si="58"/>
        <v>-70</v>
      </c>
      <c r="E252" s="1">
        <f t="shared" si="45"/>
        <v>-1.7645576002016661</v>
      </c>
      <c r="F252" s="10">
        <v>147</v>
      </c>
      <c r="G252" s="10">
        <v>39</v>
      </c>
      <c r="H252" s="10">
        <v>220</v>
      </c>
      <c r="I252" s="10">
        <v>123</v>
      </c>
      <c r="J252" s="10">
        <v>114</v>
      </c>
      <c r="K252" s="10">
        <v>1969</v>
      </c>
      <c r="L252" s="10">
        <v>735</v>
      </c>
      <c r="M252" s="10">
        <v>373</v>
      </c>
      <c r="N252" s="10">
        <v>177</v>
      </c>
      <c r="O252" s="10">
        <v>0</v>
      </c>
      <c r="P252" s="10">
        <v>0</v>
      </c>
      <c r="Q252" s="10">
        <v>25</v>
      </c>
      <c r="R252" s="10"/>
      <c r="S252" s="1">
        <f t="shared" si="46"/>
        <v>3.7721324095458044</v>
      </c>
      <c r="T252" s="1">
        <f t="shared" si="47"/>
        <v>1.0007698229407236</v>
      </c>
      <c r="U252" s="1">
        <f t="shared" si="48"/>
        <v>5.6453682319733129</v>
      </c>
      <c r="V252" s="1">
        <f t="shared" si="49"/>
        <v>3.1562740569668977</v>
      </c>
      <c r="W252" s="1">
        <f t="shared" si="50"/>
        <v>2.9253271747498073</v>
      </c>
      <c r="X252" s="1">
        <f t="shared" si="51"/>
        <v>50.526045676161147</v>
      </c>
      <c r="Y252" s="1">
        <f t="shared" si="52"/>
        <v>18.860662047729022</v>
      </c>
      <c r="Z252" s="1">
        <f t="shared" si="53"/>
        <v>9.5714652296638434</v>
      </c>
      <c r="AA252" s="1">
        <f t="shared" si="54"/>
        <v>4.5419553502694381</v>
      </c>
      <c r="AB252" s="1">
        <f t="shared" si="55"/>
        <v>0</v>
      </c>
      <c r="AC252" s="1">
        <f t="shared" si="56"/>
        <v>0</v>
      </c>
      <c r="AD252" s="1">
        <f t="shared" si="57"/>
        <v>0.64151911726969468</v>
      </c>
      <c r="AF252">
        <v>762</v>
      </c>
      <c r="AG252" t="s">
        <v>327</v>
      </c>
    </row>
    <row r="253" spans="1:33">
      <c r="A253" t="s">
        <v>243</v>
      </c>
      <c r="B253" s="10">
        <v>10389</v>
      </c>
      <c r="C253" s="10">
        <v>10336</v>
      </c>
      <c r="D253" s="10">
        <f t="shared" si="58"/>
        <v>-53</v>
      </c>
      <c r="E253" s="1">
        <f t="shared" si="45"/>
        <v>-0.51015497160458168</v>
      </c>
      <c r="F253" s="10">
        <v>559</v>
      </c>
      <c r="G253" s="10">
        <v>120</v>
      </c>
      <c r="H253" s="10">
        <v>663</v>
      </c>
      <c r="I253" s="10">
        <v>346</v>
      </c>
      <c r="J253" s="10">
        <v>340</v>
      </c>
      <c r="K253" s="10">
        <v>5566</v>
      </c>
      <c r="L253" s="10">
        <v>1573</v>
      </c>
      <c r="M253" s="10">
        <v>806</v>
      </c>
      <c r="N253" s="10">
        <v>363</v>
      </c>
      <c r="O253" s="10">
        <v>16</v>
      </c>
      <c r="P253" s="10">
        <v>0</v>
      </c>
      <c r="Q253" s="10">
        <v>293</v>
      </c>
      <c r="R253" s="10"/>
      <c r="S253" s="1">
        <f t="shared" si="46"/>
        <v>5.4082817337461302</v>
      </c>
      <c r="T253" s="1">
        <f t="shared" si="47"/>
        <v>1.1609907120743035</v>
      </c>
      <c r="U253" s="1">
        <f t="shared" si="48"/>
        <v>6.4144736842105265</v>
      </c>
      <c r="V253" s="1">
        <f t="shared" si="49"/>
        <v>3.3475232198142413</v>
      </c>
      <c r="W253" s="1">
        <f t="shared" si="50"/>
        <v>3.2894736842105261</v>
      </c>
      <c r="X253" s="1">
        <f t="shared" si="51"/>
        <v>53.850619195046434</v>
      </c>
      <c r="Y253" s="1">
        <f t="shared" si="52"/>
        <v>15.218653250773995</v>
      </c>
      <c r="Z253" s="1">
        <f t="shared" si="53"/>
        <v>7.7979876160990713</v>
      </c>
      <c r="AA253" s="1">
        <f t="shared" si="54"/>
        <v>3.5119969040247683</v>
      </c>
      <c r="AB253" s="1">
        <f t="shared" si="55"/>
        <v>0.15479876160990713</v>
      </c>
      <c r="AC253" s="1">
        <f t="shared" si="56"/>
        <v>0</v>
      </c>
      <c r="AD253" s="1">
        <f t="shared" si="57"/>
        <v>2.8347523219814241</v>
      </c>
      <c r="AF253">
        <v>765</v>
      </c>
      <c r="AG253" t="s">
        <v>326</v>
      </c>
    </row>
    <row r="254" spans="1:33">
      <c r="A254" t="s">
        <v>244</v>
      </c>
      <c r="B254" s="10">
        <v>2530</v>
      </c>
      <c r="C254" s="10">
        <v>2492</v>
      </c>
      <c r="D254" s="10">
        <f t="shared" si="58"/>
        <v>-38</v>
      </c>
      <c r="E254" s="1">
        <f t="shared" si="45"/>
        <v>-1.5019762845849827</v>
      </c>
      <c r="F254" s="10">
        <v>62</v>
      </c>
      <c r="G254" s="10">
        <v>21</v>
      </c>
      <c r="H254" s="10">
        <v>77</v>
      </c>
      <c r="I254" s="10">
        <v>71</v>
      </c>
      <c r="J254" s="10">
        <v>74</v>
      </c>
      <c r="K254" s="10">
        <v>1204</v>
      </c>
      <c r="L254" s="10">
        <v>523</v>
      </c>
      <c r="M254" s="10">
        <v>319</v>
      </c>
      <c r="N254" s="10">
        <v>141</v>
      </c>
      <c r="O254" s="10">
        <v>0</v>
      </c>
      <c r="P254" s="10">
        <v>0</v>
      </c>
      <c r="Q254" s="10">
        <v>67</v>
      </c>
      <c r="R254" s="10"/>
      <c r="S254" s="1">
        <f t="shared" si="46"/>
        <v>2.4879614767255216</v>
      </c>
      <c r="T254" s="1">
        <f t="shared" si="47"/>
        <v>0.84269662921348309</v>
      </c>
      <c r="U254" s="1">
        <f t="shared" si="48"/>
        <v>3.089887640449438</v>
      </c>
      <c r="V254" s="1">
        <f t="shared" si="49"/>
        <v>2.8491171749598716</v>
      </c>
      <c r="W254" s="1">
        <f t="shared" si="50"/>
        <v>2.9695024077046552</v>
      </c>
      <c r="X254" s="1">
        <f t="shared" si="51"/>
        <v>48.314606741573037</v>
      </c>
      <c r="Y254" s="1">
        <f t="shared" si="52"/>
        <v>20.987158908507222</v>
      </c>
      <c r="Z254" s="1">
        <f t="shared" si="53"/>
        <v>12.800963081861957</v>
      </c>
      <c r="AA254" s="1">
        <f t="shared" si="54"/>
        <v>5.6581059390048161</v>
      </c>
      <c r="AB254" s="1">
        <f t="shared" si="55"/>
        <v>0</v>
      </c>
      <c r="AC254" s="1">
        <f t="shared" si="56"/>
        <v>0</v>
      </c>
      <c r="AD254" s="1">
        <f t="shared" si="57"/>
        <v>2.6886035313001608</v>
      </c>
      <c r="AF254">
        <v>768</v>
      </c>
      <c r="AG254" t="s">
        <v>319</v>
      </c>
    </row>
    <row r="255" spans="1:33">
      <c r="A255" t="s">
        <v>245</v>
      </c>
      <c r="B255" s="10">
        <v>7862</v>
      </c>
      <c r="C255" s="10">
        <v>7727</v>
      </c>
      <c r="D255" s="10">
        <f t="shared" si="58"/>
        <v>-135</v>
      </c>
      <c r="E255" s="1">
        <f t="shared" si="45"/>
        <v>-1.7171203256168943</v>
      </c>
      <c r="F255" s="10">
        <v>253</v>
      </c>
      <c r="G255" s="10">
        <v>67</v>
      </c>
      <c r="H255" s="10">
        <v>345</v>
      </c>
      <c r="I255" s="10">
        <v>205</v>
      </c>
      <c r="J255" s="10">
        <v>222</v>
      </c>
      <c r="K255" s="10">
        <v>3801</v>
      </c>
      <c r="L255" s="10">
        <v>1606</v>
      </c>
      <c r="M255" s="10">
        <v>853</v>
      </c>
      <c r="N255" s="10">
        <v>375</v>
      </c>
      <c r="O255" s="10">
        <v>0</v>
      </c>
      <c r="P255" s="10">
        <v>0</v>
      </c>
      <c r="Q255" s="10">
        <v>212</v>
      </c>
      <c r="R255" s="10"/>
      <c r="S255" s="1">
        <f t="shared" si="46"/>
        <v>3.2742332082308789</v>
      </c>
      <c r="T255" s="1">
        <f t="shared" si="47"/>
        <v>0.86708942668564781</v>
      </c>
      <c r="U255" s="1">
        <f t="shared" si="48"/>
        <v>4.4648634657693798</v>
      </c>
      <c r="V255" s="1">
        <f t="shared" si="49"/>
        <v>2.6530348129933996</v>
      </c>
      <c r="W255" s="1">
        <f t="shared" si="50"/>
        <v>2.8730425779733402</v>
      </c>
      <c r="X255" s="1">
        <f t="shared" si="51"/>
        <v>49.19114792286787</v>
      </c>
      <c r="Y255" s="1">
        <f t="shared" si="52"/>
        <v>20.784262973987317</v>
      </c>
      <c r="Z255" s="1">
        <f t="shared" si="53"/>
        <v>11.039213148699366</v>
      </c>
      <c r="AA255" s="1">
        <f t="shared" si="54"/>
        <v>4.8531124627928044</v>
      </c>
      <c r="AB255" s="1">
        <f t="shared" si="55"/>
        <v>0</v>
      </c>
      <c r="AC255" s="1">
        <f t="shared" si="56"/>
        <v>0</v>
      </c>
      <c r="AD255" s="1">
        <f t="shared" si="57"/>
        <v>2.7436262456321985</v>
      </c>
      <c r="AF255">
        <v>777</v>
      </c>
      <c r="AG255" t="s">
        <v>326</v>
      </c>
    </row>
    <row r="256" spans="1:33">
      <c r="A256" t="s">
        <v>246</v>
      </c>
      <c r="B256" s="10">
        <v>7145</v>
      </c>
      <c r="C256" s="10">
        <v>7064</v>
      </c>
      <c r="D256" s="10">
        <f t="shared" si="58"/>
        <v>-81</v>
      </c>
      <c r="E256" s="1">
        <f t="shared" si="45"/>
        <v>-1.1336599020293936</v>
      </c>
      <c r="F256" s="10">
        <v>332</v>
      </c>
      <c r="G256" s="10">
        <v>72</v>
      </c>
      <c r="H256" s="10">
        <v>410</v>
      </c>
      <c r="I256" s="10">
        <v>207</v>
      </c>
      <c r="J256" s="10">
        <v>213</v>
      </c>
      <c r="K256" s="10">
        <v>3603</v>
      </c>
      <c r="L256" s="10">
        <v>1197</v>
      </c>
      <c r="M256" s="10">
        <v>717</v>
      </c>
      <c r="N256" s="10">
        <v>313</v>
      </c>
      <c r="O256" s="10">
        <v>0</v>
      </c>
      <c r="P256" s="10">
        <v>0</v>
      </c>
      <c r="Q256" s="10">
        <v>155</v>
      </c>
      <c r="R256" s="10"/>
      <c r="S256" s="1">
        <f t="shared" si="46"/>
        <v>4.6998867497168746</v>
      </c>
      <c r="T256" s="1">
        <f t="shared" si="47"/>
        <v>1.0192525481313703</v>
      </c>
      <c r="U256" s="1">
        <f t="shared" si="48"/>
        <v>5.8040770101925254</v>
      </c>
      <c r="V256" s="1">
        <f t="shared" si="49"/>
        <v>2.9303510758776898</v>
      </c>
      <c r="W256" s="1">
        <f t="shared" si="50"/>
        <v>3.0152887882219708</v>
      </c>
      <c r="X256" s="1">
        <f t="shared" si="51"/>
        <v>51.005096262740658</v>
      </c>
      <c r="Y256" s="1">
        <f t="shared" si="52"/>
        <v>16.94507361268403</v>
      </c>
      <c r="Z256" s="1">
        <f t="shared" si="53"/>
        <v>10.150056625141563</v>
      </c>
      <c r="AA256" s="1">
        <f t="shared" si="54"/>
        <v>4.4309173272933187</v>
      </c>
      <c r="AB256" s="1">
        <f t="shared" si="55"/>
        <v>0</v>
      </c>
      <c r="AC256" s="1">
        <f t="shared" si="56"/>
        <v>0</v>
      </c>
      <c r="AD256" s="1">
        <f t="shared" si="57"/>
        <v>2.194224235560589</v>
      </c>
      <c r="AF256">
        <v>778</v>
      </c>
      <c r="AG256" t="s">
        <v>327</v>
      </c>
    </row>
    <row r="257" spans="1:33">
      <c r="A257" t="s">
        <v>247</v>
      </c>
      <c r="B257" s="10">
        <v>3753</v>
      </c>
      <c r="C257" s="10">
        <v>3657</v>
      </c>
      <c r="D257" s="10">
        <f t="shared" si="58"/>
        <v>-96</v>
      </c>
      <c r="E257" s="1">
        <f t="shared" si="45"/>
        <v>-2.5579536370903266</v>
      </c>
      <c r="F257" s="10">
        <v>108</v>
      </c>
      <c r="G257" s="10">
        <v>22</v>
      </c>
      <c r="H257" s="10">
        <v>124</v>
      </c>
      <c r="I257" s="10">
        <v>104</v>
      </c>
      <c r="J257" s="10">
        <v>81</v>
      </c>
      <c r="K257" s="10">
        <v>1675</v>
      </c>
      <c r="L257" s="10">
        <v>780</v>
      </c>
      <c r="M257" s="10">
        <v>533</v>
      </c>
      <c r="N257" s="10">
        <v>230</v>
      </c>
      <c r="O257" s="10">
        <v>0</v>
      </c>
      <c r="P257" s="10">
        <v>0</v>
      </c>
      <c r="Q257" s="10">
        <v>69</v>
      </c>
      <c r="R257" s="10"/>
      <c r="S257" s="1">
        <f t="shared" si="46"/>
        <v>2.9532403609515994</v>
      </c>
      <c r="T257" s="1">
        <f t="shared" si="47"/>
        <v>0.60158599945310365</v>
      </c>
      <c r="U257" s="1">
        <f t="shared" si="48"/>
        <v>3.3907574514629482</v>
      </c>
      <c r="V257" s="1">
        <f t="shared" si="49"/>
        <v>2.8438610883237625</v>
      </c>
      <c r="W257" s="1">
        <f t="shared" si="50"/>
        <v>2.2149302707136997</v>
      </c>
      <c r="X257" s="1">
        <f t="shared" si="51"/>
        <v>45.802570412906753</v>
      </c>
      <c r="Y257" s="1">
        <f t="shared" si="52"/>
        <v>21.328958162428219</v>
      </c>
      <c r="Z257" s="1">
        <f t="shared" si="53"/>
        <v>14.574788077659285</v>
      </c>
      <c r="AA257" s="1">
        <f t="shared" si="54"/>
        <v>6.2893081761006293</v>
      </c>
      <c r="AB257" s="1">
        <f t="shared" si="55"/>
        <v>0</v>
      </c>
      <c r="AC257" s="1">
        <f t="shared" si="56"/>
        <v>0</v>
      </c>
      <c r="AD257" s="1">
        <f t="shared" si="57"/>
        <v>1.8867924528301887</v>
      </c>
      <c r="AF257">
        <v>781</v>
      </c>
      <c r="AG257" t="s">
        <v>315</v>
      </c>
    </row>
    <row r="258" spans="1:33">
      <c r="A258" t="s">
        <v>248</v>
      </c>
      <c r="B258" s="10">
        <v>6811</v>
      </c>
      <c r="C258" s="10">
        <v>6721</v>
      </c>
      <c r="D258" s="10">
        <f t="shared" si="58"/>
        <v>-90</v>
      </c>
      <c r="E258" s="1">
        <f t="shared" si="45"/>
        <v>-1.3213918660989532</v>
      </c>
      <c r="F258" s="10">
        <v>296</v>
      </c>
      <c r="G258" s="10">
        <v>62</v>
      </c>
      <c r="H258" s="10">
        <v>393</v>
      </c>
      <c r="I258" s="10">
        <v>207</v>
      </c>
      <c r="J258" s="10">
        <v>197</v>
      </c>
      <c r="K258" s="10">
        <v>3490</v>
      </c>
      <c r="L258" s="10">
        <v>1166</v>
      </c>
      <c r="M258" s="10">
        <v>625</v>
      </c>
      <c r="N258" s="10">
        <v>285</v>
      </c>
      <c r="O258" s="10">
        <v>13</v>
      </c>
      <c r="P258" s="10">
        <v>0</v>
      </c>
      <c r="Q258" s="10">
        <v>144</v>
      </c>
      <c r="R258" s="10"/>
      <c r="S258" s="1">
        <f t="shared" si="46"/>
        <v>4.4041065317661063</v>
      </c>
      <c r="T258" s="1">
        <f t="shared" si="47"/>
        <v>0.92248177354560323</v>
      </c>
      <c r="U258" s="1">
        <f t="shared" si="48"/>
        <v>5.8473441452164856</v>
      </c>
      <c r="V258" s="1">
        <f t="shared" si="49"/>
        <v>3.0798988245796757</v>
      </c>
      <c r="W258" s="1">
        <f t="shared" si="50"/>
        <v>2.9311114417497395</v>
      </c>
      <c r="X258" s="1">
        <f t="shared" si="51"/>
        <v>51.926796607647674</v>
      </c>
      <c r="Y258" s="1">
        <f t="shared" si="52"/>
        <v>17.348608837970538</v>
      </c>
      <c r="Z258" s="1">
        <f t="shared" si="53"/>
        <v>9.2992114268710004</v>
      </c>
      <c r="AA258" s="1">
        <f t="shared" si="54"/>
        <v>4.2404404106531768</v>
      </c>
      <c r="AB258" s="1">
        <f t="shared" si="55"/>
        <v>0.19342359767891684</v>
      </c>
      <c r="AC258" s="1">
        <f t="shared" si="56"/>
        <v>0</v>
      </c>
      <c r="AD258" s="1">
        <f t="shared" si="57"/>
        <v>2.1425383127510784</v>
      </c>
      <c r="AF258">
        <v>783</v>
      </c>
      <c r="AG258" t="s">
        <v>321</v>
      </c>
    </row>
    <row r="259" spans="1:33">
      <c r="A259" t="s">
        <v>249</v>
      </c>
      <c r="B259" s="10">
        <v>2869</v>
      </c>
      <c r="C259" s="10">
        <v>2792</v>
      </c>
      <c r="D259" s="10">
        <f t="shared" si="58"/>
        <v>-77</v>
      </c>
      <c r="E259" s="1">
        <f t="shared" si="45"/>
        <v>-2.6838619728128288</v>
      </c>
      <c r="F259" s="10">
        <v>116</v>
      </c>
      <c r="G259" s="10">
        <v>21</v>
      </c>
      <c r="H259" s="10">
        <v>138</v>
      </c>
      <c r="I259" s="10">
        <v>93</v>
      </c>
      <c r="J259" s="10">
        <v>85</v>
      </c>
      <c r="K259" s="10">
        <v>1319</v>
      </c>
      <c r="L259" s="10">
        <v>565</v>
      </c>
      <c r="M259" s="10">
        <v>327</v>
      </c>
      <c r="N259" s="10">
        <v>128</v>
      </c>
      <c r="O259" s="10">
        <v>0</v>
      </c>
      <c r="P259" s="10">
        <v>0</v>
      </c>
      <c r="Q259" s="10">
        <v>29</v>
      </c>
      <c r="R259" s="10"/>
      <c r="S259" s="1">
        <f t="shared" si="46"/>
        <v>4.1547277936962752</v>
      </c>
      <c r="T259" s="1">
        <f t="shared" si="47"/>
        <v>0.75214899713467043</v>
      </c>
      <c r="U259" s="1">
        <f t="shared" si="48"/>
        <v>4.9426934097421205</v>
      </c>
      <c r="V259" s="1">
        <f t="shared" si="49"/>
        <v>3.3309455587392551</v>
      </c>
      <c r="W259" s="1">
        <f t="shared" si="50"/>
        <v>3.044412607449857</v>
      </c>
      <c r="X259" s="1">
        <f t="shared" si="51"/>
        <v>47.242120343839545</v>
      </c>
      <c r="Y259" s="1">
        <f t="shared" si="52"/>
        <v>20.236389684813755</v>
      </c>
      <c r="Z259" s="1">
        <f t="shared" si="53"/>
        <v>11.712034383954155</v>
      </c>
      <c r="AA259" s="1">
        <f t="shared" si="54"/>
        <v>4.5845272206303722</v>
      </c>
      <c r="AB259" s="1">
        <f t="shared" si="55"/>
        <v>0</v>
      </c>
      <c r="AC259" s="1">
        <f t="shared" si="56"/>
        <v>0</v>
      </c>
      <c r="AD259" s="1">
        <f t="shared" si="57"/>
        <v>1.0386819484240688</v>
      </c>
      <c r="AF259">
        <v>785</v>
      </c>
      <c r="AG259" t="s">
        <v>314</v>
      </c>
    </row>
    <row r="260" spans="1:33">
      <c r="A260" t="s">
        <v>250</v>
      </c>
      <c r="B260" s="10">
        <v>24651</v>
      </c>
      <c r="C260" s="10">
        <v>24277</v>
      </c>
      <c r="D260" s="10">
        <f t="shared" si="58"/>
        <v>-374</v>
      </c>
      <c r="E260" s="1">
        <f t="shared" si="45"/>
        <v>-1.5171798304328465</v>
      </c>
      <c r="F260" s="10">
        <v>1183</v>
      </c>
      <c r="G260" s="10">
        <v>232</v>
      </c>
      <c r="H260" s="10">
        <v>1574</v>
      </c>
      <c r="I260" s="10">
        <v>797</v>
      </c>
      <c r="J260" s="10">
        <v>822</v>
      </c>
      <c r="K260" s="10">
        <v>12510</v>
      </c>
      <c r="L260" s="10">
        <v>3962</v>
      </c>
      <c r="M260" s="10">
        <v>2171</v>
      </c>
      <c r="N260" s="10">
        <v>1026</v>
      </c>
      <c r="O260" s="10">
        <v>41</v>
      </c>
      <c r="P260" s="10">
        <v>0</v>
      </c>
      <c r="Q260" s="10">
        <v>663</v>
      </c>
      <c r="R260" s="10"/>
      <c r="S260" s="1">
        <f t="shared" si="46"/>
        <v>4.8729249907319687</v>
      </c>
      <c r="T260" s="1">
        <f t="shared" si="47"/>
        <v>0.95563702269637929</v>
      </c>
      <c r="U260" s="1">
        <f t="shared" si="48"/>
        <v>6.4835029039831946</v>
      </c>
      <c r="V260" s="1">
        <f t="shared" si="49"/>
        <v>3.2829427029698892</v>
      </c>
      <c r="W260" s="1">
        <f t="shared" si="50"/>
        <v>3.3859208304156194</v>
      </c>
      <c r="X260" s="1">
        <f t="shared" si="51"/>
        <v>51.530254973843562</v>
      </c>
      <c r="Y260" s="1">
        <f t="shared" si="52"/>
        <v>16.319973637599375</v>
      </c>
      <c r="Z260" s="1">
        <f t="shared" si="53"/>
        <v>8.9426205873872391</v>
      </c>
      <c r="AA260" s="1">
        <f t="shared" si="54"/>
        <v>4.2262223503727814</v>
      </c>
      <c r="AB260" s="1">
        <f t="shared" si="55"/>
        <v>0.16888412901099806</v>
      </c>
      <c r="AC260" s="1">
        <f t="shared" si="56"/>
        <v>0</v>
      </c>
      <c r="AD260" s="1">
        <f t="shared" si="57"/>
        <v>2.7309799398607737</v>
      </c>
      <c r="AF260">
        <v>790</v>
      </c>
      <c r="AG260" t="s">
        <v>318</v>
      </c>
    </row>
    <row r="261" spans="1:33">
      <c r="A261" t="s">
        <v>251</v>
      </c>
      <c r="B261" s="10">
        <v>5301</v>
      </c>
      <c r="C261" s="10">
        <v>5231</v>
      </c>
      <c r="D261" s="10">
        <f t="shared" si="58"/>
        <v>-70</v>
      </c>
      <c r="E261" s="1">
        <f t="shared" si="45"/>
        <v>-1.3205055649877395</v>
      </c>
      <c r="F261" s="10">
        <v>269</v>
      </c>
      <c r="G261" s="10">
        <v>48</v>
      </c>
      <c r="H261" s="10">
        <v>343</v>
      </c>
      <c r="I261" s="10">
        <v>197</v>
      </c>
      <c r="J261" s="10">
        <v>153</v>
      </c>
      <c r="K261" s="10">
        <v>2608</v>
      </c>
      <c r="L261" s="10">
        <v>848</v>
      </c>
      <c r="M261" s="10">
        <v>533</v>
      </c>
      <c r="N261" s="10">
        <v>232</v>
      </c>
      <c r="O261" s="10">
        <v>0</v>
      </c>
      <c r="P261" s="10">
        <v>0</v>
      </c>
      <c r="Q261" s="10">
        <v>37</v>
      </c>
      <c r="R261" s="10"/>
      <c r="S261" s="1">
        <f t="shared" si="46"/>
        <v>5.1424201873446762</v>
      </c>
      <c r="T261" s="1">
        <f t="shared" si="47"/>
        <v>0.91760657618046271</v>
      </c>
      <c r="U261" s="1">
        <f t="shared" si="48"/>
        <v>6.5570636589562223</v>
      </c>
      <c r="V261" s="1">
        <f t="shared" si="49"/>
        <v>3.7660103230739823</v>
      </c>
      <c r="W261" s="1">
        <f t="shared" si="50"/>
        <v>2.9248709615752246</v>
      </c>
      <c r="X261" s="1">
        <f t="shared" si="51"/>
        <v>49.856623972471802</v>
      </c>
      <c r="Y261" s="1">
        <f t="shared" si="52"/>
        <v>16.211049512521505</v>
      </c>
      <c r="Z261" s="1">
        <f t="shared" si="53"/>
        <v>10.18925635633722</v>
      </c>
      <c r="AA261" s="1">
        <f t="shared" si="54"/>
        <v>4.4350984515389023</v>
      </c>
      <c r="AB261" s="1">
        <f t="shared" si="55"/>
        <v>0</v>
      </c>
      <c r="AC261" s="1">
        <f t="shared" si="56"/>
        <v>0</v>
      </c>
      <c r="AD261" s="1">
        <f t="shared" si="57"/>
        <v>0.70732173580577329</v>
      </c>
      <c r="AF261">
        <v>791</v>
      </c>
      <c r="AG261" t="s">
        <v>314</v>
      </c>
    </row>
    <row r="262" spans="1:33">
      <c r="A262" t="s">
        <v>252</v>
      </c>
      <c r="B262" s="10">
        <v>4715</v>
      </c>
      <c r="C262" s="10">
        <v>4671</v>
      </c>
      <c r="D262" s="10">
        <f t="shared" si="58"/>
        <v>-44</v>
      </c>
      <c r="E262" s="1">
        <f t="shared" si="45"/>
        <v>-0.9331919406150635</v>
      </c>
      <c r="F262" s="10">
        <v>236</v>
      </c>
      <c r="G262" s="10">
        <v>40</v>
      </c>
      <c r="H262" s="10">
        <v>336</v>
      </c>
      <c r="I262" s="10">
        <v>195</v>
      </c>
      <c r="J262" s="10">
        <v>166</v>
      </c>
      <c r="K262" s="10">
        <v>2511</v>
      </c>
      <c r="L262" s="10">
        <v>716</v>
      </c>
      <c r="M262" s="10">
        <v>342</v>
      </c>
      <c r="N262" s="10">
        <v>129</v>
      </c>
      <c r="O262" s="10">
        <v>0</v>
      </c>
      <c r="P262" s="10">
        <v>0</v>
      </c>
      <c r="Q262" s="10">
        <v>206</v>
      </c>
      <c r="R262" s="10"/>
      <c r="S262" s="1">
        <f t="shared" si="46"/>
        <v>5.052451295225862</v>
      </c>
      <c r="T262" s="1">
        <f t="shared" si="47"/>
        <v>0.85634767715692572</v>
      </c>
      <c r="U262" s="1">
        <f t="shared" si="48"/>
        <v>7.1933204881181751</v>
      </c>
      <c r="V262" s="1">
        <f t="shared" si="49"/>
        <v>4.1746949261400133</v>
      </c>
      <c r="W262" s="1">
        <f t="shared" si="50"/>
        <v>3.5538428602012417</v>
      </c>
      <c r="X262" s="1">
        <f t="shared" si="51"/>
        <v>53.75722543352601</v>
      </c>
      <c r="Y262" s="1">
        <f t="shared" si="52"/>
        <v>15.32862342110897</v>
      </c>
      <c r="Z262" s="1">
        <f t="shared" si="53"/>
        <v>7.3217726396917149</v>
      </c>
      <c r="AA262" s="1">
        <f t="shared" si="54"/>
        <v>2.7617212588310855</v>
      </c>
      <c r="AB262" s="1">
        <f t="shared" si="55"/>
        <v>0</v>
      </c>
      <c r="AC262" s="1">
        <f t="shared" si="56"/>
        <v>0</v>
      </c>
      <c r="AD262" s="1">
        <f t="shared" si="57"/>
        <v>4.4101905373581678</v>
      </c>
      <c r="AF262">
        <v>831</v>
      </c>
      <c r="AG262" t="s">
        <v>330</v>
      </c>
    </row>
    <row r="263" spans="1:33">
      <c r="A263" t="s">
        <v>253</v>
      </c>
      <c r="B263" s="10">
        <v>4024</v>
      </c>
      <c r="C263" s="10">
        <v>3976</v>
      </c>
      <c r="D263" s="10">
        <f t="shared" si="58"/>
        <v>-48</v>
      </c>
      <c r="E263" s="1">
        <f t="shared" si="45"/>
        <v>-1.1928429423459286</v>
      </c>
      <c r="F263" s="10">
        <v>170</v>
      </c>
      <c r="G263" s="10">
        <v>41</v>
      </c>
      <c r="H263" s="10">
        <v>274</v>
      </c>
      <c r="I263" s="10">
        <v>141</v>
      </c>
      <c r="J263" s="10">
        <v>127</v>
      </c>
      <c r="K263" s="10">
        <v>2038</v>
      </c>
      <c r="L263" s="10">
        <v>666</v>
      </c>
      <c r="M263" s="10">
        <v>382</v>
      </c>
      <c r="N263" s="10">
        <v>137</v>
      </c>
      <c r="O263" s="10">
        <v>0</v>
      </c>
      <c r="P263" s="10">
        <v>0</v>
      </c>
      <c r="Q263" s="10">
        <v>69</v>
      </c>
      <c r="R263" s="10"/>
      <c r="S263" s="1">
        <f t="shared" si="46"/>
        <v>4.2756539235412481</v>
      </c>
      <c r="T263" s="1">
        <f t="shared" si="47"/>
        <v>1.0311871227364184</v>
      </c>
      <c r="U263" s="1">
        <f t="shared" si="48"/>
        <v>6.8913480885311866</v>
      </c>
      <c r="V263" s="1">
        <f t="shared" si="49"/>
        <v>3.546277665995976</v>
      </c>
      <c r="W263" s="1">
        <f t="shared" si="50"/>
        <v>3.194164989939638</v>
      </c>
      <c r="X263" s="1">
        <f t="shared" si="51"/>
        <v>51.25754527162978</v>
      </c>
      <c r="Y263" s="1">
        <f t="shared" si="52"/>
        <v>16.750503018108649</v>
      </c>
      <c r="Z263" s="1">
        <f t="shared" si="53"/>
        <v>9.6076458752515101</v>
      </c>
      <c r="AA263" s="1">
        <f t="shared" si="54"/>
        <v>3.4456740442655933</v>
      </c>
      <c r="AB263" s="1">
        <f t="shared" si="55"/>
        <v>0</v>
      </c>
      <c r="AC263" s="1">
        <f t="shared" si="56"/>
        <v>0</v>
      </c>
      <c r="AD263" s="1">
        <f t="shared" si="57"/>
        <v>1.7354124748490944</v>
      </c>
      <c r="AF263">
        <v>832</v>
      </c>
      <c r="AG263" t="s">
        <v>314</v>
      </c>
    </row>
    <row r="264" spans="1:33">
      <c r="A264" t="s">
        <v>254</v>
      </c>
      <c r="B264" s="10">
        <v>1662</v>
      </c>
      <c r="C264" s="10">
        <v>1639</v>
      </c>
      <c r="D264" s="10">
        <f t="shared" si="58"/>
        <v>-23</v>
      </c>
      <c r="E264" s="1">
        <f t="shared" si="45"/>
        <v>-1.3838748495788256</v>
      </c>
      <c r="F264" s="10">
        <v>70</v>
      </c>
      <c r="G264" s="10">
        <v>18</v>
      </c>
      <c r="H264" s="10">
        <v>95</v>
      </c>
      <c r="I264" s="10">
        <v>46</v>
      </c>
      <c r="J264" s="10">
        <v>36</v>
      </c>
      <c r="K264" s="10">
        <v>820</v>
      </c>
      <c r="L264" s="10">
        <v>308</v>
      </c>
      <c r="M264" s="10">
        <v>156</v>
      </c>
      <c r="N264" s="10">
        <v>90</v>
      </c>
      <c r="O264" s="10">
        <v>13</v>
      </c>
      <c r="P264" s="10">
        <v>0</v>
      </c>
      <c r="Q264" s="10">
        <v>77</v>
      </c>
      <c r="R264" s="10"/>
      <c r="S264" s="1">
        <f t="shared" si="46"/>
        <v>4.2708968883465532</v>
      </c>
      <c r="T264" s="1">
        <f t="shared" si="47"/>
        <v>1.0982306284319707</v>
      </c>
      <c r="U264" s="1">
        <f t="shared" si="48"/>
        <v>5.7962172056131784</v>
      </c>
      <c r="V264" s="1">
        <f t="shared" si="49"/>
        <v>2.8065893837705915</v>
      </c>
      <c r="W264" s="1">
        <f t="shared" si="50"/>
        <v>2.1964612568639414</v>
      </c>
      <c r="X264" s="1">
        <f t="shared" si="51"/>
        <v>50.030506406345332</v>
      </c>
      <c r="Y264" s="1">
        <f t="shared" si="52"/>
        <v>18.791946308724832</v>
      </c>
      <c r="Z264" s="1">
        <f t="shared" si="53"/>
        <v>9.5179987797437455</v>
      </c>
      <c r="AA264" s="1">
        <f t="shared" si="54"/>
        <v>5.4911531421598534</v>
      </c>
      <c r="AB264" s="1">
        <f t="shared" si="55"/>
        <v>0.79316656497864546</v>
      </c>
      <c r="AC264" s="1">
        <f t="shared" si="56"/>
        <v>0</v>
      </c>
      <c r="AD264" s="1">
        <f t="shared" si="57"/>
        <v>4.6979865771812079</v>
      </c>
      <c r="AF264">
        <v>833</v>
      </c>
      <c r="AG264" t="s">
        <v>317</v>
      </c>
    </row>
    <row r="265" spans="1:33">
      <c r="A265" t="s">
        <v>255</v>
      </c>
      <c r="B265" s="10">
        <v>6081</v>
      </c>
      <c r="C265" s="10">
        <v>6015</v>
      </c>
      <c r="D265" s="10">
        <f t="shared" si="58"/>
        <v>-66</v>
      </c>
      <c r="E265" s="1">
        <f t="shared" si="45"/>
        <v>-1.0853478046373932</v>
      </c>
      <c r="F265" s="10">
        <v>282</v>
      </c>
      <c r="G265" s="10">
        <v>64</v>
      </c>
      <c r="H265" s="10">
        <v>404</v>
      </c>
      <c r="I265" s="10">
        <v>237</v>
      </c>
      <c r="J265" s="10">
        <v>224</v>
      </c>
      <c r="K265" s="10">
        <v>3186</v>
      </c>
      <c r="L265" s="10">
        <v>945</v>
      </c>
      <c r="M265" s="10">
        <v>446</v>
      </c>
      <c r="N265" s="10">
        <v>227</v>
      </c>
      <c r="O265" s="10">
        <v>12</v>
      </c>
      <c r="P265" s="10">
        <v>0</v>
      </c>
      <c r="Q265" s="10">
        <v>99</v>
      </c>
      <c r="R265" s="10"/>
      <c r="S265" s="1">
        <f t="shared" si="46"/>
        <v>4.6882793017456361</v>
      </c>
      <c r="T265" s="1">
        <f t="shared" si="47"/>
        <v>1.0640066500415628</v>
      </c>
      <c r="U265" s="1">
        <f t="shared" si="48"/>
        <v>6.7165419783873652</v>
      </c>
      <c r="V265" s="1">
        <f t="shared" si="49"/>
        <v>3.9401496259351618</v>
      </c>
      <c r="W265" s="1">
        <f t="shared" si="50"/>
        <v>3.7240232751454694</v>
      </c>
      <c r="X265" s="1">
        <f t="shared" si="51"/>
        <v>52.96758104738155</v>
      </c>
      <c r="Y265" s="1">
        <f t="shared" si="52"/>
        <v>15.710723192019952</v>
      </c>
      <c r="Z265" s="1">
        <f t="shared" si="53"/>
        <v>7.4147963424771408</v>
      </c>
      <c r="AA265" s="1">
        <f t="shared" si="54"/>
        <v>3.7738985868661681</v>
      </c>
      <c r="AB265" s="1">
        <f t="shared" si="55"/>
        <v>0.199501246882793</v>
      </c>
      <c r="AC265" s="1">
        <f t="shared" si="56"/>
        <v>0</v>
      </c>
      <c r="AD265" s="1">
        <f t="shared" si="57"/>
        <v>1.6458852867830425</v>
      </c>
      <c r="AF265">
        <v>834</v>
      </c>
      <c r="AG265" t="s">
        <v>322</v>
      </c>
    </row>
    <row r="266" spans="1:33">
      <c r="A266" t="s">
        <v>256</v>
      </c>
      <c r="B266" s="10">
        <v>235239</v>
      </c>
      <c r="C266" s="10">
        <v>238140</v>
      </c>
      <c r="D266" s="10">
        <f t="shared" si="58"/>
        <v>2901</v>
      </c>
      <c r="E266" s="1">
        <f t="shared" si="45"/>
        <v>1.2332138803514692</v>
      </c>
      <c r="F266" s="10">
        <v>12890</v>
      </c>
      <c r="G266" s="10">
        <v>2221</v>
      </c>
      <c r="H266" s="10">
        <v>13035</v>
      </c>
      <c r="I266" s="10">
        <v>5927</v>
      </c>
      <c r="J266" s="10">
        <v>6211</v>
      </c>
      <c r="K266" s="10">
        <v>152412</v>
      </c>
      <c r="L266" s="10">
        <v>25348</v>
      </c>
      <c r="M266" s="10">
        <v>14085</v>
      </c>
      <c r="N266" s="10">
        <v>6011</v>
      </c>
      <c r="O266" s="10">
        <v>1264</v>
      </c>
      <c r="P266" s="10">
        <v>17</v>
      </c>
      <c r="Q266" s="10">
        <v>18996</v>
      </c>
      <c r="R266" s="10"/>
      <c r="S266" s="1">
        <f t="shared" si="46"/>
        <v>5.4127823969093809</v>
      </c>
      <c r="T266" s="1">
        <f t="shared" si="47"/>
        <v>0.93264466280339287</v>
      </c>
      <c r="U266" s="1">
        <f t="shared" si="48"/>
        <v>5.4736709498614262</v>
      </c>
      <c r="V266" s="1">
        <f t="shared" si="49"/>
        <v>2.4888720920466954</v>
      </c>
      <c r="W266" s="1">
        <f t="shared" si="50"/>
        <v>2.608129671621735</v>
      </c>
      <c r="X266" s="1">
        <f t="shared" si="51"/>
        <v>64.001007810531618</v>
      </c>
      <c r="Y266" s="1">
        <f t="shared" si="52"/>
        <v>10.644158898127152</v>
      </c>
      <c r="Z266" s="1">
        <f t="shared" si="53"/>
        <v>5.9145880574452008</v>
      </c>
      <c r="AA266" s="1">
        <f t="shared" si="54"/>
        <v>2.5241454606533971</v>
      </c>
      <c r="AB266" s="1">
        <f t="shared" si="55"/>
        <v>0.53078021331989578</v>
      </c>
      <c r="AC266" s="1">
        <f t="shared" si="56"/>
        <v>7.1386579323087264E-3</v>
      </c>
      <c r="AD266" s="1">
        <f t="shared" si="57"/>
        <v>7.9768203577727386</v>
      </c>
      <c r="AF266">
        <v>837</v>
      </c>
      <c r="AG266" t="s">
        <v>318</v>
      </c>
    </row>
    <row r="267" spans="1:33">
      <c r="A267" t="s">
        <v>257</v>
      </c>
      <c r="B267" s="10">
        <v>1567</v>
      </c>
      <c r="C267" s="10">
        <v>1520</v>
      </c>
      <c r="D267" s="10">
        <f t="shared" si="58"/>
        <v>-47</v>
      </c>
      <c r="E267" s="1">
        <f t="shared" si="45"/>
        <v>-2.9993618379068332</v>
      </c>
      <c r="F267" s="10">
        <v>48</v>
      </c>
      <c r="G267" s="10">
        <v>7</v>
      </c>
      <c r="H267" s="10">
        <v>56</v>
      </c>
      <c r="I267" s="10">
        <v>33</v>
      </c>
      <c r="J267" s="10">
        <v>49</v>
      </c>
      <c r="K267" s="10">
        <v>742</v>
      </c>
      <c r="L267" s="10">
        <v>337</v>
      </c>
      <c r="M267" s="10">
        <v>159</v>
      </c>
      <c r="N267" s="10">
        <v>89</v>
      </c>
      <c r="O267" s="10">
        <v>0</v>
      </c>
      <c r="P267" s="10">
        <v>0</v>
      </c>
      <c r="Q267" s="10">
        <v>24</v>
      </c>
      <c r="R267" s="10"/>
      <c r="S267" s="1">
        <f t="shared" si="46"/>
        <v>3.1578947368421053</v>
      </c>
      <c r="T267" s="1">
        <f t="shared" si="47"/>
        <v>0.46052631578947362</v>
      </c>
      <c r="U267" s="1">
        <f t="shared" si="48"/>
        <v>3.6842105263157889</v>
      </c>
      <c r="V267" s="1">
        <f t="shared" si="49"/>
        <v>2.1710526315789473</v>
      </c>
      <c r="W267" s="1">
        <f t="shared" si="50"/>
        <v>3.2236842105263159</v>
      </c>
      <c r="X267" s="1">
        <f t="shared" si="51"/>
        <v>48.815789473684212</v>
      </c>
      <c r="Y267" s="1">
        <f t="shared" si="52"/>
        <v>22.171052631578945</v>
      </c>
      <c r="Z267" s="1">
        <f t="shared" si="53"/>
        <v>10.460526315789474</v>
      </c>
      <c r="AA267" s="1">
        <f t="shared" si="54"/>
        <v>5.8552631578947372</v>
      </c>
      <c r="AB267" s="1">
        <f t="shared" si="55"/>
        <v>0</v>
      </c>
      <c r="AC267" s="1">
        <f t="shared" si="56"/>
        <v>0</v>
      </c>
      <c r="AD267" s="1">
        <f t="shared" si="57"/>
        <v>1.5789473684210527</v>
      </c>
      <c r="AF267">
        <v>844</v>
      </c>
      <c r="AG267" t="s">
        <v>327</v>
      </c>
    </row>
    <row r="268" spans="1:33">
      <c r="A268" t="s">
        <v>258</v>
      </c>
      <c r="B268" s="10">
        <v>3062</v>
      </c>
      <c r="C268" s="10">
        <v>3001</v>
      </c>
      <c r="D268" s="10">
        <f t="shared" si="58"/>
        <v>-61</v>
      </c>
      <c r="E268" s="1">
        <f t="shared" ref="E268:E305" si="59">(C268/B268-1)*100</f>
        <v>-1.992161985630303</v>
      </c>
      <c r="F268" s="10">
        <v>176</v>
      </c>
      <c r="G268" s="10">
        <v>38</v>
      </c>
      <c r="H268" s="10">
        <v>190</v>
      </c>
      <c r="I268" s="10">
        <v>94</v>
      </c>
      <c r="J268" s="10">
        <v>108</v>
      </c>
      <c r="K268" s="10">
        <v>1526</v>
      </c>
      <c r="L268" s="10">
        <v>431</v>
      </c>
      <c r="M268" s="10">
        <v>302</v>
      </c>
      <c r="N268" s="10">
        <v>136</v>
      </c>
      <c r="O268" s="10">
        <v>10</v>
      </c>
      <c r="P268" s="10">
        <v>0</v>
      </c>
      <c r="Q268" s="10">
        <v>60</v>
      </c>
      <c r="R268" s="10"/>
      <c r="S268" s="1">
        <f t="shared" ref="S268:S305" si="60">F268/$C268*100</f>
        <v>5.8647117627457517</v>
      </c>
      <c r="T268" s="1">
        <f t="shared" ref="T268:T305" si="61">G268/$C268*100</f>
        <v>1.2662445851382871</v>
      </c>
      <c r="U268" s="1">
        <f t="shared" ref="U268:U305" si="62">H268/$C268*100</f>
        <v>6.3312229256914359</v>
      </c>
      <c r="V268" s="1">
        <f t="shared" ref="V268:V305" si="63">I268/$C268*100</f>
        <v>3.1322892369210265</v>
      </c>
      <c r="W268" s="1">
        <f t="shared" ref="W268:W305" si="64">J268/$C268*100</f>
        <v>3.5988003998667111</v>
      </c>
      <c r="X268" s="1">
        <f t="shared" ref="X268:X305" si="65">K268/$C268*100</f>
        <v>50.849716761079641</v>
      </c>
      <c r="Y268" s="1">
        <f t="shared" ref="Y268:Y305" si="66">L268/$C268*100</f>
        <v>14.361879373542152</v>
      </c>
      <c r="Z268" s="1">
        <f t="shared" ref="Z268:Z305" si="67">M268/$C268*100</f>
        <v>10.063312229256914</v>
      </c>
      <c r="AA268" s="1">
        <f t="shared" ref="AA268:AA305" si="68">N268/$C268*100</f>
        <v>4.5318227257580803</v>
      </c>
      <c r="AB268" s="1">
        <f t="shared" ref="AB268:AB305" si="69">O268/$C268*100</f>
        <v>0.33322225924691773</v>
      </c>
      <c r="AC268" s="1">
        <f t="shared" ref="AC268:AC305" si="70">P268/$C268*100</f>
        <v>0</v>
      </c>
      <c r="AD268" s="1">
        <f t="shared" ref="AD268:AD305" si="71">Q268/$C268*100</f>
        <v>1.9993335554815064</v>
      </c>
      <c r="AF268">
        <v>845</v>
      </c>
      <c r="AG268" t="s">
        <v>320</v>
      </c>
    </row>
    <row r="269" spans="1:33">
      <c r="A269" t="s">
        <v>259</v>
      </c>
      <c r="B269" s="10">
        <v>5158</v>
      </c>
      <c r="C269" s="10">
        <v>5076</v>
      </c>
      <c r="D269" s="10">
        <f t="shared" ref="D269:D305" si="72">C269-B269</f>
        <v>-82</v>
      </c>
      <c r="E269" s="1">
        <f t="shared" si="59"/>
        <v>-1.5897634742148115</v>
      </c>
      <c r="F269" s="10">
        <v>240</v>
      </c>
      <c r="G269" s="10">
        <v>48</v>
      </c>
      <c r="H269" s="10">
        <v>334</v>
      </c>
      <c r="I269" s="10">
        <v>161</v>
      </c>
      <c r="J269" s="10">
        <v>178</v>
      </c>
      <c r="K269" s="10">
        <v>2442</v>
      </c>
      <c r="L269" s="10">
        <v>895</v>
      </c>
      <c r="M269" s="10">
        <v>511</v>
      </c>
      <c r="N269" s="10">
        <v>267</v>
      </c>
      <c r="O269" s="10">
        <v>41</v>
      </c>
      <c r="P269" s="10">
        <v>0</v>
      </c>
      <c r="Q269" s="10">
        <v>68</v>
      </c>
      <c r="R269" s="10"/>
      <c r="S269" s="1">
        <f t="shared" si="60"/>
        <v>4.7281323877068555</v>
      </c>
      <c r="T269" s="1">
        <f t="shared" si="61"/>
        <v>0.94562647754137119</v>
      </c>
      <c r="U269" s="1">
        <f t="shared" si="62"/>
        <v>6.5799842395587076</v>
      </c>
      <c r="V269" s="1">
        <f t="shared" si="63"/>
        <v>3.171788810086682</v>
      </c>
      <c r="W269" s="1">
        <f t="shared" si="64"/>
        <v>3.5066981875492518</v>
      </c>
      <c r="X269" s="1">
        <f t="shared" si="65"/>
        <v>48.108747044917251</v>
      </c>
      <c r="Y269" s="1">
        <f t="shared" si="66"/>
        <v>17.631993695823482</v>
      </c>
      <c r="Z269" s="1">
        <f t="shared" si="67"/>
        <v>10.066981875492514</v>
      </c>
      <c r="AA269" s="1">
        <f t="shared" si="68"/>
        <v>5.2600472813238772</v>
      </c>
      <c r="AB269" s="1">
        <f t="shared" si="69"/>
        <v>0.80772261623325448</v>
      </c>
      <c r="AC269" s="1">
        <f t="shared" si="70"/>
        <v>0</v>
      </c>
      <c r="AD269" s="1">
        <f t="shared" si="71"/>
        <v>1.3396375098502757</v>
      </c>
      <c r="AF269">
        <v>846</v>
      </c>
      <c r="AG269" t="s">
        <v>313</v>
      </c>
    </row>
    <row r="270" spans="1:33">
      <c r="A270" t="s">
        <v>260</v>
      </c>
      <c r="B270" s="10">
        <v>4482</v>
      </c>
      <c r="C270" s="10">
        <v>4361</v>
      </c>
      <c r="D270" s="10">
        <f t="shared" si="72"/>
        <v>-121</v>
      </c>
      <c r="E270" s="1">
        <f t="shared" si="59"/>
        <v>-2.6996876394466796</v>
      </c>
      <c r="F270" s="10">
        <v>191</v>
      </c>
      <c r="G270" s="10">
        <v>41</v>
      </c>
      <c r="H270" s="10">
        <v>236</v>
      </c>
      <c r="I270" s="10">
        <v>128</v>
      </c>
      <c r="J270" s="10">
        <v>114</v>
      </c>
      <c r="K270" s="10">
        <v>2229</v>
      </c>
      <c r="L270" s="10">
        <v>817</v>
      </c>
      <c r="M270" s="10">
        <v>437</v>
      </c>
      <c r="N270" s="10">
        <v>168</v>
      </c>
      <c r="O270" s="10">
        <v>0</v>
      </c>
      <c r="P270" s="10">
        <v>0</v>
      </c>
      <c r="Q270" s="10">
        <v>216</v>
      </c>
      <c r="R270" s="10"/>
      <c r="S270" s="1">
        <f t="shared" si="60"/>
        <v>4.3797294198578305</v>
      </c>
      <c r="T270" s="1">
        <f t="shared" si="61"/>
        <v>0.94015134143545054</v>
      </c>
      <c r="U270" s="1">
        <f t="shared" si="62"/>
        <v>5.4116028433845447</v>
      </c>
      <c r="V270" s="1">
        <f t="shared" si="63"/>
        <v>2.9351066269204309</v>
      </c>
      <c r="W270" s="1">
        <f t="shared" si="64"/>
        <v>2.6140793396010089</v>
      </c>
      <c r="X270" s="1">
        <f t="shared" si="65"/>
        <v>51.112130245356568</v>
      </c>
      <c r="Y270" s="1">
        <f t="shared" si="66"/>
        <v>18.734235267140566</v>
      </c>
      <c r="Z270" s="1">
        <f t="shared" si="67"/>
        <v>10.020637468470534</v>
      </c>
      <c r="AA270" s="1">
        <f t="shared" si="68"/>
        <v>3.8523274478330656</v>
      </c>
      <c r="AB270" s="1">
        <f t="shared" si="69"/>
        <v>0</v>
      </c>
      <c r="AC270" s="1">
        <f t="shared" si="70"/>
        <v>0</v>
      </c>
      <c r="AD270" s="1">
        <f t="shared" si="71"/>
        <v>4.9529924329282276</v>
      </c>
      <c r="AF270">
        <v>848</v>
      </c>
      <c r="AG270" t="s">
        <v>328</v>
      </c>
    </row>
    <row r="271" spans="1:33">
      <c r="A271" t="s">
        <v>261</v>
      </c>
      <c r="B271" s="10">
        <v>3112</v>
      </c>
      <c r="C271" s="10">
        <v>3033</v>
      </c>
      <c r="D271" s="10">
        <f t="shared" si="72"/>
        <v>-79</v>
      </c>
      <c r="E271" s="1">
        <f t="shared" si="59"/>
        <v>-2.5385604113110527</v>
      </c>
      <c r="F271" s="10">
        <v>181</v>
      </c>
      <c r="G271" s="10">
        <v>49</v>
      </c>
      <c r="H271" s="10">
        <v>264</v>
      </c>
      <c r="I271" s="10">
        <v>130</v>
      </c>
      <c r="J271" s="10">
        <v>127</v>
      </c>
      <c r="K271" s="10">
        <v>1456</v>
      </c>
      <c r="L271" s="10">
        <v>448</v>
      </c>
      <c r="M271" s="10">
        <v>273</v>
      </c>
      <c r="N271" s="10">
        <v>105</v>
      </c>
      <c r="O271" s="10">
        <v>0</v>
      </c>
      <c r="P271" s="10">
        <v>0</v>
      </c>
      <c r="Q271" s="10">
        <v>41</v>
      </c>
      <c r="R271" s="10"/>
      <c r="S271" s="1">
        <f t="shared" si="60"/>
        <v>5.9676887570062638</v>
      </c>
      <c r="T271" s="1">
        <f t="shared" si="61"/>
        <v>1.6155621496867789</v>
      </c>
      <c r="U271" s="1">
        <f t="shared" si="62"/>
        <v>8.7042532146389711</v>
      </c>
      <c r="V271" s="1">
        <f t="shared" si="63"/>
        <v>4.286185295087372</v>
      </c>
      <c r="W271" s="1">
        <f t="shared" si="64"/>
        <v>4.1872733267392022</v>
      </c>
      <c r="X271" s="1">
        <f t="shared" si="65"/>
        <v>48.005275304978568</v>
      </c>
      <c r="Y271" s="1">
        <f t="shared" si="66"/>
        <v>14.770853939993406</v>
      </c>
      <c r="Z271" s="1">
        <f t="shared" si="67"/>
        <v>9.0009891196834815</v>
      </c>
      <c r="AA271" s="1">
        <f t="shared" si="68"/>
        <v>3.4619188921859543</v>
      </c>
      <c r="AB271" s="1">
        <f t="shared" si="69"/>
        <v>0</v>
      </c>
      <c r="AC271" s="1">
        <f t="shared" si="70"/>
        <v>0</v>
      </c>
      <c r="AD271" s="1">
        <f t="shared" si="71"/>
        <v>1.351796900758325</v>
      </c>
      <c r="AF271">
        <v>849</v>
      </c>
      <c r="AG271" t="s">
        <v>323</v>
      </c>
    </row>
    <row r="272" spans="1:33">
      <c r="A272" t="s">
        <v>262</v>
      </c>
      <c r="B272" s="10">
        <v>2406</v>
      </c>
      <c r="C272" s="10">
        <v>2388</v>
      </c>
      <c r="D272" s="10">
        <f t="shared" si="72"/>
        <v>-18</v>
      </c>
      <c r="E272" s="1">
        <f t="shared" si="59"/>
        <v>-0.74812967581047163</v>
      </c>
      <c r="F272" s="10">
        <v>136</v>
      </c>
      <c r="G272" s="10">
        <v>30</v>
      </c>
      <c r="H272" s="10">
        <v>215</v>
      </c>
      <c r="I272" s="10">
        <v>101</v>
      </c>
      <c r="J272" s="10">
        <v>64</v>
      </c>
      <c r="K272" s="10">
        <v>1186</v>
      </c>
      <c r="L272" s="10">
        <v>382</v>
      </c>
      <c r="M272" s="10">
        <v>203</v>
      </c>
      <c r="N272" s="10">
        <v>71</v>
      </c>
      <c r="O272" s="10">
        <v>0</v>
      </c>
      <c r="P272" s="10">
        <v>0</v>
      </c>
      <c r="Q272" s="10">
        <v>24</v>
      </c>
      <c r="R272" s="10"/>
      <c r="S272" s="1">
        <f t="shared" si="60"/>
        <v>5.6951423785594635</v>
      </c>
      <c r="T272" s="1">
        <f t="shared" si="61"/>
        <v>1.256281407035176</v>
      </c>
      <c r="U272" s="1">
        <f t="shared" si="62"/>
        <v>9.0033500837520943</v>
      </c>
      <c r="V272" s="1">
        <f t="shared" si="63"/>
        <v>4.2294807370184255</v>
      </c>
      <c r="W272" s="1">
        <f t="shared" si="64"/>
        <v>2.6800670016750421</v>
      </c>
      <c r="X272" s="1">
        <f t="shared" si="65"/>
        <v>49.664991624790623</v>
      </c>
      <c r="Y272" s="1">
        <f t="shared" si="66"/>
        <v>15.996649916247907</v>
      </c>
      <c r="Z272" s="1">
        <f t="shared" si="67"/>
        <v>8.500837520938024</v>
      </c>
      <c r="AA272" s="1">
        <f t="shared" si="68"/>
        <v>2.9731993299832498</v>
      </c>
      <c r="AB272" s="1">
        <f t="shared" si="69"/>
        <v>0</v>
      </c>
      <c r="AC272" s="1">
        <f t="shared" si="70"/>
        <v>0</v>
      </c>
      <c r="AD272" s="1">
        <f t="shared" si="71"/>
        <v>1.0050251256281406</v>
      </c>
      <c r="AF272">
        <v>850</v>
      </c>
      <c r="AG272" t="s">
        <v>325</v>
      </c>
    </row>
    <row r="273" spans="1:33">
      <c r="A273" t="s">
        <v>263</v>
      </c>
      <c r="B273" s="10">
        <v>21875</v>
      </c>
      <c r="C273" s="10">
        <v>21602</v>
      </c>
      <c r="D273" s="10">
        <f t="shared" si="72"/>
        <v>-273</v>
      </c>
      <c r="E273" s="1">
        <f t="shared" si="59"/>
        <v>-1.2480000000000047</v>
      </c>
      <c r="F273" s="10">
        <v>1264</v>
      </c>
      <c r="G273" s="10">
        <v>251</v>
      </c>
      <c r="H273" s="10">
        <v>1651</v>
      </c>
      <c r="I273" s="10">
        <v>805</v>
      </c>
      <c r="J273" s="10">
        <v>806</v>
      </c>
      <c r="K273" s="10">
        <v>11753</v>
      </c>
      <c r="L273" s="10">
        <v>3153</v>
      </c>
      <c r="M273" s="10">
        <v>1352</v>
      </c>
      <c r="N273" s="10">
        <v>567</v>
      </c>
      <c r="O273" s="10">
        <v>108</v>
      </c>
      <c r="P273" s="10">
        <v>13</v>
      </c>
      <c r="Q273" s="10">
        <v>569</v>
      </c>
      <c r="R273" s="10"/>
      <c r="S273" s="1">
        <f t="shared" si="60"/>
        <v>5.8513100638829734</v>
      </c>
      <c r="T273" s="1">
        <f t="shared" si="61"/>
        <v>1.1619294509767615</v>
      </c>
      <c r="U273" s="1">
        <f t="shared" si="62"/>
        <v>7.6428108508471437</v>
      </c>
      <c r="V273" s="1">
        <f t="shared" si="63"/>
        <v>3.7265068049254695</v>
      </c>
      <c r="W273" s="1">
        <f t="shared" si="64"/>
        <v>3.7311360059253769</v>
      </c>
      <c r="X273" s="1">
        <f t="shared" si="65"/>
        <v>54.406999351911857</v>
      </c>
      <c r="Y273" s="1">
        <f t="shared" si="66"/>
        <v>14.595870752708082</v>
      </c>
      <c r="Z273" s="1">
        <f t="shared" si="67"/>
        <v>6.2586797518748263</v>
      </c>
      <c r="AA273" s="1">
        <f t="shared" si="68"/>
        <v>2.6247569669475048</v>
      </c>
      <c r="AB273" s="1">
        <f t="shared" si="69"/>
        <v>0.49995370799000094</v>
      </c>
      <c r="AC273" s="1">
        <f t="shared" si="70"/>
        <v>6.0179612998796414E-2</v>
      </c>
      <c r="AD273" s="1">
        <f t="shared" si="71"/>
        <v>2.6340153689473196</v>
      </c>
      <c r="AF273">
        <v>851</v>
      </c>
      <c r="AG273" t="s">
        <v>320</v>
      </c>
    </row>
    <row r="274" spans="1:33">
      <c r="A274" t="s">
        <v>264</v>
      </c>
      <c r="B274" s="10">
        <v>191331</v>
      </c>
      <c r="C274" s="10">
        <v>192962</v>
      </c>
      <c r="D274" s="10">
        <f t="shared" si="72"/>
        <v>1631</v>
      </c>
      <c r="E274" s="1">
        <f t="shared" si="59"/>
        <v>0.85244942011488689</v>
      </c>
      <c r="F274" s="10">
        <v>10034</v>
      </c>
      <c r="G274" s="10">
        <v>1668</v>
      </c>
      <c r="H274" s="10">
        <v>9778</v>
      </c>
      <c r="I274" s="10">
        <v>4567</v>
      </c>
      <c r="J274" s="10">
        <v>4788</v>
      </c>
      <c r="K274" s="10">
        <v>122086</v>
      </c>
      <c r="L274" s="10">
        <v>22176</v>
      </c>
      <c r="M274" s="10">
        <v>12317</v>
      </c>
      <c r="N274" s="10">
        <v>5548</v>
      </c>
      <c r="O274" s="10">
        <v>10618</v>
      </c>
      <c r="P274" s="10">
        <v>12</v>
      </c>
      <c r="Q274" s="10">
        <v>22826</v>
      </c>
      <c r="R274" s="10"/>
      <c r="S274" s="1">
        <f t="shared" si="60"/>
        <v>5.1999875623179692</v>
      </c>
      <c r="T274" s="1">
        <f t="shared" si="61"/>
        <v>0.86441890113079256</v>
      </c>
      <c r="U274" s="1">
        <f t="shared" si="62"/>
        <v>5.0673189539909407</v>
      </c>
      <c r="V274" s="1">
        <f t="shared" si="63"/>
        <v>2.3667872430841306</v>
      </c>
      <c r="W274" s="1">
        <f t="shared" si="64"/>
        <v>2.4813175651164476</v>
      </c>
      <c r="X274" s="1">
        <f t="shared" si="65"/>
        <v>63.269452016459205</v>
      </c>
      <c r="Y274" s="1">
        <f t="shared" si="66"/>
        <v>11.49241819632881</v>
      </c>
      <c r="Z274" s="1">
        <f t="shared" si="67"/>
        <v>6.3831220654843968</v>
      </c>
      <c r="AA274" s="1">
        <f t="shared" si="68"/>
        <v>2.8751774960873124</v>
      </c>
      <c r="AB274" s="1">
        <f t="shared" si="69"/>
        <v>5.502637825064002</v>
      </c>
      <c r="AC274" s="1">
        <f t="shared" si="70"/>
        <v>6.2188410153294436E-3</v>
      </c>
      <c r="AD274" s="1">
        <f t="shared" si="71"/>
        <v>11.829272084659156</v>
      </c>
      <c r="AF274">
        <v>853</v>
      </c>
      <c r="AG274" t="s">
        <v>317</v>
      </c>
    </row>
    <row r="275" spans="1:33">
      <c r="A275" t="s">
        <v>265</v>
      </c>
      <c r="B275" s="10">
        <v>3438</v>
      </c>
      <c r="C275" s="10">
        <v>3373</v>
      </c>
      <c r="D275" s="10">
        <f t="shared" si="72"/>
        <v>-65</v>
      </c>
      <c r="E275" s="1">
        <f t="shared" si="59"/>
        <v>-1.8906340895869733</v>
      </c>
      <c r="F275" s="10">
        <v>116</v>
      </c>
      <c r="G275" s="10">
        <v>25</v>
      </c>
      <c r="H275" s="10">
        <v>124</v>
      </c>
      <c r="I275" s="10">
        <v>85</v>
      </c>
      <c r="J275" s="10">
        <v>79</v>
      </c>
      <c r="K275" s="10">
        <v>1601</v>
      </c>
      <c r="L275" s="10">
        <v>732</v>
      </c>
      <c r="M275" s="10">
        <v>417</v>
      </c>
      <c r="N275" s="10">
        <v>194</v>
      </c>
      <c r="O275" s="10">
        <v>20</v>
      </c>
      <c r="P275" s="10">
        <v>0</v>
      </c>
      <c r="Q275" s="10">
        <v>35</v>
      </c>
      <c r="R275" s="10"/>
      <c r="S275" s="1">
        <f t="shared" si="60"/>
        <v>3.4390750074117995</v>
      </c>
      <c r="T275" s="1">
        <f t="shared" si="61"/>
        <v>0.74117995849392226</v>
      </c>
      <c r="U275" s="1">
        <f t="shared" si="62"/>
        <v>3.6762525941298549</v>
      </c>
      <c r="V275" s="1">
        <f t="shared" si="63"/>
        <v>2.5200118588793359</v>
      </c>
      <c r="W275" s="1">
        <f t="shared" si="64"/>
        <v>2.3421286688407945</v>
      </c>
      <c r="X275" s="1">
        <f t="shared" si="65"/>
        <v>47.465164541950791</v>
      </c>
      <c r="Y275" s="1">
        <f t="shared" si="66"/>
        <v>21.701749184702045</v>
      </c>
      <c r="Z275" s="1">
        <f t="shared" si="67"/>
        <v>12.362881707678625</v>
      </c>
      <c r="AA275" s="1">
        <f t="shared" si="68"/>
        <v>5.7515564779128372</v>
      </c>
      <c r="AB275" s="1">
        <f t="shared" si="69"/>
        <v>0.59294396679513794</v>
      </c>
      <c r="AC275" s="1">
        <f t="shared" si="70"/>
        <v>0</v>
      </c>
      <c r="AD275" s="1">
        <f t="shared" si="71"/>
        <v>1.0376519418914911</v>
      </c>
      <c r="AF275">
        <v>854</v>
      </c>
      <c r="AG275" t="s">
        <v>320</v>
      </c>
    </row>
    <row r="276" spans="1:33">
      <c r="A276" t="s">
        <v>266</v>
      </c>
      <c r="B276" s="10">
        <v>2551</v>
      </c>
      <c r="C276" s="10">
        <v>2477</v>
      </c>
      <c r="D276" s="10">
        <f t="shared" si="72"/>
        <v>-74</v>
      </c>
      <c r="E276" s="1">
        <f t="shared" si="59"/>
        <v>-2.9008232065856565</v>
      </c>
      <c r="F276" s="10">
        <v>78</v>
      </c>
      <c r="G276" s="10">
        <v>11</v>
      </c>
      <c r="H276" s="10">
        <v>126</v>
      </c>
      <c r="I276" s="10">
        <v>72</v>
      </c>
      <c r="J276" s="10">
        <v>54</v>
      </c>
      <c r="K276" s="10">
        <v>1261</v>
      </c>
      <c r="L276" s="10">
        <v>502</v>
      </c>
      <c r="M276" s="10">
        <v>277</v>
      </c>
      <c r="N276" s="10">
        <v>96</v>
      </c>
      <c r="O276" s="10">
        <v>0</v>
      </c>
      <c r="P276" s="10">
        <v>0</v>
      </c>
      <c r="Q276" s="10">
        <v>44</v>
      </c>
      <c r="R276" s="10"/>
      <c r="S276" s="1">
        <f t="shared" si="60"/>
        <v>3.1489705288655632</v>
      </c>
      <c r="T276" s="1">
        <f t="shared" si="61"/>
        <v>0.44408558740411785</v>
      </c>
      <c r="U276" s="1">
        <f t="shared" si="62"/>
        <v>5.0867985466289865</v>
      </c>
      <c r="V276" s="1">
        <f t="shared" si="63"/>
        <v>2.9067420266451354</v>
      </c>
      <c r="W276" s="1">
        <f t="shared" si="64"/>
        <v>2.1800565199838515</v>
      </c>
      <c r="X276" s="1">
        <f t="shared" si="65"/>
        <v>50.908356883326597</v>
      </c>
      <c r="Y276" s="1">
        <f t="shared" si="66"/>
        <v>20.266451352442473</v>
      </c>
      <c r="Z276" s="1">
        <f t="shared" si="67"/>
        <v>11.182882519176424</v>
      </c>
      <c r="AA276" s="1">
        <f t="shared" si="68"/>
        <v>3.875656035526847</v>
      </c>
      <c r="AB276" s="1">
        <f t="shared" si="69"/>
        <v>0</v>
      </c>
      <c r="AC276" s="1">
        <f t="shared" si="70"/>
        <v>0</v>
      </c>
      <c r="AD276" s="1">
        <f t="shared" si="71"/>
        <v>1.7763423496164714</v>
      </c>
      <c r="AF276">
        <v>857</v>
      </c>
      <c r="AG276" t="s">
        <v>327</v>
      </c>
    </row>
    <row r="277" spans="1:33">
      <c r="A277" t="s">
        <v>267</v>
      </c>
      <c r="B277" s="10">
        <v>38664</v>
      </c>
      <c r="C277" s="10">
        <v>38599</v>
      </c>
      <c r="D277" s="10">
        <f t="shared" si="72"/>
        <v>-65</v>
      </c>
      <c r="E277" s="1">
        <f t="shared" si="59"/>
        <v>-0.1681150424167166</v>
      </c>
      <c r="F277" s="10">
        <v>2266</v>
      </c>
      <c r="G277" s="10">
        <v>473</v>
      </c>
      <c r="H277" s="10">
        <v>3302</v>
      </c>
      <c r="I277" s="10">
        <v>1728</v>
      </c>
      <c r="J277" s="10">
        <v>1635</v>
      </c>
      <c r="K277" s="10">
        <v>22188</v>
      </c>
      <c r="L277" s="10">
        <v>4375</v>
      </c>
      <c r="M277" s="10">
        <v>2015</v>
      </c>
      <c r="N277" s="10">
        <v>617</v>
      </c>
      <c r="O277" s="10">
        <v>581</v>
      </c>
      <c r="P277" s="10">
        <v>0</v>
      </c>
      <c r="Q277" s="10">
        <v>2246</v>
      </c>
      <c r="R277" s="10"/>
      <c r="S277" s="1">
        <f t="shared" si="60"/>
        <v>5.8706184098033622</v>
      </c>
      <c r="T277" s="1">
        <f t="shared" si="61"/>
        <v>1.2254203476774008</v>
      </c>
      <c r="U277" s="1">
        <f t="shared" si="62"/>
        <v>8.5546257675069306</v>
      </c>
      <c r="V277" s="1">
        <f t="shared" si="63"/>
        <v>4.4767999170962973</v>
      </c>
      <c r="W277" s="1">
        <f t="shared" si="64"/>
        <v>4.2358610326692396</v>
      </c>
      <c r="X277" s="1">
        <f t="shared" si="65"/>
        <v>57.483354491048985</v>
      </c>
      <c r="Y277" s="1">
        <f t="shared" si="66"/>
        <v>11.334490530842768</v>
      </c>
      <c r="Z277" s="1">
        <f t="shared" si="67"/>
        <v>5.2203424959195832</v>
      </c>
      <c r="AA277" s="1">
        <f t="shared" si="68"/>
        <v>1.5984870074354256</v>
      </c>
      <c r="AB277" s="1">
        <f t="shared" si="69"/>
        <v>1.5052203424959196</v>
      </c>
      <c r="AC277" s="1">
        <f t="shared" si="70"/>
        <v>0</v>
      </c>
      <c r="AD277" s="1">
        <f t="shared" si="71"/>
        <v>5.8188035959480811</v>
      </c>
      <c r="AF277">
        <v>858</v>
      </c>
      <c r="AG277" t="s">
        <v>316</v>
      </c>
    </row>
    <row r="278" spans="1:33">
      <c r="A278" t="s">
        <v>268</v>
      </c>
      <c r="B278" s="10">
        <v>6758</v>
      </c>
      <c r="C278" s="10">
        <v>6637</v>
      </c>
      <c r="D278" s="10">
        <f t="shared" si="72"/>
        <v>-121</v>
      </c>
      <c r="E278" s="1">
        <f t="shared" si="59"/>
        <v>-1.7904705534181664</v>
      </c>
      <c r="F278" s="10">
        <v>692</v>
      </c>
      <c r="G278" s="10">
        <v>149</v>
      </c>
      <c r="H278" s="10">
        <v>960</v>
      </c>
      <c r="I278" s="10">
        <v>411</v>
      </c>
      <c r="J278" s="10">
        <v>294</v>
      </c>
      <c r="K278" s="10">
        <v>3244</v>
      </c>
      <c r="L278" s="10">
        <v>513</v>
      </c>
      <c r="M278" s="10">
        <v>266</v>
      </c>
      <c r="N278" s="10">
        <v>108</v>
      </c>
      <c r="O278" s="10">
        <v>15</v>
      </c>
      <c r="P278" s="10">
        <v>0</v>
      </c>
      <c r="Q278" s="10">
        <v>44</v>
      </c>
      <c r="R278" s="10"/>
      <c r="S278" s="1">
        <f t="shared" si="60"/>
        <v>10.426397468735875</v>
      </c>
      <c r="T278" s="1">
        <f t="shared" si="61"/>
        <v>2.2449902064185627</v>
      </c>
      <c r="U278" s="1">
        <f t="shared" si="62"/>
        <v>14.464366430616243</v>
      </c>
      <c r="V278" s="1">
        <f t="shared" si="63"/>
        <v>6.1925568781075784</v>
      </c>
      <c r="W278" s="1">
        <f t="shared" si="64"/>
        <v>4.4297122193762242</v>
      </c>
      <c r="X278" s="1">
        <f t="shared" si="65"/>
        <v>48.877504896790718</v>
      </c>
      <c r="Y278" s="1">
        <f t="shared" si="66"/>
        <v>7.729395811360555</v>
      </c>
      <c r="Z278" s="1">
        <f t="shared" si="67"/>
        <v>4.0078348651499169</v>
      </c>
      <c r="AA278" s="1">
        <f t="shared" si="68"/>
        <v>1.6272412234443274</v>
      </c>
      <c r="AB278" s="1">
        <f t="shared" si="69"/>
        <v>0.2260057254783788</v>
      </c>
      <c r="AC278" s="1">
        <f t="shared" si="70"/>
        <v>0</v>
      </c>
      <c r="AD278" s="1">
        <f t="shared" si="71"/>
        <v>0.66295012806991105</v>
      </c>
      <c r="AF278">
        <v>859</v>
      </c>
      <c r="AG278" t="s">
        <v>314</v>
      </c>
    </row>
    <row r="279" spans="1:33">
      <c r="A279" t="s">
        <v>269</v>
      </c>
      <c r="B279" s="10">
        <v>13021</v>
      </c>
      <c r="C279" s="10">
        <v>12871</v>
      </c>
      <c r="D279" s="10">
        <f t="shared" si="72"/>
        <v>-150</v>
      </c>
      <c r="E279" s="1">
        <f t="shared" si="59"/>
        <v>-1.1519852545887388</v>
      </c>
      <c r="F279" s="10">
        <v>709</v>
      </c>
      <c r="G279" s="10">
        <v>156</v>
      </c>
      <c r="H279" s="10">
        <v>979</v>
      </c>
      <c r="I279" s="10">
        <v>464</v>
      </c>
      <c r="J279" s="10">
        <v>457</v>
      </c>
      <c r="K279" s="10">
        <v>6739</v>
      </c>
      <c r="L279" s="10">
        <v>1928</v>
      </c>
      <c r="M279" s="10">
        <v>1103</v>
      </c>
      <c r="N279" s="10">
        <v>336</v>
      </c>
      <c r="O279" s="10">
        <v>40</v>
      </c>
      <c r="P279" s="10">
        <v>0</v>
      </c>
      <c r="Q279" s="10">
        <v>212</v>
      </c>
      <c r="R279" s="10"/>
      <c r="S279" s="1">
        <f t="shared" si="60"/>
        <v>5.5085074974749437</v>
      </c>
      <c r="T279" s="1">
        <f t="shared" si="61"/>
        <v>1.2120270375262219</v>
      </c>
      <c r="U279" s="1">
        <f t="shared" si="62"/>
        <v>7.6062466008857115</v>
      </c>
      <c r="V279" s="1">
        <f t="shared" si="63"/>
        <v>3.6050034962318391</v>
      </c>
      <c r="W279" s="1">
        <f t="shared" si="64"/>
        <v>3.5506176676248931</v>
      </c>
      <c r="X279" s="1">
        <f t="shared" si="65"/>
        <v>52.358014140315433</v>
      </c>
      <c r="Y279" s="1">
        <f t="shared" si="66"/>
        <v>14.979411079170227</v>
      </c>
      <c r="Z279" s="1">
        <f t="shared" si="67"/>
        <v>8.5696527076373243</v>
      </c>
      <c r="AA279" s="1">
        <f t="shared" si="68"/>
        <v>2.6105197731334009</v>
      </c>
      <c r="AB279" s="1">
        <f t="shared" si="69"/>
        <v>0.31077616346826198</v>
      </c>
      <c r="AC279" s="1">
        <f t="shared" si="70"/>
        <v>0</v>
      </c>
      <c r="AD279" s="1">
        <f t="shared" si="71"/>
        <v>1.6471136663817887</v>
      </c>
      <c r="AF279">
        <v>886</v>
      </c>
      <c r="AG279" t="s">
        <v>321</v>
      </c>
    </row>
    <row r="280" spans="1:33">
      <c r="A280" t="s">
        <v>270</v>
      </c>
      <c r="B280" s="10">
        <v>4792</v>
      </c>
      <c r="C280" s="10">
        <v>4688</v>
      </c>
      <c r="D280" s="10">
        <f t="shared" si="72"/>
        <v>-104</v>
      </c>
      <c r="E280" s="1">
        <f t="shared" si="59"/>
        <v>-2.1702838063439089</v>
      </c>
      <c r="F280" s="10">
        <v>206</v>
      </c>
      <c r="G280" s="10">
        <v>46</v>
      </c>
      <c r="H280" s="10">
        <v>260</v>
      </c>
      <c r="I280" s="10">
        <v>148</v>
      </c>
      <c r="J280" s="10">
        <v>119</v>
      </c>
      <c r="K280" s="10">
        <v>2377</v>
      </c>
      <c r="L280" s="10">
        <v>840</v>
      </c>
      <c r="M280" s="10">
        <v>475</v>
      </c>
      <c r="N280" s="10">
        <v>217</v>
      </c>
      <c r="O280" s="10">
        <v>12</v>
      </c>
      <c r="P280" s="10">
        <v>0</v>
      </c>
      <c r="Q280" s="10">
        <v>114</v>
      </c>
      <c r="R280" s="10"/>
      <c r="S280" s="1">
        <f t="shared" si="60"/>
        <v>4.3941979522184305</v>
      </c>
      <c r="T280" s="1">
        <f t="shared" si="61"/>
        <v>0.98122866894197958</v>
      </c>
      <c r="U280" s="1">
        <f t="shared" si="62"/>
        <v>5.5460750853242322</v>
      </c>
      <c r="V280" s="1">
        <f t="shared" si="63"/>
        <v>3.1569965870307164</v>
      </c>
      <c r="W280" s="1">
        <f t="shared" si="64"/>
        <v>2.53839590443686</v>
      </c>
      <c r="X280" s="1">
        <f t="shared" si="65"/>
        <v>50.703924914675767</v>
      </c>
      <c r="Y280" s="1">
        <f t="shared" si="66"/>
        <v>17.918088737201366</v>
      </c>
      <c r="Z280" s="1">
        <f t="shared" si="67"/>
        <v>10.132252559726961</v>
      </c>
      <c r="AA280" s="1">
        <f t="shared" si="68"/>
        <v>4.6288395904436861</v>
      </c>
      <c r="AB280" s="1">
        <f t="shared" si="69"/>
        <v>0.25597269624573377</v>
      </c>
      <c r="AC280" s="1">
        <f t="shared" si="70"/>
        <v>0</v>
      </c>
      <c r="AD280" s="1">
        <f t="shared" si="71"/>
        <v>2.4317406143344709</v>
      </c>
      <c r="AF280">
        <v>887</v>
      </c>
      <c r="AG280" t="s">
        <v>318</v>
      </c>
    </row>
    <row r="281" spans="1:33">
      <c r="A281" t="s">
        <v>271</v>
      </c>
      <c r="B281" s="10">
        <v>2702</v>
      </c>
      <c r="C281" s="10">
        <v>2676</v>
      </c>
      <c r="D281" s="10">
        <f t="shared" si="72"/>
        <v>-26</v>
      </c>
      <c r="E281" s="1">
        <f t="shared" si="59"/>
        <v>-0.962250185048108</v>
      </c>
      <c r="F281" s="10">
        <v>111</v>
      </c>
      <c r="G281" s="10">
        <v>33</v>
      </c>
      <c r="H281" s="10">
        <v>187</v>
      </c>
      <c r="I281" s="10">
        <v>111</v>
      </c>
      <c r="J281" s="10">
        <v>108</v>
      </c>
      <c r="K281" s="10">
        <v>1308</v>
      </c>
      <c r="L281" s="10">
        <v>466</v>
      </c>
      <c r="M281" s="10">
        <v>226</v>
      </c>
      <c r="N281" s="10">
        <v>126</v>
      </c>
      <c r="O281" s="10">
        <v>0</v>
      </c>
      <c r="P281" s="10">
        <v>0</v>
      </c>
      <c r="Q281" s="10">
        <v>45</v>
      </c>
      <c r="R281" s="10"/>
      <c r="S281" s="1">
        <f t="shared" si="60"/>
        <v>4.1479820627802688</v>
      </c>
      <c r="T281" s="1">
        <f t="shared" si="61"/>
        <v>1.2331838565022422</v>
      </c>
      <c r="U281" s="1">
        <f t="shared" si="62"/>
        <v>6.9880418535127049</v>
      </c>
      <c r="V281" s="1">
        <f t="shared" si="63"/>
        <v>4.1479820627802688</v>
      </c>
      <c r="W281" s="1">
        <f t="shared" si="64"/>
        <v>4.0358744394618835</v>
      </c>
      <c r="X281" s="1">
        <f t="shared" si="65"/>
        <v>48.878923766816143</v>
      </c>
      <c r="Y281" s="1">
        <f t="shared" si="66"/>
        <v>17.414050822122569</v>
      </c>
      <c r="Z281" s="1">
        <f t="shared" si="67"/>
        <v>8.4454409566517192</v>
      </c>
      <c r="AA281" s="1">
        <f t="shared" si="68"/>
        <v>4.7085201793721971</v>
      </c>
      <c r="AB281" s="1">
        <f t="shared" si="69"/>
        <v>0</v>
      </c>
      <c r="AC281" s="1">
        <f t="shared" si="70"/>
        <v>0</v>
      </c>
      <c r="AD281" s="1">
        <f t="shared" si="71"/>
        <v>1.6816143497757847</v>
      </c>
      <c r="AF281">
        <v>889</v>
      </c>
      <c r="AG281" t="s">
        <v>314</v>
      </c>
    </row>
    <row r="282" spans="1:33">
      <c r="A282" t="s">
        <v>272</v>
      </c>
      <c r="B282" s="10">
        <v>1232</v>
      </c>
      <c r="C282" s="10">
        <v>1212</v>
      </c>
      <c r="D282" s="10">
        <f t="shared" si="72"/>
        <v>-20</v>
      </c>
      <c r="E282" s="1">
        <f t="shared" si="59"/>
        <v>-1.6233766233766267</v>
      </c>
      <c r="F282" s="10">
        <v>61</v>
      </c>
      <c r="G282" s="10">
        <v>9</v>
      </c>
      <c r="H282" s="10">
        <v>69</v>
      </c>
      <c r="I282" s="10">
        <v>44</v>
      </c>
      <c r="J282" s="10">
        <v>30</v>
      </c>
      <c r="K282" s="10">
        <v>629</v>
      </c>
      <c r="L282" s="10">
        <v>213</v>
      </c>
      <c r="M282" s="10">
        <v>109</v>
      </c>
      <c r="N282" s="10">
        <v>48</v>
      </c>
      <c r="O282" s="10">
        <v>0</v>
      </c>
      <c r="P282" s="10">
        <v>523</v>
      </c>
      <c r="Q282" s="10">
        <v>48</v>
      </c>
      <c r="R282" s="10"/>
      <c r="S282" s="1">
        <f t="shared" si="60"/>
        <v>5.0330033003300327</v>
      </c>
      <c r="T282" s="1">
        <f t="shared" si="61"/>
        <v>0.74257425742574257</v>
      </c>
      <c r="U282" s="1">
        <f t="shared" si="62"/>
        <v>5.6930693069306937</v>
      </c>
      <c r="V282" s="1">
        <f t="shared" si="63"/>
        <v>3.6303630363036308</v>
      </c>
      <c r="W282" s="1">
        <f t="shared" si="64"/>
        <v>2.4752475247524752</v>
      </c>
      <c r="X282" s="1">
        <f t="shared" si="65"/>
        <v>51.897689768976896</v>
      </c>
      <c r="Y282" s="1">
        <f t="shared" si="66"/>
        <v>17.574257425742573</v>
      </c>
      <c r="Z282" s="1">
        <f t="shared" si="67"/>
        <v>8.993399339933994</v>
      </c>
      <c r="AA282" s="1">
        <f t="shared" si="68"/>
        <v>3.9603960396039604</v>
      </c>
      <c r="AB282" s="1">
        <f t="shared" si="69"/>
        <v>0</v>
      </c>
      <c r="AC282" s="1">
        <f t="shared" si="70"/>
        <v>43.151815181518153</v>
      </c>
      <c r="AD282" s="1">
        <f t="shared" si="71"/>
        <v>3.9603960396039604</v>
      </c>
      <c r="AF282">
        <v>890</v>
      </c>
      <c r="AG282" t="s">
        <v>320</v>
      </c>
    </row>
    <row r="283" spans="1:33">
      <c r="A283" t="s">
        <v>273</v>
      </c>
      <c r="B283" s="10">
        <v>3783</v>
      </c>
      <c r="C283" s="10">
        <v>3681</v>
      </c>
      <c r="D283" s="10">
        <f t="shared" si="72"/>
        <v>-102</v>
      </c>
      <c r="E283" s="1">
        <f t="shared" si="59"/>
        <v>-2.6962727993655844</v>
      </c>
      <c r="F283" s="10">
        <v>325</v>
      </c>
      <c r="G283" s="10">
        <v>69</v>
      </c>
      <c r="H283" s="10">
        <v>439</v>
      </c>
      <c r="I283" s="10">
        <v>170</v>
      </c>
      <c r="J283" s="10">
        <v>127</v>
      </c>
      <c r="K283" s="10">
        <v>1817</v>
      </c>
      <c r="L283" s="10">
        <v>442</v>
      </c>
      <c r="M283" s="10">
        <v>217</v>
      </c>
      <c r="N283" s="10">
        <v>75</v>
      </c>
      <c r="O283" s="10">
        <v>0</v>
      </c>
      <c r="P283" s="10">
        <v>0</v>
      </c>
      <c r="Q283" s="10">
        <v>41</v>
      </c>
      <c r="R283" s="10"/>
      <c r="S283" s="1">
        <f t="shared" si="60"/>
        <v>8.829122521054062</v>
      </c>
      <c r="T283" s="1">
        <f t="shared" si="61"/>
        <v>1.8744906275468622</v>
      </c>
      <c r="U283" s="1">
        <f t="shared" si="62"/>
        <v>11.926107036131487</v>
      </c>
      <c r="V283" s="1">
        <f t="shared" si="63"/>
        <v>4.6183102417821242</v>
      </c>
      <c r="W283" s="1">
        <f t="shared" si="64"/>
        <v>3.4501494159195873</v>
      </c>
      <c r="X283" s="1">
        <f t="shared" si="65"/>
        <v>49.36158652540071</v>
      </c>
      <c r="Y283" s="1">
        <f t="shared" si="66"/>
        <v>12.007606628633523</v>
      </c>
      <c r="Z283" s="1">
        <f t="shared" si="67"/>
        <v>5.8951371909807122</v>
      </c>
      <c r="AA283" s="1">
        <f t="shared" si="68"/>
        <v>2.0374898125509371</v>
      </c>
      <c r="AB283" s="1">
        <f t="shared" si="69"/>
        <v>0</v>
      </c>
      <c r="AC283" s="1">
        <f t="shared" si="70"/>
        <v>0</v>
      </c>
      <c r="AD283" s="1">
        <f t="shared" si="71"/>
        <v>1.1138277641945125</v>
      </c>
      <c r="AF283">
        <v>892</v>
      </c>
      <c r="AG283" t="s">
        <v>325</v>
      </c>
    </row>
    <row r="284" spans="1:33">
      <c r="A284" t="s">
        <v>274</v>
      </c>
      <c r="B284" s="10">
        <v>7455</v>
      </c>
      <c r="C284" s="10">
        <v>7464</v>
      </c>
      <c r="D284" s="10">
        <f t="shared" si="72"/>
        <v>9</v>
      </c>
      <c r="E284" s="1">
        <f t="shared" si="59"/>
        <v>0.12072434607646176</v>
      </c>
      <c r="F284" s="10">
        <v>510</v>
      </c>
      <c r="G284" s="10">
        <v>71</v>
      </c>
      <c r="H284" s="10">
        <v>622</v>
      </c>
      <c r="I284" s="10">
        <v>247</v>
      </c>
      <c r="J284" s="10">
        <v>233</v>
      </c>
      <c r="K284" s="10">
        <v>3888</v>
      </c>
      <c r="L284" s="10">
        <v>1004</v>
      </c>
      <c r="M284" s="10">
        <v>599</v>
      </c>
      <c r="N284" s="10">
        <v>290</v>
      </c>
      <c r="O284" s="10">
        <v>6410</v>
      </c>
      <c r="P284" s="10">
        <v>0</v>
      </c>
      <c r="Q284" s="10">
        <v>555</v>
      </c>
      <c r="R284" s="10"/>
      <c r="S284" s="1">
        <f t="shared" si="60"/>
        <v>6.832797427652733</v>
      </c>
      <c r="T284" s="1">
        <f t="shared" si="61"/>
        <v>0.9512325830653805</v>
      </c>
      <c r="U284" s="1">
        <f t="shared" si="62"/>
        <v>8.3333333333333321</v>
      </c>
      <c r="V284" s="1">
        <f t="shared" si="63"/>
        <v>3.3092175777063235</v>
      </c>
      <c r="W284" s="1">
        <f t="shared" si="64"/>
        <v>3.121650589496249</v>
      </c>
      <c r="X284" s="1">
        <f t="shared" si="65"/>
        <v>52.09003215434084</v>
      </c>
      <c r="Y284" s="1">
        <f t="shared" si="66"/>
        <v>13.451232583065382</v>
      </c>
      <c r="Z284" s="1">
        <f t="shared" si="67"/>
        <v>8.02518756698821</v>
      </c>
      <c r="AA284" s="1">
        <f t="shared" si="68"/>
        <v>3.885316184351554</v>
      </c>
      <c r="AB284" s="1">
        <f t="shared" si="69"/>
        <v>85.878885316184352</v>
      </c>
      <c r="AC284" s="1">
        <f t="shared" si="70"/>
        <v>0</v>
      </c>
      <c r="AD284" s="1">
        <f t="shared" si="71"/>
        <v>7.4356913183279749</v>
      </c>
      <c r="AF284">
        <v>893</v>
      </c>
      <c r="AG284" t="s">
        <v>329</v>
      </c>
    </row>
    <row r="285" spans="1:33">
      <c r="A285" t="s">
        <v>275</v>
      </c>
      <c r="B285" s="10">
        <v>15700</v>
      </c>
      <c r="C285" s="10">
        <v>15522</v>
      </c>
      <c r="D285" s="10">
        <f t="shared" si="72"/>
        <v>-178</v>
      </c>
      <c r="E285" s="1">
        <f t="shared" si="59"/>
        <v>-1.1337579617834437</v>
      </c>
      <c r="F285" s="10">
        <v>719</v>
      </c>
      <c r="G285" s="10">
        <v>142</v>
      </c>
      <c r="H285" s="10">
        <v>905</v>
      </c>
      <c r="I285" s="10">
        <v>471</v>
      </c>
      <c r="J285" s="10">
        <v>388</v>
      </c>
      <c r="K285" s="10">
        <v>8460</v>
      </c>
      <c r="L285" s="10">
        <v>2573</v>
      </c>
      <c r="M285" s="10">
        <v>1368</v>
      </c>
      <c r="N285" s="10">
        <v>496</v>
      </c>
      <c r="O285" s="10">
        <v>59</v>
      </c>
      <c r="P285" s="10">
        <v>0</v>
      </c>
      <c r="Q285" s="10">
        <v>920</v>
      </c>
      <c r="R285" s="10"/>
      <c r="S285" s="1">
        <f t="shared" si="60"/>
        <v>4.632135034145084</v>
      </c>
      <c r="T285" s="1">
        <f t="shared" si="61"/>
        <v>0.91483056307176902</v>
      </c>
      <c r="U285" s="1">
        <f t="shared" si="62"/>
        <v>5.8304342223940218</v>
      </c>
      <c r="V285" s="1">
        <f t="shared" si="63"/>
        <v>3.0344027831465019</v>
      </c>
      <c r="W285" s="1">
        <f t="shared" si="64"/>
        <v>2.4996778765622985</v>
      </c>
      <c r="X285" s="1">
        <f t="shared" si="65"/>
        <v>54.503285659064545</v>
      </c>
      <c r="Y285" s="1">
        <f t="shared" si="66"/>
        <v>16.576472104110294</v>
      </c>
      <c r="Z285" s="1">
        <f t="shared" si="67"/>
        <v>8.81329725550831</v>
      </c>
      <c r="AA285" s="1">
        <f t="shared" si="68"/>
        <v>3.1954645019971655</v>
      </c>
      <c r="AB285" s="1">
        <f t="shared" si="69"/>
        <v>0.380105656487566</v>
      </c>
      <c r="AC285" s="1">
        <f t="shared" si="70"/>
        <v>0</v>
      </c>
      <c r="AD285" s="1">
        <f t="shared" si="71"/>
        <v>5.9270712537044199</v>
      </c>
      <c r="AF285">
        <v>895</v>
      </c>
      <c r="AG285" t="s">
        <v>317</v>
      </c>
    </row>
    <row r="286" spans="1:33">
      <c r="A286" t="s">
        <v>276</v>
      </c>
      <c r="B286" s="10">
        <v>67552</v>
      </c>
      <c r="C286" s="10">
        <v>67636</v>
      </c>
      <c r="D286" s="10">
        <f t="shared" si="72"/>
        <v>84</v>
      </c>
      <c r="E286" s="1">
        <f t="shared" si="59"/>
        <v>0.12434864992894035</v>
      </c>
      <c r="F286" s="10">
        <v>3869</v>
      </c>
      <c r="G286" s="10">
        <v>681</v>
      </c>
      <c r="H286" s="10">
        <v>4417</v>
      </c>
      <c r="I286" s="10">
        <v>2127</v>
      </c>
      <c r="J286" s="10">
        <v>2191</v>
      </c>
      <c r="K286" s="10">
        <v>40634</v>
      </c>
      <c r="L286" s="10">
        <v>7559</v>
      </c>
      <c r="M286" s="10">
        <v>4296</v>
      </c>
      <c r="N286" s="10">
        <v>1862</v>
      </c>
      <c r="O286" s="10">
        <v>15668</v>
      </c>
      <c r="P286" s="10">
        <v>0</v>
      </c>
      <c r="Q286" s="10">
        <v>6182</v>
      </c>
      <c r="R286" s="10"/>
      <c r="S286" s="1">
        <f t="shared" si="60"/>
        <v>5.7203264533680294</v>
      </c>
      <c r="T286" s="1">
        <f t="shared" si="61"/>
        <v>1.0068602519368384</v>
      </c>
      <c r="U286" s="1">
        <f t="shared" si="62"/>
        <v>6.5305458631498015</v>
      </c>
      <c r="V286" s="1">
        <f t="shared" si="63"/>
        <v>3.144774971908451</v>
      </c>
      <c r="W286" s="1">
        <f t="shared" si="64"/>
        <v>3.2393991365544972</v>
      </c>
      <c r="X286" s="1">
        <f t="shared" si="65"/>
        <v>60.07747353480395</v>
      </c>
      <c r="Y286" s="1">
        <f t="shared" si="66"/>
        <v>11.176000946241645</v>
      </c>
      <c r="Z286" s="1">
        <f t="shared" si="67"/>
        <v>6.3516470518658705</v>
      </c>
      <c r="AA286" s="1">
        <f t="shared" si="68"/>
        <v>2.752971790170915</v>
      </c>
      <c r="AB286" s="1">
        <f t="shared" si="69"/>
        <v>23.165178307410255</v>
      </c>
      <c r="AC286" s="1">
        <f t="shared" si="70"/>
        <v>0</v>
      </c>
      <c r="AD286" s="1">
        <f t="shared" si="71"/>
        <v>9.1401029037790522</v>
      </c>
      <c r="AF286">
        <v>905</v>
      </c>
      <c r="AG286" t="s">
        <v>329</v>
      </c>
    </row>
    <row r="287" spans="1:33">
      <c r="A287" t="s">
        <v>277</v>
      </c>
      <c r="B287" s="10">
        <v>21137</v>
      </c>
      <c r="C287" s="10">
        <v>20972</v>
      </c>
      <c r="D287" s="10">
        <f t="shared" si="72"/>
        <v>-165</v>
      </c>
      <c r="E287" s="1">
        <f t="shared" si="59"/>
        <v>-0.78062165870275146</v>
      </c>
      <c r="F287" s="10">
        <v>1071</v>
      </c>
      <c r="G287" s="10">
        <v>213</v>
      </c>
      <c r="H287" s="10">
        <v>1550</v>
      </c>
      <c r="I287" s="10">
        <v>735</v>
      </c>
      <c r="J287" s="10">
        <v>682</v>
      </c>
      <c r="K287" s="10">
        <v>11024</v>
      </c>
      <c r="L287" s="10">
        <v>3284</v>
      </c>
      <c r="M287" s="10">
        <v>1701</v>
      </c>
      <c r="N287" s="10">
        <v>712</v>
      </c>
      <c r="O287" s="10">
        <v>41</v>
      </c>
      <c r="P287" s="10">
        <v>0</v>
      </c>
      <c r="Q287" s="10">
        <v>741</v>
      </c>
      <c r="R287" s="10"/>
      <c r="S287" s="1">
        <f t="shared" si="60"/>
        <v>5.106809078771696</v>
      </c>
      <c r="T287" s="1">
        <f t="shared" si="61"/>
        <v>1.0156399008201411</v>
      </c>
      <c r="U287" s="1">
        <f t="shared" si="62"/>
        <v>7.3908067900057217</v>
      </c>
      <c r="V287" s="1">
        <f t="shared" si="63"/>
        <v>3.5046728971962615</v>
      </c>
      <c r="W287" s="1">
        <f t="shared" si="64"/>
        <v>3.2519549876025176</v>
      </c>
      <c r="X287" s="1">
        <f t="shared" si="65"/>
        <v>52.565325195498758</v>
      </c>
      <c r="Y287" s="1">
        <f t="shared" si="66"/>
        <v>15.6589738699218</v>
      </c>
      <c r="Z287" s="1">
        <f t="shared" si="67"/>
        <v>8.1108144192256351</v>
      </c>
      <c r="AA287" s="1">
        <f t="shared" si="68"/>
        <v>3.395002860957467</v>
      </c>
      <c r="AB287" s="1">
        <f t="shared" si="69"/>
        <v>0.19549876025176427</v>
      </c>
      <c r="AC287" s="1">
        <f t="shared" si="70"/>
        <v>0</v>
      </c>
      <c r="AD287" s="1">
        <f t="shared" si="71"/>
        <v>3.5332824718672518</v>
      </c>
      <c r="AF287">
        <v>908</v>
      </c>
      <c r="AG287" t="s">
        <v>318</v>
      </c>
    </row>
    <row r="288" spans="1:33">
      <c r="A288" t="s">
        <v>278</v>
      </c>
      <c r="B288" s="10">
        <v>20829</v>
      </c>
      <c r="C288" s="10">
        <v>20466</v>
      </c>
      <c r="D288" s="10">
        <f t="shared" si="72"/>
        <v>-363</v>
      </c>
      <c r="E288" s="1">
        <f t="shared" si="59"/>
        <v>-1.7427624945988818</v>
      </c>
      <c r="F288" s="10">
        <v>832</v>
      </c>
      <c r="G288" s="10">
        <v>177</v>
      </c>
      <c r="H288" s="10">
        <v>1089</v>
      </c>
      <c r="I288" s="10">
        <v>603</v>
      </c>
      <c r="J288" s="10">
        <v>616</v>
      </c>
      <c r="K288" s="10">
        <v>10850</v>
      </c>
      <c r="L288" s="10">
        <v>3576</v>
      </c>
      <c r="M288" s="10">
        <v>1882</v>
      </c>
      <c r="N288" s="10">
        <v>841</v>
      </c>
      <c r="O288" s="10">
        <v>42</v>
      </c>
      <c r="P288" s="10">
        <v>0</v>
      </c>
      <c r="Q288" s="10">
        <v>592</v>
      </c>
      <c r="R288" s="10"/>
      <c r="S288" s="1">
        <f t="shared" si="60"/>
        <v>4.0652789993159386</v>
      </c>
      <c r="T288" s="1">
        <f t="shared" si="61"/>
        <v>0.86484901788331858</v>
      </c>
      <c r="U288" s="1">
        <f t="shared" si="62"/>
        <v>5.3210202286719435</v>
      </c>
      <c r="V288" s="1">
        <f t="shared" si="63"/>
        <v>2.9463500439753738</v>
      </c>
      <c r="W288" s="1">
        <f t="shared" si="64"/>
        <v>3.0098700283396855</v>
      </c>
      <c r="X288" s="1">
        <f t="shared" si="65"/>
        <v>53.014756180983092</v>
      </c>
      <c r="Y288" s="1">
        <f t="shared" si="66"/>
        <v>17.472881852829083</v>
      </c>
      <c r="Z288" s="1">
        <f t="shared" si="67"/>
        <v>9.1957392748949474</v>
      </c>
      <c r="AA288" s="1">
        <f t="shared" si="68"/>
        <v>4.1092543731066158</v>
      </c>
      <c r="AB288" s="1">
        <f t="shared" si="69"/>
        <v>0.20521841102316035</v>
      </c>
      <c r="AC288" s="1">
        <f t="shared" si="70"/>
        <v>0</v>
      </c>
      <c r="AD288" s="1">
        <f t="shared" si="71"/>
        <v>2.8926023648978791</v>
      </c>
      <c r="AF288">
        <v>915</v>
      </c>
      <c r="AG288" t="s">
        <v>327</v>
      </c>
    </row>
    <row r="289" spans="1:33">
      <c r="A289" t="s">
        <v>279</v>
      </c>
      <c r="B289" s="10">
        <v>2285</v>
      </c>
      <c r="C289" s="10">
        <v>2293</v>
      </c>
      <c r="D289" s="10">
        <f t="shared" si="72"/>
        <v>8</v>
      </c>
      <c r="E289" s="1">
        <f t="shared" si="59"/>
        <v>0.35010940919038003</v>
      </c>
      <c r="F289" s="10">
        <v>121</v>
      </c>
      <c r="G289" s="10">
        <v>34</v>
      </c>
      <c r="H289" s="10">
        <v>131</v>
      </c>
      <c r="I289" s="10">
        <v>67</v>
      </c>
      <c r="J289" s="10">
        <v>66</v>
      </c>
      <c r="K289" s="10">
        <v>1227</v>
      </c>
      <c r="L289" s="10">
        <v>357</v>
      </c>
      <c r="M289" s="10">
        <v>184</v>
      </c>
      <c r="N289" s="10">
        <v>106</v>
      </c>
      <c r="O289" s="10">
        <v>15</v>
      </c>
      <c r="P289" s="10">
        <v>0</v>
      </c>
      <c r="Q289" s="10">
        <v>53</v>
      </c>
      <c r="R289" s="10"/>
      <c r="S289" s="1">
        <f t="shared" si="60"/>
        <v>5.2769297863061491</v>
      </c>
      <c r="T289" s="1">
        <f t="shared" si="61"/>
        <v>1.4827736589620584</v>
      </c>
      <c r="U289" s="1">
        <f t="shared" si="62"/>
        <v>5.7130396860008723</v>
      </c>
      <c r="V289" s="1">
        <f t="shared" si="63"/>
        <v>2.9219363279546449</v>
      </c>
      <c r="W289" s="1">
        <f t="shared" si="64"/>
        <v>2.8783253379851721</v>
      </c>
      <c r="X289" s="1">
        <f t="shared" si="65"/>
        <v>53.510684692542519</v>
      </c>
      <c r="Y289" s="1">
        <f t="shared" si="66"/>
        <v>15.569123419101613</v>
      </c>
      <c r="Z289" s="1">
        <f t="shared" si="67"/>
        <v>8.0244221543829042</v>
      </c>
      <c r="AA289" s="1">
        <f t="shared" si="68"/>
        <v>4.6227649367640646</v>
      </c>
      <c r="AB289" s="1">
        <f t="shared" si="69"/>
        <v>0.65416484954208465</v>
      </c>
      <c r="AC289" s="1">
        <f t="shared" si="70"/>
        <v>0</v>
      </c>
      <c r="AD289" s="1">
        <f t="shared" si="71"/>
        <v>2.3113824683820323</v>
      </c>
      <c r="AF289">
        <v>918</v>
      </c>
      <c r="AG289" t="s">
        <v>317</v>
      </c>
    </row>
    <row r="290" spans="1:33">
      <c r="A290" t="s">
        <v>280</v>
      </c>
      <c r="B290" s="10">
        <v>2058</v>
      </c>
      <c r="C290" s="10">
        <v>2014</v>
      </c>
      <c r="D290" s="10">
        <f t="shared" si="72"/>
        <v>-44</v>
      </c>
      <c r="E290" s="1">
        <f t="shared" si="59"/>
        <v>-2.1379980563654088</v>
      </c>
      <c r="F290" s="10">
        <v>53</v>
      </c>
      <c r="G290" s="10">
        <v>11</v>
      </c>
      <c r="H290" s="10">
        <v>94</v>
      </c>
      <c r="I290" s="10">
        <v>48</v>
      </c>
      <c r="J290" s="10">
        <v>53</v>
      </c>
      <c r="K290" s="10">
        <v>923</v>
      </c>
      <c r="L290" s="10">
        <v>454</v>
      </c>
      <c r="M290" s="10">
        <v>245</v>
      </c>
      <c r="N290" s="10">
        <v>133</v>
      </c>
      <c r="O290" s="10">
        <v>0</v>
      </c>
      <c r="P290" s="10">
        <v>0</v>
      </c>
      <c r="Q290" s="10">
        <v>31</v>
      </c>
      <c r="R290" s="10"/>
      <c r="S290" s="1">
        <f t="shared" si="60"/>
        <v>2.6315789473684208</v>
      </c>
      <c r="T290" s="1">
        <f t="shared" si="61"/>
        <v>0.54617676266137039</v>
      </c>
      <c r="U290" s="1">
        <f t="shared" si="62"/>
        <v>4.6673286991062559</v>
      </c>
      <c r="V290" s="1">
        <f t="shared" si="63"/>
        <v>2.3833167825223436</v>
      </c>
      <c r="W290" s="1">
        <f t="shared" si="64"/>
        <v>2.6315789473684208</v>
      </c>
      <c r="X290" s="1">
        <f t="shared" si="65"/>
        <v>45.8291956305859</v>
      </c>
      <c r="Y290" s="1">
        <f t="shared" si="66"/>
        <v>22.542204568023834</v>
      </c>
      <c r="Z290" s="1">
        <f t="shared" si="67"/>
        <v>12.164846077457796</v>
      </c>
      <c r="AA290" s="1">
        <f t="shared" si="68"/>
        <v>6.6037735849056602</v>
      </c>
      <c r="AB290" s="1">
        <f t="shared" si="69"/>
        <v>0</v>
      </c>
      <c r="AC290" s="1">
        <f t="shared" si="70"/>
        <v>0</v>
      </c>
      <c r="AD290" s="1">
        <f t="shared" si="71"/>
        <v>1.5392254220456802</v>
      </c>
      <c r="AF290">
        <v>921</v>
      </c>
      <c r="AG290" t="s">
        <v>327</v>
      </c>
    </row>
    <row r="291" spans="1:33">
      <c r="A291" t="s">
        <v>281</v>
      </c>
      <c r="B291" s="10">
        <v>4393</v>
      </c>
      <c r="C291" s="10">
        <v>4355</v>
      </c>
      <c r="D291" s="10">
        <f t="shared" si="72"/>
        <v>-38</v>
      </c>
      <c r="E291" s="1">
        <f t="shared" si="59"/>
        <v>-0.86501251991805139</v>
      </c>
      <c r="F291" s="10">
        <v>262</v>
      </c>
      <c r="G291" s="10">
        <v>67</v>
      </c>
      <c r="H291" s="10">
        <v>407</v>
      </c>
      <c r="I291" s="10">
        <v>226</v>
      </c>
      <c r="J291" s="10">
        <v>191</v>
      </c>
      <c r="K291" s="10">
        <v>2384</v>
      </c>
      <c r="L291" s="10">
        <v>481</v>
      </c>
      <c r="M291" s="10">
        <v>227</v>
      </c>
      <c r="N291" s="10">
        <v>110</v>
      </c>
      <c r="O291" s="10">
        <v>14</v>
      </c>
      <c r="P291" s="10">
        <v>0</v>
      </c>
      <c r="Q291" s="10">
        <v>74</v>
      </c>
      <c r="R291" s="10"/>
      <c r="S291" s="1">
        <f t="shared" si="60"/>
        <v>6.0160734787600454</v>
      </c>
      <c r="T291" s="1">
        <f t="shared" si="61"/>
        <v>1.5384615384615385</v>
      </c>
      <c r="U291" s="1">
        <f t="shared" si="62"/>
        <v>9.3455797933409865</v>
      </c>
      <c r="V291" s="1">
        <f t="shared" si="63"/>
        <v>5.1894374282433988</v>
      </c>
      <c r="W291" s="1">
        <f t="shared" si="64"/>
        <v>4.3857634902411018</v>
      </c>
      <c r="X291" s="1">
        <f t="shared" si="65"/>
        <v>54.741676234213543</v>
      </c>
      <c r="Y291" s="1">
        <f t="shared" si="66"/>
        <v>11.044776119402986</v>
      </c>
      <c r="Z291" s="1">
        <f t="shared" si="67"/>
        <v>5.2123995407577501</v>
      </c>
      <c r="AA291" s="1">
        <f t="shared" si="68"/>
        <v>2.525832376578645</v>
      </c>
      <c r="AB291" s="1">
        <f t="shared" si="69"/>
        <v>0.32146957520091851</v>
      </c>
      <c r="AC291" s="1">
        <f t="shared" si="70"/>
        <v>0</v>
      </c>
      <c r="AD291" s="1">
        <f t="shared" si="71"/>
        <v>1.6991963260619976</v>
      </c>
      <c r="AF291">
        <v>922</v>
      </c>
      <c r="AG291" t="s">
        <v>318</v>
      </c>
    </row>
    <row r="292" spans="1:33">
      <c r="A292" t="s">
        <v>282</v>
      </c>
      <c r="B292" s="10">
        <v>3166</v>
      </c>
      <c r="C292" s="10">
        <v>3114</v>
      </c>
      <c r="D292" s="10">
        <f t="shared" si="72"/>
        <v>-52</v>
      </c>
      <c r="E292" s="1">
        <f t="shared" si="59"/>
        <v>-1.6424510423246996</v>
      </c>
      <c r="F292" s="10">
        <v>150</v>
      </c>
      <c r="G292" s="10">
        <v>31</v>
      </c>
      <c r="H292" s="10">
        <v>235</v>
      </c>
      <c r="I292" s="10">
        <v>103</v>
      </c>
      <c r="J292" s="10">
        <v>110</v>
      </c>
      <c r="K292" s="10">
        <v>1545</v>
      </c>
      <c r="L292" s="10">
        <v>519</v>
      </c>
      <c r="M292" s="10">
        <v>290</v>
      </c>
      <c r="N292" s="10">
        <v>131</v>
      </c>
      <c r="O292" s="10">
        <v>49</v>
      </c>
      <c r="P292" s="10">
        <v>0</v>
      </c>
      <c r="Q292" s="10">
        <v>69</v>
      </c>
      <c r="R292" s="10"/>
      <c r="S292" s="1">
        <f t="shared" si="60"/>
        <v>4.8169556840077075</v>
      </c>
      <c r="T292" s="1">
        <f t="shared" si="61"/>
        <v>0.99550417469492603</v>
      </c>
      <c r="U292" s="1">
        <f t="shared" si="62"/>
        <v>7.5465639049454083</v>
      </c>
      <c r="V292" s="1">
        <f t="shared" si="63"/>
        <v>3.3076429030186252</v>
      </c>
      <c r="W292" s="1">
        <f t="shared" si="64"/>
        <v>3.5324341682723186</v>
      </c>
      <c r="X292" s="1">
        <f t="shared" si="65"/>
        <v>49.614643545279385</v>
      </c>
      <c r="Y292" s="1">
        <f t="shared" si="66"/>
        <v>16.666666666666664</v>
      </c>
      <c r="Z292" s="1">
        <f t="shared" si="67"/>
        <v>9.3127809890815669</v>
      </c>
      <c r="AA292" s="1">
        <f t="shared" si="68"/>
        <v>4.2068079640333975</v>
      </c>
      <c r="AB292" s="1">
        <f t="shared" si="69"/>
        <v>1.573538856775851</v>
      </c>
      <c r="AC292" s="1">
        <f t="shared" si="70"/>
        <v>0</v>
      </c>
      <c r="AD292" s="1">
        <f t="shared" si="71"/>
        <v>2.2157996146435455</v>
      </c>
      <c r="AF292">
        <v>924</v>
      </c>
      <c r="AG292" t="s">
        <v>323</v>
      </c>
    </row>
    <row r="293" spans="1:33">
      <c r="A293" t="s">
        <v>283</v>
      </c>
      <c r="B293" s="10">
        <v>3676</v>
      </c>
      <c r="C293" s="10">
        <v>3579</v>
      </c>
      <c r="D293" s="10">
        <f t="shared" si="72"/>
        <v>-97</v>
      </c>
      <c r="E293" s="1">
        <f t="shared" si="59"/>
        <v>-2.638737758433074</v>
      </c>
      <c r="F293" s="10">
        <v>169</v>
      </c>
      <c r="G293" s="10">
        <v>46</v>
      </c>
      <c r="H293" s="10">
        <v>232</v>
      </c>
      <c r="I293" s="10">
        <v>127</v>
      </c>
      <c r="J293" s="10">
        <v>111</v>
      </c>
      <c r="K293" s="10">
        <v>1936</v>
      </c>
      <c r="L293" s="10">
        <v>545</v>
      </c>
      <c r="M293" s="10">
        <v>286</v>
      </c>
      <c r="N293" s="10">
        <v>127</v>
      </c>
      <c r="O293" s="10">
        <v>0</v>
      </c>
      <c r="P293" s="10">
        <v>0</v>
      </c>
      <c r="Q293" s="10">
        <v>103</v>
      </c>
      <c r="R293" s="10"/>
      <c r="S293" s="1">
        <f t="shared" si="60"/>
        <v>4.7219893825090811</v>
      </c>
      <c r="T293" s="1">
        <f t="shared" si="61"/>
        <v>1.2852752165409331</v>
      </c>
      <c r="U293" s="1">
        <f t="shared" si="62"/>
        <v>6.4822576138586188</v>
      </c>
      <c r="V293" s="1">
        <f t="shared" si="63"/>
        <v>3.5484772282760551</v>
      </c>
      <c r="W293" s="1">
        <f t="shared" si="64"/>
        <v>3.1014249790444257</v>
      </c>
      <c r="X293" s="1">
        <f t="shared" si="65"/>
        <v>54.093322157027103</v>
      </c>
      <c r="Y293" s="1">
        <f t="shared" si="66"/>
        <v>15.22771723945236</v>
      </c>
      <c r="Z293" s="1">
        <f t="shared" si="67"/>
        <v>7.9910589550153679</v>
      </c>
      <c r="AA293" s="1">
        <f t="shared" si="68"/>
        <v>3.5484772282760551</v>
      </c>
      <c r="AB293" s="1">
        <f t="shared" si="69"/>
        <v>0</v>
      </c>
      <c r="AC293" s="1">
        <f t="shared" si="70"/>
        <v>0</v>
      </c>
      <c r="AD293" s="1">
        <f t="shared" si="71"/>
        <v>2.8778988544286115</v>
      </c>
      <c r="AF293">
        <v>925</v>
      </c>
      <c r="AG293" t="s">
        <v>327</v>
      </c>
    </row>
    <row r="294" spans="1:33">
      <c r="A294" t="s">
        <v>284</v>
      </c>
      <c r="B294" s="10">
        <v>29211</v>
      </c>
      <c r="C294" s="10">
        <v>29158</v>
      </c>
      <c r="D294" s="10">
        <f t="shared" si="72"/>
        <v>-53</v>
      </c>
      <c r="E294" s="1">
        <f t="shared" si="59"/>
        <v>-0.18143849919550759</v>
      </c>
      <c r="F294" s="10">
        <v>1752</v>
      </c>
      <c r="G294" s="10">
        <v>359</v>
      </c>
      <c r="H294" s="10">
        <v>2486</v>
      </c>
      <c r="I294" s="10">
        <v>1227</v>
      </c>
      <c r="J294" s="10">
        <v>1072</v>
      </c>
      <c r="K294" s="10">
        <v>16612</v>
      </c>
      <c r="L294" s="10">
        <v>3539</v>
      </c>
      <c r="M294" s="10">
        <v>1586</v>
      </c>
      <c r="N294" s="10">
        <v>525</v>
      </c>
      <c r="O294" s="10">
        <v>491</v>
      </c>
      <c r="P294" s="10">
        <v>0</v>
      </c>
      <c r="Q294" s="10">
        <v>1641</v>
      </c>
      <c r="R294" s="10"/>
      <c r="S294" s="1">
        <f t="shared" si="60"/>
        <v>6.0086425680773718</v>
      </c>
      <c r="T294" s="1">
        <f t="shared" si="61"/>
        <v>1.2312229919747584</v>
      </c>
      <c r="U294" s="1">
        <f t="shared" si="62"/>
        <v>8.5259620001371843</v>
      </c>
      <c r="V294" s="1">
        <f t="shared" si="63"/>
        <v>4.208107551958296</v>
      </c>
      <c r="W294" s="1">
        <f t="shared" si="64"/>
        <v>3.6765210233898076</v>
      </c>
      <c r="X294" s="1">
        <f t="shared" si="65"/>
        <v>56.972357500514434</v>
      </c>
      <c r="Y294" s="1">
        <f t="shared" si="66"/>
        <v>12.137320803896015</v>
      </c>
      <c r="Z294" s="1">
        <f t="shared" si="67"/>
        <v>5.439330543933055</v>
      </c>
      <c r="AA294" s="1">
        <f t="shared" si="68"/>
        <v>1.8005350161190754</v>
      </c>
      <c r="AB294" s="1">
        <f t="shared" si="69"/>
        <v>1.6839289388846972</v>
      </c>
      <c r="AC294" s="1">
        <f t="shared" si="70"/>
        <v>0</v>
      </c>
      <c r="AD294" s="1">
        <f t="shared" si="71"/>
        <v>5.6279580218121952</v>
      </c>
      <c r="AF294">
        <v>927</v>
      </c>
      <c r="AG294" t="s">
        <v>316</v>
      </c>
    </row>
    <row r="295" spans="1:33">
      <c r="A295" t="s">
        <v>285</v>
      </c>
      <c r="B295" s="10">
        <v>6264</v>
      </c>
      <c r="C295" s="10">
        <v>6176</v>
      </c>
      <c r="D295" s="10">
        <f t="shared" si="72"/>
        <v>-88</v>
      </c>
      <c r="E295" s="1">
        <f t="shared" si="59"/>
        <v>-1.4048531289910571</v>
      </c>
      <c r="F295" s="10">
        <v>251</v>
      </c>
      <c r="G295" s="10">
        <v>51</v>
      </c>
      <c r="H295" s="10">
        <v>305</v>
      </c>
      <c r="I295" s="10">
        <v>161</v>
      </c>
      <c r="J295" s="10">
        <v>187</v>
      </c>
      <c r="K295" s="10">
        <v>3016</v>
      </c>
      <c r="L295" s="10">
        <v>1195</v>
      </c>
      <c r="M295" s="10">
        <v>673</v>
      </c>
      <c r="N295" s="10">
        <v>337</v>
      </c>
      <c r="O295" s="10">
        <v>0</v>
      </c>
      <c r="P295" s="10">
        <v>0</v>
      </c>
      <c r="Q295" s="10">
        <v>89</v>
      </c>
      <c r="R295" s="10"/>
      <c r="S295" s="1">
        <f t="shared" si="60"/>
        <v>4.0641191709844557</v>
      </c>
      <c r="T295" s="1">
        <f t="shared" si="61"/>
        <v>0.8257772020725388</v>
      </c>
      <c r="U295" s="1">
        <f t="shared" si="62"/>
        <v>4.9384715025906738</v>
      </c>
      <c r="V295" s="1">
        <f t="shared" si="63"/>
        <v>2.6068652849740932</v>
      </c>
      <c r="W295" s="1">
        <f t="shared" si="64"/>
        <v>3.0278497409326426</v>
      </c>
      <c r="X295" s="1">
        <f t="shared" si="65"/>
        <v>48.834196891191709</v>
      </c>
      <c r="Y295" s="1">
        <f t="shared" si="66"/>
        <v>19.349093264248705</v>
      </c>
      <c r="Z295" s="1">
        <f t="shared" si="67"/>
        <v>10.8970207253886</v>
      </c>
      <c r="AA295" s="1">
        <f t="shared" si="68"/>
        <v>5.4566062176165806</v>
      </c>
      <c r="AB295" s="1">
        <f t="shared" si="69"/>
        <v>0</v>
      </c>
      <c r="AC295" s="1">
        <f t="shared" si="70"/>
        <v>0</v>
      </c>
      <c r="AD295" s="1">
        <f t="shared" si="71"/>
        <v>1.4410621761658031</v>
      </c>
      <c r="AF295">
        <v>931</v>
      </c>
      <c r="AG295" t="s">
        <v>325</v>
      </c>
    </row>
    <row r="296" spans="1:33">
      <c r="A296" t="s">
        <v>286</v>
      </c>
      <c r="B296" s="10">
        <v>2901</v>
      </c>
      <c r="C296" s="10">
        <v>2827</v>
      </c>
      <c r="D296" s="10">
        <f t="shared" si="72"/>
        <v>-74</v>
      </c>
      <c r="E296" s="1">
        <f t="shared" si="59"/>
        <v>-2.5508445363667698</v>
      </c>
      <c r="F296" s="10">
        <v>111</v>
      </c>
      <c r="G296" s="10">
        <v>29</v>
      </c>
      <c r="H296" s="10">
        <v>172</v>
      </c>
      <c r="I296" s="10">
        <v>136</v>
      </c>
      <c r="J296" s="10">
        <v>94</v>
      </c>
      <c r="K296" s="10">
        <v>1452</v>
      </c>
      <c r="L296" s="10">
        <v>480</v>
      </c>
      <c r="M296" s="10">
        <v>222</v>
      </c>
      <c r="N296" s="10">
        <v>131</v>
      </c>
      <c r="O296" s="10">
        <v>0</v>
      </c>
      <c r="P296" s="10">
        <v>0</v>
      </c>
      <c r="Q296" s="10">
        <v>38</v>
      </c>
      <c r="R296" s="10"/>
      <c r="S296" s="1">
        <f t="shared" si="60"/>
        <v>3.9264237707817471</v>
      </c>
      <c r="T296" s="1">
        <f t="shared" si="61"/>
        <v>1.0258224266006368</v>
      </c>
      <c r="U296" s="1">
        <f t="shared" si="62"/>
        <v>6.0841881853555009</v>
      </c>
      <c r="V296" s="1">
        <f t="shared" si="63"/>
        <v>4.8107534488857446</v>
      </c>
      <c r="W296" s="1">
        <f t="shared" si="64"/>
        <v>3.3250795896710295</v>
      </c>
      <c r="X296" s="1">
        <f t="shared" si="65"/>
        <v>51.361867704280151</v>
      </c>
      <c r="Y296" s="1">
        <f t="shared" si="66"/>
        <v>16.979129819596743</v>
      </c>
      <c r="Z296" s="1">
        <f t="shared" si="67"/>
        <v>7.8528475415634942</v>
      </c>
      <c r="AA296" s="1">
        <f t="shared" si="68"/>
        <v>4.6338875132649449</v>
      </c>
      <c r="AB296" s="1">
        <f t="shared" si="69"/>
        <v>0</v>
      </c>
      <c r="AC296" s="1">
        <f t="shared" si="70"/>
        <v>0</v>
      </c>
      <c r="AD296" s="1">
        <f t="shared" si="71"/>
        <v>1.3441811107180757</v>
      </c>
      <c r="AF296">
        <v>934</v>
      </c>
      <c r="AG296" t="s">
        <v>313</v>
      </c>
    </row>
    <row r="297" spans="1:33">
      <c r="A297" t="s">
        <v>287</v>
      </c>
      <c r="B297" s="10">
        <v>3150</v>
      </c>
      <c r="C297" s="10">
        <v>3109</v>
      </c>
      <c r="D297" s="10">
        <f t="shared" si="72"/>
        <v>-41</v>
      </c>
      <c r="E297" s="1">
        <f t="shared" si="59"/>
        <v>-1.3015873015873036</v>
      </c>
      <c r="F297" s="10">
        <v>100</v>
      </c>
      <c r="G297" s="10">
        <v>25</v>
      </c>
      <c r="H297" s="10">
        <v>170</v>
      </c>
      <c r="I297" s="10">
        <v>107</v>
      </c>
      <c r="J297" s="10">
        <v>88</v>
      </c>
      <c r="K297" s="10">
        <v>1612</v>
      </c>
      <c r="L297" s="10">
        <v>573</v>
      </c>
      <c r="M297" s="10">
        <v>295</v>
      </c>
      <c r="N297" s="10">
        <v>139</v>
      </c>
      <c r="O297" s="10">
        <v>13</v>
      </c>
      <c r="P297" s="10">
        <v>0</v>
      </c>
      <c r="Q297" s="10">
        <v>186</v>
      </c>
      <c r="R297" s="10"/>
      <c r="S297" s="1">
        <f t="shared" si="60"/>
        <v>3.2164683177870699</v>
      </c>
      <c r="T297" s="1">
        <f t="shared" si="61"/>
        <v>0.80411707944676747</v>
      </c>
      <c r="U297" s="1">
        <f t="shared" si="62"/>
        <v>5.4679961402380179</v>
      </c>
      <c r="V297" s="1">
        <f t="shared" si="63"/>
        <v>3.4416211000321648</v>
      </c>
      <c r="W297" s="1">
        <f t="shared" si="64"/>
        <v>2.8304921196526216</v>
      </c>
      <c r="X297" s="1">
        <f t="shared" si="65"/>
        <v>51.849469282727568</v>
      </c>
      <c r="Y297" s="1">
        <f t="shared" si="66"/>
        <v>18.43036346091991</v>
      </c>
      <c r="Z297" s="1">
        <f t="shared" si="67"/>
        <v>9.4885815374718554</v>
      </c>
      <c r="AA297" s="1">
        <f t="shared" si="68"/>
        <v>4.4708909617240273</v>
      </c>
      <c r="AB297" s="1">
        <f t="shared" si="69"/>
        <v>0.41814088131231902</v>
      </c>
      <c r="AC297" s="1">
        <f t="shared" si="70"/>
        <v>0</v>
      </c>
      <c r="AD297" s="1">
        <f t="shared" si="71"/>
        <v>5.9826310710839499</v>
      </c>
      <c r="AF297">
        <v>935</v>
      </c>
      <c r="AG297" t="s">
        <v>324</v>
      </c>
    </row>
    <row r="298" spans="1:33">
      <c r="A298" t="s">
        <v>288</v>
      </c>
      <c r="B298" s="10">
        <v>6739</v>
      </c>
      <c r="C298" s="10">
        <v>6544</v>
      </c>
      <c r="D298" s="10">
        <f t="shared" si="72"/>
        <v>-195</v>
      </c>
      <c r="E298" s="1">
        <f t="shared" si="59"/>
        <v>-2.8936043923430743</v>
      </c>
      <c r="F298" s="10">
        <v>238</v>
      </c>
      <c r="G298" s="10">
        <v>57</v>
      </c>
      <c r="H298" s="10">
        <v>354</v>
      </c>
      <c r="I298" s="10">
        <v>193</v>
      </c>
      <c r="J298" s="10">
        <v>200</v>
      </c>
      <c r="K298" s="10">
        <v>3087</v>
      </c>
      <c r="L298" s="10">
        <v>1293</v>
      </c>
      <c r="M298" s="10">
        <v>743</v>
      </c>
      <c r="N298" s="10">
        <v>379</v>
      </c>
      <c r="O298" s="10">
        <v>0</v>
      </c>
      <c r="P298" s="10">
        <v>0</v>
      </c>
      <c r="Q298" s="10">
        <v>126</v>
      </c>
      <c r="R298" s="10"/>
      <c r="S298" s="1">
        <f t="shared" si="60"/>
        <v>3.6369193154034232</v>
      </c>
      <c r="T298" s="1">
        <f t="shared" si="61"/>
        <v>0.87102689486552565</v>
      </c>
      <c r="U298" s="1">
        <f t="shared" si="62"/>
        <v>5.4095354523227384</v>
      </c>
      <c r="V298" s="1">
        <f t="shared" si="63"/>
        <v>2.9492665036674817</v>
      </c>
      <c r="W298" s="1">
        <f t="shared" si="64"/>
        <v>3.0562347188264058</v>
      </c>
      <c r="X298" s="1">
        <f t="shared" si="65"/>
        <v>47.172982885085574</v>
      </c>
      <c r="Y298" s="1">
        <f t="shared" si="66"/>
        <v>19.758557457212714</v>
      </c>
      <c r="Z298" s="1">
        <f t="shared" si="67"/>
        <v>11.353911980440099</v>
      </c>
      <c r="AA298" s="1">
        <f t="shared" si="68"/>
        <v>5.7915647921760387</v>
      </c>
      <c r="AB298" s="1">
        <f t="shared" si="69"/>
        <v>0</v>
      </c>
      <c r="AC298" s="1">
        <f t="shared" si="70"/>
        <v>0</v>
      </c>
      <c r="AD298" s="1">
        <f t="shared" si="71"/>
        <v>1.9254278728606355</v>
      </c>
      <c r="AF298">
        <v>936</v>
      </c>
      <c r="AG298" t="s">
        <v>318</v>
      </c>
    </row>
    <row r="299" spans="1:33">
      <c r="A299" t="s">
        <v>289</v>
      </c>
      <c r="B299" s="10">
        <v>6613</v>
      </c>
      <c r="C299" s="10">
        <v>6461</v>
      </c>
      <c r="D299" s="10">
        <f t="shared" si="72"/>
        <v>-152</v>
      </c>
      <c r="E299" s="1">
        <f t="shared" si="59"/>
        <v>-2.2985029487373354</v>
      </c>
      <c r="F299" s="10">
        <v>438</v>
      </c>
      <c r="G299" s="10">
        <v>66</v>
      </c>
      <c r="H299" s="10">
        <v>487</v>
      </c>
      <c r="I299" s="10">
        <v>206</v>
      </c>
      <c r="J299" s="10">
        <v>211</v>
      </c>
      <c r="K299" s="10">
        <v>3358</v>
      </c>
      <c r="L299" s="10">
        <v>885</v>
      </c>
      <c r="M299" s="10">
        <v>525</v>
      </c>
      <c r="N299" s="10">
        <v>285</v>
      </c>
      <c r="O299" s="10">
        <v>5260</v>
      </c>
      <c r="P299" s="10">
        <v>0</v>
      </c>
      <c r="Q299" s="10">
        <v>394</v>
      </c>
      <c r="R299" s="10"/>
      <c r="S299" s="1">
        <f t="shared" si="60"/>
        <v>6.7791363566011453</v>
      </c>
      <c r="T299" s="1">
        <f t="shared" si="61"/>
        <v>1.0215136975700356</v>
      </c>
      <c r="U299" s="1">
        <f t="shared" si="62"/>
        <v>7.5375328896455649</v>
      </c>
      <c r="V299" s="1">
        <f t="shared" si="63"/>
        <v>3.1883609348398081</v>
      </c>
      <c r="W299" s="1">
        <f t="shared" si="64"/>
        <v>3.2657483361708715</v>
      </c>
      <c r="X299" s="1">
        <f t="shared" si="65"/>
        <v>51.973378733942113</v>
      </c>
      <c r="Y299" s="1">
        <f t="shared" si="66"/>
        <v>13.697570035598206</v>
      </c>
      <c r="Z299" s="1">
        <f t="shared" si="67"/>
        <v>8.1256771397616472</v>
      </c>
      <c r="AA299" s="1">
        <f t="shared" si="68"/>
        <v>4.4110818758706083</v>
      </c>
      <c r="AB299" s="1">
        <f t="shared" si="69"/>
        <v>81.411546200278593</v>
      </c>
      <c r="AC299" s="1">
        <f t="shared" si="70"/>
        <v>0</v>
      </c>
      <c r="AD299" s="1">
        <f t="shared" si="71"/>
        <v>6.0981272248877882</v>
      </c>
      <c r="AF299">
        <v>946</v>
      </c>
      <c r="AG299" t="s">
        <v>329</v>
      </c>
    </row>
    <row r="300" spans="1:33">
      <c r="A300" t="s">
        <v>290</v>
      </c>
      <c r="B300" s="10">
        <v>4022</v>
      </c>
      <c r="C300" s="10">
        <v>3918</v>
      </c>
      <c r="D300" s="10">
        <f t="shared" si="72"/>
        <v>-104</v>
      </c>
      <c r="E300" s="1">
        <f t="shared" si="59"/>
        <v>-2.5857782197911461</v>
      </c>
      <c r="F300" s="10">
        <v>120</v>
      </c>
      <c r="G300" s="10">
        <v>31</v>
      </c>
      <c r="H300" s="10">
        <v>186</v>
      </c>
      <c r="I300" s="10">
        <v>96</v>
      </c>
      <c r="J300" s="10">
        <v>112</v>
      </c>
      <c r="K300" s="10">
        <v>1898</v>
      </c>
      <c r="L300" s="10">
        <v>763</v>
      </c>
      <c r="M300" s="10">
        <v>467</v>
      </c>
      <c r="N300" s="10">
        <v>245</v>
      </c>
      <c r="O300" s="10">
        <v>31</v>
      </c>
      <c r="P300" s="10">
        <v>0</v>
      </c>
      <c r="Q300" s="10">
        <v>98</v>
      </c>
      <c r="R300" s="10"/>
      <c r="S300" s="1">
        <f t="shared" si="60"/>
        <v>3.0627871362940278</v>
      </c>
      <c r="T300" s="1">
        <f t="shared" si="61"/>
        <v>0.79122001020929045</v>
      </c>
      <c r="U300" s="1">
        <f t="shared" si="62"/>
        <v>4.7473200612557429</v>
      </c>
      <c r="V300" s="1">
        <f t="shared" si="63"/>
        <v>2.4502297090352223</v>
      </c>
      <c r="W300" s="1">
        <f t="shared" si="64"/>
        <v>2.8586013272077588</v>
      </c>
      <c r="X300" s="1">
        <f t="shared" si="65"/>
        <v>48.443083205717201</v>
      </c>
      <c r="Y300" s="1">
        <f t="shared" si="66"/>
        <v>19.474221541602859</v>
      </c>
      <c r="Z300" s="1">
        <f t="shared" si="67"/>
        <v>11.919346605410924</v>
      </c>
      <c r="AA300" s="1">
        <f t="shared" si="68"/>
        <v>6.2531904032669727</v>
      </c>
      <c r="AB300" s="1">
        <f t="shared" si="69"/>
        <v>0.79122001020929045</v>
      </c>
      <c r="AC300" s="1">
        <f t="shared" si="70"/>
        <v>0</v>
      </c>
      <c r="AD300" s="1">
        <f t="shared" si="71"/>
        <v>2.5012761613067891</v>
      </c>
      <c r="AF300">
        <v>976</v>
      </c>
      <c r="AG300" t="s">
        <v>320</v>
      </c>
    </row>
    <row r="301" spans="1:33">
      <c r="A301" t="s">
        <v>291</v>
      </c>
      <c r="B301" s="10">
        <v>15212</v>
      </c>
      <c r="C301" s="10">
        <v>15255</v>
      </c>
      <c r="D301" s="10">
        <f t="shared" si="72"/>
        <v>43</v>
      </c>
      <c r="E301" s="1">
        <f t="shared" si="59"/>
        <v>0.282671575072313</v>
      </c>
      <c r="F301" s="10">
        <v>1233</v>
      </c>
      <c r="G301" s="10">
        <v>228</v>
      </c>
      <c r="H301" s="10">
        <v>1365</v>
      </c>
      <c r="I301" s="10">
        <v>626</v>
      </c>
      <c r="J301" s="10">
        <v>587</v>
      </c>
      <c r="K301" s="10">
        <v>8184</v>
      </c>
      <c r="L301" s="10">
        <v>1762</v>
      </c>
      <c r="M301" s="10">
        <v>885</v>
      </c>
      <c r="N301" s="10">
        <v>385</v>
      </c>
      <c r="O301" s="10">
        <v>45</v>
      </c>
      <c r="P301" s="10">
        <v>0</v>
      </c>
      <c r="Q301" s="10">
        <v>227</v>
      </c>
      <c r="R301" s="10"/>
      <c r="S301" s="1">
        <f t="shared" si="60"/>
        <v>8.0825958702064895</v>
      </c>
      <c r="T301" s="1">
        <f t="shared" si="61"/>
        <v>1.4945919370698133</v>
      </c>
      <c r="U301" s="1">
        <f t="shared" si="62"/>
        <v>8.9478859390363823</v>
      </c>
      <c r="V301" s="1">
        <f t="shared" si="63"/>
        <v>4.1035725991478209</v>
      </c>
      <c r="W301" s="1">
        <f t="shared" si="64"/>
        <v>3.8479187151753527</v>
      </c>
      <c r="X301" s="1">
        <f t="shared" si="65"/>
        <v>53.647984267453296</v>
      </c>
      <c r="Y301" s="1">
        <f t="shared" si="66"/>
        <v>11.550311373320223</v>
      </c>
      <c r="Z301" s="1">
        <f t="shared" si="67"/>
        <v>5.8013765978367751</v>
      </c>
      <c r="AA301" s="1">
        <f t="shared" si="68"/>
        <v>2.5237627007538515</v>
      </c>
      <c r="AB301" s="1">
        <f t="shared" si="69"/>
        <v>0.29498525073746312</v>
      </c>
      <c r="AC301" s="1">
        <f t="shared" si="70"/>
        <v>0</v>
      </c>
      <c r="AD301" s="1">
        <f t="shared" si="71"/>
        <v>1.4880367092756472</v>
      </c>
      <c r="AF301">
        <v>977</v>
      </c>
      <c r="AG301" t="s">
        <v>314</v>
      </c>
    </row>
    <row r="302" spans="1:33">
      <c r="A302" t="s">
        <v>292</v>
      </c>
      <c r="B302" s="10">
        <v>32983</v>
      </c>
      <c r="C302" s="10">
        <v>33254</v>
      </c>
      <c r="D302" s="10">
        <f t="shared" si="72"/>
        <v>271</v>
      </c>
      <c r="E302" s="1">
        <f t="shared" si="59"/>
        <v>0.8216353879271221</v>
      </c>
      <c r="F302" s="10">
        <v>2462</v>
      </c>
      <c r="G302" s="10">
        <v>493</v>
      </c>
      <c r="H302" s="10">
        <v>3104</v>
      </c>
      <c r="I302" s="10">
        <v>1449</v>
      </c>
      <c r="J302" s="10">
        <v>1309</v>
      </c>
      <c r="K302" s="10">
        <v>18453</v>
      </c>
      <c r="L302" s="10">
        <v>3554</v>
      </c>
      <c r="M302" s="10">
        <v>1799</v>
      </c>
      <c r="N302" s="10">
        <v>631</v>
      </c>
      <c r="O302" s="10">
        <v>109</v>
      </c>
      <c r="P302" s="10">
        <v>0</v>
      </c>
      <c r="Q302" s="10">
        <v>844</v>
      </c>
      <c r="R302" s="10"/>
      <c r="S302" s="1">
        <f t="shared" si="60"/>
        <v>7.4036206170686238</v>
      </c>
      <c r="T302" s="1">
        <f t="shared" si="61"/>
        <v>1.4825284176339688</v>
      </c>
      <c r="U302" s="1">
        <f t="shared" si="62"/>
        <v>9.3342154327298985</v>
      </c>
      <c r="V302" s="1">
        <f t="shared" si="63"/>
        <v>4.357370541889698</v>
      </c>
      <c r="W302" s="1">
        <f t="shared" si="64"/>
        <v>3.9363685571660554</v>
      </c>
      <c r="X302" s="1">
        <f t="shared" si="65"/>
        <v>55.491068743609794</v>
      </c>
      <c r="Y302" s="1">
        <f t="shared" si="66"/>
        <v>10.687436097913034</v>
      </c>
      <c r="Z302" s="1">
        <f t="shared" si="67"/>
        <v>5.4098755036988031</v>
      </c>
      <c r="AA302" s="1">
        <f t="shared" si="68"/>
        <v>1.8975160882901305</v>
      </c>
      <c r="AB302" s="1">
        <f t="shared" si="69"/>
        <v>0.32778011667769291</v>
      </c>
      <c r="AC302" s="1">
        <f t="shared" si="70"/>
        <v>0</v>
      </c>
      <c r="AD302" s="1">
        <f t="shared" si="71"/>
        <v>2.5380405364768146</v>
      </c>
      <c r="AF302">
        <v>980</v>
      </c>
      <c r="AG302" t="s">
        <v>318</v>
      </c>
    </row>
    <row r="303" spans="1:33">
      <c r="A303" t="s">
        <v>293</v>
      </c>
      <c r="B303" s="10">
        <v>2357</v>
      </c>
      <c r="C303" s="10">
        <v>2343</v>
      </c>
      <c r="D303" s="10">
        <f t="shared" si="72"/>
        <v>-14</v>
      </c>
      <c r="E303" s="1">
        <f t="shared" si="59"/>
        <v>-0.59397539244803177</v>
      </c>
      <c r="F303" s="10">
        <v>89</v>
      </c>
      <c r="G303" s="10">
        <v>22</v>
      </c>
      <c r="H303" s="10">
        <v>128</v>
      </c>
      <c r="I303" s="10">
        <v>84</v>
      </c>
      <c r="J303" s="10">
        <v>72</v>
      </c>
      <c r="K303" s="10">
        <v>1279</v>
      </c>
      <c r="L303" s="10">
        <v>395</v>
      </c>
      <c r="M303" s="10">
        <v>183</v>
      </c>
      <c r="N303" s="10">
        <v>91</v>
      </c>
      <c r="O303" s="10">
        <v>16</v>
      </c>
      <c r="P303" s="10">
        <v>0</v>
      </c>
      <c r="Q303" s="10">
        <v>38</v>
      </c>
      <c r="R303" s="10"/>
      <c r="S303" s="1">
        <f t="shared" si="60"/>
        <v>3.798548868971404</v>
      </c>
      <c r="T303" s="1">
        <f t="shared" si="61"/>
        <v>0.93896713615023475</v>
      </c>
      <c r="U303" s="1">
        <f t="shared" si="62"/>
        <v>5.4630815194195481</v>
      </c>
      <c r="V303" s="1">
        <f t="shared" si="63"/>
        <v>3.5851472471190782</v>
      </c>
      <c r="W303" s="1">
        <f t="shared" si="64"/>
        <v>3.0729833546734953</v>
      </c>
      <c r="X303" s="1">
        <f t="shared" si="65"/>
        <v>54.588134869825012</v>
      </c>
      <c r="Y303" s="1">
        <f t="shared" si="66"/>
        <v>16.858728126333762</v>
      </c>
      <c r="Z303" s="1">
        <f t="shared" si="67"/>
        <v>7.8104993597951342</v>
      </c>
      <c r="AA303" s="1">
        <f t="shared" si="68"/>
        <v>3.8839095177123348</v>
      </c>
      <c r="AB303" s="1">
        <f t="shared" si="69"/>
        <v>0.68288518992744351</v>
      </c>
      <c r="AC303" s="1">
        <f t="shared" si="70"/>
        <v>0</v>
      </c>
      <c r="AD303" s="1">
        <f t="shared" si="71"/>
        <v>1.621852326077678</v>
      </c>
      <c r="AF303">
        <v>981</v>
      </c>
      <c r="AG303" t="s">
        <v>322</v>
      </c>
    </row>
    <row r="304" spans="1:33">
      <c r="A304" t="s">
        <v>294</v>
      </c>
      <c r="B304" s="10">
        <v>5703</v>
      </c>
      <c r="C304" s="10">
        <v>5616</v>
      </c>
      <c r="D304" s="10">
        <f t="shared" si="72"/>
        <v>-87</v>
      </c>
      <c r="E304" s="1">
        <f t="shared" si="59"/>
        <v>-1.5255128879537061</v>
      </c>
      <c r="F304" s="10">
        <v>251</v>
      </c>
      <c r="G304" s="10">
        <v>53</v>
      </c>
      <c r="H304" s="10">
        <v>356</v>
      </c>
      <c r="I304" s="10">
        <v>181</v>
      </c>
      <c r="J304" s="10">
        <v>194</v>
      </c>
      <c r="K304" s="10">
        <v>2772</v>
      </c>
      <c r="L304" s="10">
        <v>1064</v>
      </c>
      <c r="M304" s="10">
        <v>525</v>
      </c>
      <c r="N304" s="10">
        <v>220</v>
      </c>
      <c r="O304" s="10">
        <v>0</v>
      </c>
      <c r="P304" s="10">
        <v>0</v>
      </c>
      <c r="Q304" s="10">
        <v>66</v>
      </c>
      <c r="R304" s="10"/>
      <c r="S304" s="1">
        <f t="shared" si="60"/>
        <v>4.4693732193732201</v>
      </c>
      <c r="T304" s="1">
        <f t="shared" si="61"/>
        <v>0.94373219373219375</v>
      </c>
      <c r="U304" s="1">
        <f t="shared" si="62"/>
        <v>6.3390313390313393</v>
      </c>
      <c r="V304" s="1">
        <f t="shared" si="63"/>
        <v>3.2229344729344729</v>
      </c>
      <c r="W304" s="1">
        <f t="shared" si="64"/>
        <v>3.4544159544159543</v>
      </c>
      <c r="X304" s="1">
        <f t="shared" si="65"/>
        <v>49.358974358974365</v>
      </c>
      <c r="Y304" s="1">
        <f t="shared" si="66"/>
        <v>18.945868945868945</v>
      </c>
      <c r="Z304" s="1">
        <f t="shared" si="67"/>
        <v>9.3482905982905979</v>
      </c>
      <c r="AA304" s="1">
        <f t="shared" si="68"/>
        <v>3.9173789173789171</v>
      </c>
      <c r="AB304" s="1">
        <f t="shared" si="69"/>
        <v>0</v>
      </c>
      <c r="AC304" s="1">
        <f t="shared" si="70"/>
        <v>0</v>
      </c>
      <c r="AD304" s="1">
        <f t="shared" si="71"/>
        <v>1.1752136752136753</v>
      </c>
      <c r="AF304">
        <v>989</v>
      </c>
      <c r="AG304" t="s">
        <v>313</v>
      </c>
    </row>
    <row r="305" spans="1:33">
      <c r="A305" t="s">
        <v>295</v>
      </c>
      <c r="B305" s="10">
        <v>18851</v>
      </c>
      <c r="C305" s="10">
        <v>18765</v>
      </c>
      <c r="D305" s="10">
        <f t="shared" si="72"/>
        <v>-86</v>
      </c>
      <c r="E305" s="1">
        <f t="shared" si="59"/>
        <v>-0.45620921967004513</v>
      </c>
      <c r="F305" s="10">
        <v>975</v>
      </c>
      <c r="G305" s="10">
        <v>205</v>
      </c>
      <c r="H305" s="10">
        <v>1327</v>
      </c>
      <c r="I305" s="10">
        <v>680</v>
      </c>
      <c r="J305" s="10">
        <v>675</v>
      </c>
      <c r="K305" s="10">
        <v>9842</v>
      </c>
      <c r="L305" s="10">
        <v>2927</v>
      </c>
      <c r="M305" s="10">
        <v>1580</v>
      </c>
      <c r="N305" s="10">
        <v>554</v>
      </c>
      <c r="O305" s="10">
        <v>20</v>
      </c>
      <c r="P305" s="10">
        <v>0</v>
      </c>
      <c r="Q305" s="10">
        <v>332</v>
      </c>
      <c r="R305" s="10"/>
      <c r="S305" s="1">
        <f t="shared" si="60"/>
        <v>5.1958433253397285</v>
      </c>
      <c r="T305" s="1">
        <f t="shared" si="61"/>
        <v>1.0924593658406609</v>
      </c>
      <c r="U305" s="1">
        <f t="shared" si="62"/>
        <v>7.0716759925393013</v>
      </c>
      <c r="V305" s="1">
        <f t="shared" si="63"/>
        <v>3.6237676525446307</v>
      </c>
      <c r="W305" s="1">
        <f t="shared" si="64"/>
        <v>3.5971223021582732</v>
      </c>
      <c r="X305" s="1">
        <f t="shared" si="65"/>
        <v>52.448707700506262</v>
      </c>
      <c r="Y305" s="1">
        <f t="shared" si="66"/>
        <v>15.598188116173727</v>
      </c>
      <c r="Z305" s="1">
        <f t="shared" si="67"/>
        <v>8.4199307220889956</v>
      </c>
      <c r="AA305" s="1">
        <f t="shared" si="68"/>
        <v>2.9523048228084199</v>
      </c>
      <c r="AB305" s="1">
        <f t="shared" si="69"/>
        <v>0.10658140154543032</v>
      </c>
      <c r="AC305" s="1">
        <f t="shared" si="70"/>
        <v>0</v>
      </c>
      <c r="AD305" s="1">
        <f t="shared" si="71"/>
        <v>1.7692512656541433</v>
      </c>
      <c r="AF305">
        <v>992</v>
      </c>
      <c r="AG305" t="s">
        <v>325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6000AE223E22E49AE9A6766EBE498ED" ma:contentTypeVersion="10" ma:contentTypeDescription="Luo uusi asiakirja." ma:contentTypeScope="" ma:versionID="b425b55f6b70fb32d96661fb637a9d3c">
  <xsd:schema xmlns:xsd="http://www.w3.org/2001/XMLSchema" xmlns:xs="http://www.w3.org/2001/XMLSchema" xmlns:p="http://schemas.microsoft.com/office/2006/metadata/properties" xmlns:ns2="0778ba95-7023-46b8-8863-14b2a5814243" xmlns:ns3="c40c7b59-5744-49aa-9631-c4247212e49d" targetNamespace="http://schemas.microsoft.com/office/2006/metadata/properties" ma:root="true" ma:fieldsID="460bab6569bf612e64a908be64624303" ns2:_="" ns3:_="">
    <xsd:import namespace="0778ba95-7023-46b8-8863-14b2a5814243"/>
    <xsd:import namespace="c40c7b59-5744-49aa-9631-c4247212e4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8ba95-7023-46b8-8863-14b2a58142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0c7b59-5744-49aa-9631-c4247212e49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9EB1F1-0248-4BE0-90F2-99056BB6369F}"/>
</file>

<file path=customXml/itemProps2.xml><?xml version="1.0" encoding="utf-8"?>
<ds:datastoreItem xmlns:ds="http://schemas.openxmlformats.org/officeDocument/2006/customXml" ds:itemID="{752F6457-7349-48C7-AAAB-4FAE08A76381}">
  <ds:schemaRefs>
    <ds:schemaRef ds:uri="44596b14-e993-4e08-9bb4-0f1b5ec5547e"/>
    <ds:schemaRef ds:uri="http://purl.org/dc/terms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932016e1-39dc-4ccb-b3f5-182c0cf322a9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4143A10-08E4-4D85-80CC-47A32B4E52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VOS-ikärakenne</vt:lpstr>
      <vt:lpstr>Väestö19kaavat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Mehtonen Mikko</dc:creator>
  <cp:lastModifiedBy>Mehtonen Mikko</cp:lastModifiedBy>
  <dcterms:created xsi:type="dcterms:W3CDTF">2020-03-25T14:13:28Z</dcterms:created>
  <dcterms:modified xsi:type="dcterms:W3CDTF">2020-03-26T12:19:06Z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0x01010066000AE223E22E49AE9A6766EBE498ED</vt:lpwstr>
  </property>
</Properties>
</file>