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240" yWindow="675" windowWidth="11355" windowHeight="6660" activeTab="0"/>
  </bookViews>
  <sheets>
    <sheet name="valtionosuusmaksatus 2016" sheetId="1" r:id="rId1"/>
  </sheets>
  <definedNames>
    <definedName name="_xlnm.Print_Area" localSheetId="0">'valtionosuusmaksatus 2016'!$A$1:$L$16</definedName>
    <definedName name="_xlnm.Print_Titles" localSheetId="0">'valtionosuusmaksatus 2016'!$5:$13</definedName>
  </definedNames>
  <calcPr fullCalcOnLoad="1"/>
</workbook>
</file>

<file path=xl/sharedStrings.xml><?xml version="1.0" encoding="utf-8"?>
<sst xmlns="http://schemas.openxmlformats.org/spreadsheetml/2006/main" count="354" uniqueCount="342">
  <si>
    <t>Kemiönsaari</t>
  </si>
  <si>
    <t>Orivesi</t>
  </si>
  <si>
    <t>Kunta</t>
  </si>
  <si>
    <t>Akaa</t>
  </si>
  <si>
    <t>Pyhtää</t>
  </si>
  <si>
    <t>Pyhäjärvi</t>
  </si>
  <si>
    <t>kno</t>
  </si>
  <si>
    <t>Ruotsinkielinen</t>
  </si>
  <si>
    <t>nimi</t>
  </si>
  <si>
    <t>Pedersöre</t>
  </si>
  <si>
    <t>Kaikki kunnat</t>
  </si>
  <si>
    <t>Jämsä</t>
  </si>
  <si>
    <t>Sastamala</t>
  </si>
  <si>
    <t>Mänttä-Vilppula</t>
  </si>
  <si>
    <t>Raasepori</t>
  </si>
  <si>
    <t>Siikalatva</t>
  </si>
  <si>
    <t>Asukas-</t>
  </si>
  <si>
    <t>luku</t>
  </si>
  <si>
    <t>Enonkoski</t>
  </si>
  <si>
    <t>Hattula</t>
  </si>
  <si>
    <t>Helsinki</t>
  </si>
  <si>
    <t>Hämeenlinna</t>
  </si>
  <si>
    <t>Savonlinna</t>
  </si>
  <si>
    <t>Sipoo</t>
  </si>
  <si>
    <t>Vantaa</t>
  </si>
  <si>
    <t>perus-</t>
  </si>
  <si>
    <t>euroa</t>
  </si>
  <si>
    <t>valtionosuus</t>
  </si>
  <si>
    <t>Valtion-</t>
  </si>
  <si>
    <t>netto</t>
  </si>
  <si>
    <t>tasaus</t>
  </si>
  <si>
    <t>Verotuloihin</t>
  </si>
  <si>
    <t>perustuva</t>
  </si>
  <si>
    <t>valtion-</t>
  </si>
  <si>
    <t>Kunnan</t>
  </si>
  <si>
    <t>palvelujen</t>
  </si>
  <si>
    <t>Muut opetus-</t>
  </si>
  <si>
    <t>ja kulttuuri-</t>
  </si>
  <si>
    <t xml:space="preserve">toimen </t>
  </si>
  <si>
    <t>osuudet</t>
  </si>
  <si>
    <t xml:space="preserve">osuudet </t>
  </si>
  <si>
    <t>yhteensä</t>
  </si>
  <si>
    <t>Kotikunta-</t>
  </si>
  <si>
    <t>korvaus-</t>
  </si>
  <si>
    <t>tulot</t>
  </si>
  <si>
    <t>menot</t>
  </si>
  <si>
    <t>korvaus,</t>
  </si>
  <si>
    <t>Maksetaan</t>
  </si>
  <si>
    <t>kunnalle</t>
  </si>
  <si>
    <t>A</t>
  </si>
  <si>
    <t>B</t>
  </si>
  <si>
    <t>C</t>
  </si>
  <si>
    <t>(A+B+C)</t>
  </si>
  <si>
    <t>siitä:</t>
  </si>
  <si>
    <t>Vöyri</t>
  </si>
  <si>
    <t>Parainen</t>
  </si>
  <si>
    <t>osuuden</t>
  </si>
  <si>
    <t>Alajärvi</t>
  </si>
  <si>
    <t>Alavieska</t>
  </si>
  <si>
    <t>Alavus</t>
  </si>
  <si>
    <t>Asikkala</t>
  </si>
  <si>
    <t>Askola</t>
  </si>
  <si>
    <t>Aura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</si>
  <si>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</si>
  <si>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</si>
  <si>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</si>
  <si>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</si>
  <si>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</si>
  <si>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</si>
  <si>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</si>
  <si>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</si>
  <si>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</si>
  <si>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</si>
  <si>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</si>
  <si>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</si>
  <si>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</si>
  <si>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</si>
  <si>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</si>
  <si>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Hausjärvi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</si>
  <si>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</si>
  <si>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</si>
  <si>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</si>
  <si>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</si>
  <si>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</si>
  <si>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</si>
  <si>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</si>
  <si>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</si>
  <si>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</si>
  <si>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</si>
  <si>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</si>
  <si>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</si>
  <si>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</si>
  <si>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</si>
  <si>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</si>
  <si>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</si>
  <si>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</si>
  <si>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</si>
  <si>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</si>
  <si>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</si>
  <si>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</si>
  <si>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</si>
  <si>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</si>
  <si>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</si>
  <si>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</si>
  <si>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</si>
  <si>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</si>
  <si>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</si>
  <si>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</si>
  <si>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</si>
  <si>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</si>
  <si>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</si>
  <si>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</si>
  <si>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</si>
  <si>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</si>
  <si>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</si>
  <si>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</si>
  <si>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</si>
  <si>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</si>
  <si>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</si>
  <si>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</si>
  <si>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</si>
  <si>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</si>
  <si>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</si>
  <si>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</si>
  <si>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</si>
  <si>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</si>
  <si>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</si>
  <si>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</si>
  <si>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</si>
  <si>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</si>
  <si>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</si>
  <si>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</si>
  <si>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</si>
  <si>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</si>
  <si>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</si>
  <si>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</si>
  <si>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</si>
  <si>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</si>
  <si>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</si>
  <si>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</si>
  <si>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</si>
  <si>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</si>
  <si>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</si>
  <si>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</si>
  <si>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</si>
  <si>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</si>
  <si>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</si>
  <si>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</si>
  <si>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</si>
  <si>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</si>
  <si>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</si>
  <si>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</si>
  <si>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</si>
  <si>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</si>
  <si>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</si>
  <si>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</si>
  <si>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</si>
  <si>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</si>
  <si>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</si>
  <si>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</si>
  <si>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</si>
  <si>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</si>
  <si>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</si>
  <si>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</si>
  <si>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</si>
  <si>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</si>
  <si>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</si>
  <si>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</si>
  <si>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</si>
  <si>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</si>
  <si>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</si>
  <si>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</si>
  <si>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</si>
  <si>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</si>
  <si>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</si>
  <si>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</si>
  <si>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</si>
  <si>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</si>
  <si>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</si>
  <si>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</si>
  <si>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</si>
  <si>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</si>
  <si>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</si>
  <si>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</si>
  <si>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</si>
  <si>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</si>
  <si>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</si>
  <si>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</si>
  <si>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</si>
  <si>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</si>
  <si>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</si>
  <si>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</si>
  <si>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</si>
  <si>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</si>
  <si>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</si>
  <si>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</si>
  <si>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</si>
  <si>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</si>
  <si>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</si>
  <si>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</si>
  <si>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</si>
  <si>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</si>
  <si>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</si>
  <si>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</si>
  <si>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</si>
  <si>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</si>
  <si>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</si>
  <si>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</si>
  <si>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</si>
  <si>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</si>
  <si>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</si>
  <si>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</si>
  <si>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</si>
  <si>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</si>
  <si>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</si>
  <si>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</si>
  <si>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</si>
  <si>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</si>
  <si>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</si>
  <si>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</si>
  <si>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</si>
  <si>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</si>
  <si>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</si>
  <si>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</si>
  <si>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</si>
  <si>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</si>
  <si>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</si>
  <si>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</si>
  <si>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</si>
  <si>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</si>
  <si>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</si>
  <si>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</si>
  <si>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</si>
  <si>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</si>
  <si>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</si>
  <si>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</si>
  <si>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</si>
  <si>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</si>
  <si>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</si>
  <si>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</si>
  <si>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</si>
  <si>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</si>
  <si>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</si>
  <si>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</si>
  <si>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Pyhäjoki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</si>
  <si>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</si>
  <si>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</si>
  <si>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</si>
  <si>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</si>
  <si>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</si>
  <si>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</si>
  <si>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</si>
  <si>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</si>
  <si>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</si>
  <si>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</si>
  <si>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</si>
  <si>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</si>
  <si>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</si>
  <si>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</si>
  <si>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</si>
  <si>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</si>
  <si>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</si>
  <si>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</si>
  <si>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</si>
  <si>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</si>
  <si>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</si>
  <si>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</si>
  <si>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</si>
  <si>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</si>
  <si>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</si>
  <si>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</si>
  <si>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</si>
  <si>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</si>
  <si>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</si>
  <si>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</si>
  <si>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</si>
  <si>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</si>
  <si>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</si>
  <si>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</si>
  <si>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</si>
  <si>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</si>
  <si>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</si>
  <si>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</si>
  <si>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</si>
  <si>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</si>
  <si>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</si>
  <si>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</si>
  <si>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</si>
  <si>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</si>
  <si>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</si>
  <si>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</si>
  <si>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</si>
  <si>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</si>
  <si>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</si>
  <si>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</si>
  <si>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</si>
  <si>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</si>
  <si>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</si>
  <si>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</si>
  <si>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</si>
  <si>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</si>
  <si>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</si>
  <si>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</si>
  <si>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</si>
  <si>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</si>
  <si>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</si>
  <si>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</si>
  <si>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</si>
  <si>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</si>
  <si>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</si>
  <si>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</si>
  <si>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</si>
  <si>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</si>
  <si>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</si>
  <si>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</si>
  <si>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</si>
  <si>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</si>
  <si>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</si>
  <si>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</si>
  <si>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</si>
  <si>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</si>
  <si>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</si>
  <si>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</si>
  <si>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</si>
  <si>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</si>
  <si>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</si>
  <si>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</si>
  <si>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</si>
  <si>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</si>
  <si>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</si>
  <si>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</si>
  <si>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</si>
  <si>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</si>
  <si>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</si>
  <si>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Kotikuntakorvaukset:</t>
  </si>
  <si>
    <t>maksetaan valtionosuusmaksatuksen yhteydessä,</t>
  </si>
  <si>
    <t>mutta kirjanpidossa erotetaan valtionosuudesta</t>
  </si>
  <si>
    <t>Laskelma kuntien valtionosuusrahoituksesta ja sen yhteydessä maksettavista muista eristä vuonna 2016</t>
  </si>
  <si>
    <t>Lähde: VM ja OKM</t>
  </si>
  <si>
    <t>31.12.2014</t>
  </si>
  <si>
    <t>vuonna 2016</t>
  </si>
  <si>
    <t>(kirjanpito)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</si>
</sst>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d\.m\.yyyy"/>
    <numFmt numFmtId="166" formatCode="000"/>
    <numFmt numFmtId="167" formatCode="0.0\ %"/>
    <numFmt numFmtId="168" formatCode="#,##0.0"/>
    <numFmt numFmtId="169" formatCode="#,##0.000"/>
    <numFmt numFmtId="170" formatCode="#,##0.0000"/>
    <numFmt numFmtId="171" formatCode="#,##0.00000"/>
    <numFmt numFmtId="172" formatCode="#,##0_ ;[Red]\-#,##0\ "/>
    <numFmt numFmtId="173" formatCode="#,##0.0_ ;[Red]\-#,##0.0\ "/>
    <numFmt numFmtId="174" formatCode="#,##0.00_ ;[Red]\-#,##0.00\ 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General_)"/>
    <numFmt numFmtId="181" formatCode="00.00"/>
    <numFmt numFmtId="182" formatCode="#,##0.000000"/>
    <numFmt numFmtId="183" formatCode="#,##0.0000000"/>
    <numFmt numFmtId="184" formatCode="#\ ###\ ###\ ##0"/>
    <numFmt numFmtId="185" formatCode="0;0;"/>
    <numFmt numFmtId="186" formatCode="#,##0_ ;\-#,##0\ "/>
    <numFmt numFmtId="187" formatCode="00"/>
    <numFmt numFmtId="188" formatCode="0.0"/>
    <numFmt numFmtId="189" formatCode="0.0_)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  <numFmt numFmtId="193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80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172" fontId="6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2 2" xfId="48"/>
    <cellStyle name="Normaali 3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140625" defaultRowHeight="13.5" customHeight="1"/>
  <cols>
    <col min="1" max="1" width="14.421875" style="2" customWidth="1"/>
    <col min="2" max="2" width="9.8515625" style="2" bestFit="1" customWidth="1"/>
    <col min="3" max="3" width="13.8515625" style="2" bestFit="1" customWidth="1"/>
    <col min="4" max="4" width="11.8515625" style="2" bestFit="1" customWidth="1"/>
    <col min="5" max="5" width="15.28125" style="2" bestFit="1" customWidth="1"/>
    <col min="6" max="6" width="14.28125" style="5" customWidth="1"/>
    <col min="7" max="7" width="2.00390625" style="2" customWidth="1"/>
    <col min="8" max="10" width="14.7109375" style="2" customWidth="1"/>
    <col min="11" max="11" width="1.8515625" style="2" customWidth="1"/>
    <col min="12" max="12" width="12.7109375" style="5" bestFit="1" customWidth="1"/>
    <col min="13" max="13" width="1.57421875" style="2" customWidth="1"/>
    <col min="14" max="14" width="4.7109375" style="2" customWidth="1"/>
    <col min="15" max="15" width="14.57421875" style="2" hidden="1" customWidth="1"/>
    <col min="16" max="16384" width="9.140625" style="2" customWidth="1"/>
  </cols>
  <sheetData>
    <row r="1" ht="13.5" customHeight="1">
      <c r="A1" s="9">
        <v>42832</v>
      </c>
    </row>
    <row r="2" ht="20.25" customHeight="1">
      <c r="A2" s="1" t="s">
        <v>337</v>
      </c>
    </row>
    <row r="3" ht="15.75" customHeight="1">
      <c r="A3" s="2" t="s">
        <v>338</v>
      </c>
    </row>
    <row r="4" spans="1:10" ht="15.75" customHeight="1">
      <c r="A4" s="16"/>
      <c r="F4" s="28" t="s">
        <v>341</v>
      </c>
      <c r="H4" s="31" t="s">
        <v>334</v>
      </c>
      <c r="I4" s="31"/>
      <c r="J4" s="31"/>
    </row>
    <row r="5" spans="1:15" ht="14.25" customHeight="1">
      <c r="A5" s="16" t="s">
        <v>2</v>
      </c>
      <c r="B5" s="12" t="s">
        <v>16</v>
      </c>
      <c r="C5" s="12" t="s">
        <v>34</v>
      </c>
      <c r="D5" s="19" t="s">
        <v>53</v>
      </c>
      <c r="E5" s="12" t="s">
        <v>36</v>
      </c>
      <c r="F5" s="3" t="s">
        <v>28</v>
      </c>
      <c r="G5" s="3"/>
      <c r="H5" s="30" t="s">
        <v>335</v>
      </c>
      <c r="I5" s="30"/>
      <c r="J5" s="30"/>
      <c r="L5" s="3" t="s">
        <v>47</v>
      </c>
      <c r="M5" s="12"/>
      <c r="N5" s="17" t="s">
        <v>6</v>
      </c>
      <c r="O5" s="20" t="s">
        <v>7</v>
      </c>
    </row>
    <row r="6" spans="1:15" ht="14.25" customHeight="1">
      <c r="A6" s="16"/>
      <c r="B6" s="12" t="s">
        <v>17</v>
      </c>
      <c r="C6" s="12" t="s">
        <v>25</v>
      </c>
      <c r="D6" s="14" t="s">
        <v>31</v>
      </c>
      <c r="E6" s="12" t="s">
        <v>37</v>
      </c>
      <c r="F6" s="3" t="s">
        <v>40</v>
      </c>
      <c r="G6" s="3"/>
      <c r="H6" s="32" t="s">
        <v>336</v>
      </c>
      <c r="I6" s="32"/>
      <c r="J6" s="32"/>
      <c r="K6" s="13"/>
      <c r="L6" s="3" t="s">
        <v>48</v>
      </c>
      <c r="M6" s="12"/>
      <c r="N6" s="13"/>
      <c r="O6" s="2" t="s">
        <v>8</v>
      </c>
    </row>
    <row r="7" spans="1:14" ht="14.25" customHeight="1">
      <c r="A7" s="16"/>
      <c r="B7" s="21" t="s">
        <v>339</v>
      </c>
      <c r="C7" s="14" t="s">
        <v>35</v>
      </c>
      <c r="D7" s="12" t="s">
        <v>32</v>
      </c>
      <c r="E7" s="14" t="s">
        <v>38</v>
      </c>
      <c r="F7" s="4" t="s">
        <v>41</v>
      </c>
      <c r="G7" s="4"/>
      <c r="H7" s="12" t="s">
        <v>42</v>
      </c>
      <c r="I7" s="12" t="s">
        <v>42</v>
      </c>
      <c r="J7" s="12" t="s">
        <v>42</v>
      </c>
      <c r="K7" s="12"/>
      <c r="L7" s="4" t="s">
        <v>340</v>
      </c>
      <c r="M7" s="14"/>
      <c r="N7" s="13"/>
    </row>
    <row r="8" spans="1:14" ht="14.25" customHeight="1">
      <c r="A8" s="16"/>
      <c r="B8" s="12"/>
      <c r="C8" s="12" t="s">
        <v>27</v>
      </c>
      <c r="D8" s="12" t="s">
        <v>33</v>
      </c>
      <c r="E8" s="12" t="s">
        <v>33</v>
      </c>
      <c r="F8" s="3" t="s">
        <v>340</v>
      </c>
      <c r="G8" s="3"/>
      <c r="H8" s="12" t="s">
        <v>43</v>
      </c>
      <c r="I8" s="12" t="s">
        <v>43</v>
      </c>
      <c r="J8" s="12" t="s">
        <v>46</v>
      </c>
      <c r="K8" s="12"/>
      <c r="M8" s="12"/>
      <c r="N8" s="13"/>
    </row>
    <row r="9" spans="1:14" ht="14.25" customHeight="1">
      <c r="A9" s="16"/>
      <c r="B9" s="12"/>
      <c r="C9" s="8"/>
      <c r="D9" s="8" t="s">
        <v>56</v>
      </c>
      <c r="E9" s="12" t="s">
        <v>39</v>
      </c>
      <c r="G9" s="3"/>
      <c r="H9" s="14" t="s">
        <v>44</v>
      </c>
      <c r="I9" s="14" t="s">
        <v>45</v>
      </c>
      <c r="J9" s="14" t="s">
        <v>29</v>
      </c>
      <c r="K9" s="14"/>
      <c r="L9" s="7" t="s">
        <v>52</v>
      </c>
      <c r="M9" s="12"/>
      <c r="N9" s="13"/>
    </row>
    <row r="10" spans="1:14" ht="14.25" customHeight="1">
      <c r="A10" s="16"/>
      <c r="D10" s="8" t="s">
        <v>30</v>
      </c>
      <c r="E10" s="29">
        <v>42761</v>
      </c>
      <c r="F10" s="6"/>
      <c r="G10" s="6"/>
      <c r="H10" s="6"/>
      <c r="I10" s="6"/>
      <c r="J10" s="6"/>
      <c r="K10" s="6"/>
      <c r="L10" s="6"/>
      <c r="M10" s="8"/>
      <c r="N10" s="13"/>
    </row>
    <row r="11" spans="1:14" ht="14.25" customHeight="1">
      <c r="A11" s="16"/>
      <c r="C11" s="8" t="s">
        <v>26</v>
      </c>
      <c r="D11" s="8" t="s">
        <v>26</v>
      </c>
      <c r="E11" s="8" t="s">
        <v>26</v>
      </c>
      <c r="F11" s="6" t="s">
        <v>26</v>
      </c>
      <c r="G11" s="6"/>
      <c r="H11" s="8" t="s">
        <v>26</v>
      </c>
      <c r="I11" s="8" t="s">
        <v>26</v>
      </c>
      <c r="J11" s="8" t="s">
        <v>26</v>
      </c>
      <c r="K11" s="8"/>
      <c r="L11" s="6" t="s">
        <v>26</v>
      </c>
      <c r="M11" s="8"/>
      <c r="N11" s="13"/>
    </row>
    <row r="12" spans="1:14" ht="14.25" customHeight="1">
      <c r="A12" s="16"/>
      <c r="C12" s="8" t="s">
        <v>49</v>
      </c>
      <c r="E12" s="8" t="s">
        <v>50</v>
      </c>
      <c r="F12" s="11"/>
      <c r="G12" s="15"/>
      <c r="J12" s="8" t="s">
        <v>51</v>
      </c>
      <c r="K12" s="8"/>
      <c r="N12" s="13"/>
    </row>
    <row r="13" spans="1:14" ht="10.5" customHeight="1">
      <c r="A13" s="16"/>
      <c r="N13" s="13"/>
    </row>
    <row r="14" spans="1:14" ht="18.75" customHeight="1">
      <c r="A14" s="22" t="s">
        <v>10</v>
      </c>
      <c r="B14" s="18">
        <f>SUM(B16:B312)</f>
        <v>5442837</v>
      </c>
      <c r="C14" s="23">
        <f>SUM(C16:C312)</f>
        <v>8983430812.257181</v>
      </c>
      <c r="D14" s="23">
        <f>SUM(D16:D312)</f>
        <v>684654296.6558678</v>
      </c>
      <c r="E14" s="23">
        <f>SUM(E16:E312)</f>
        <v>-187357249</v>
      </c>
      <c r="F14" s="23">
        <f>SUM(F16:F312)</f>
        <v>8796073563.257185</v>
      </c>
      <c r="G14" s="23"/>
      <c r="H14" s="23">
        <f>SUM(H16:H312)</f>
        <v>110747866.37179989</v>
      </c>
      <c r="I14" s="23">
        <f>SUM(I16:I312)</f>
        <v>-287274972.52977586</v>
      </c>
      <c r="J14" s="23">
        <f>SUM(J16:J312)</f>
        <v>-176527106.15797588</v>
      </c>
      <c r="K14" s="23"/>
      <c r="L14" s="24">
        <f>SUM(L16:L312)</f>
        <v>8619546457.099207</v>
      </c>
      <c r="M14" s="25"/>
      <c r="N14" s="2">
        <f>COUNT(N16:N312)</f>
        <v>297</v>
      </c>
    </row>
    <row r="15" spans="1:13" ht="13.5" customHeight="1">
      <c r="A15" s="22"/>
      <c r="B15" s="18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5"/>
    </row>
    <row r="16" spans="1:14" ht="12" customHeight="1">
      <c r="A16" s="2" t="s">
        <v>57</v>
      </c>
      <c r="B16" s="26">
        <v>10171</v>
      </c>
      <c r="C16" s="26">
        <v>36313561.81457984</v>
      </c>
      <c r="D16" s="26">
        <v>10286477.771428574</v>
      </c>
      <c r="E16" s="26">
        <v>670427</v>
      </c>
      <c r="F16" s="27">
        <f aca="true" t="shared" si="0" ref="F16:F79">C16+E16</f>
        <v>36983988.81457984</v>
      </c>
      <c r="G16" s="26"/>
      <c r="H16" s="26">
        <v>5104158.0638999995</v>
      </c>
      <c r="I16" s="26">
        <v>-131267.1829</v>
      </c>
      <c r="J16" s="26">
        <v>4972890.880999999</v>
      </c>
      <c r="K16" s="26"/>
      <c r="L16" s="27">
        <f aca="true" t="shared" si="1" ref="L16:L79">C16+E16+J16</f>
        <v>41956879.695579834</v>
      </c>
      <c r="M16" s="26"/>
      <c r="N16" s="2">
        <v>5</v>
      </c>
    </row>
    <row r="17" spans="1:14" ht="13.5" customHeight="1">
      <c r="A17" s="2" t="s">
        <v>58</v>
      </c>
      <c r="B17" s="10">
        <v>2687</v>
      </c>
      <c r="C17" s="10">
        <v>9539539.223696668</v>
      </c>
      <c r="D17" s="10">
        <v>2689267.886232559</v>
      </c>
      <c r="E17" s="26">
        <v>-670494</v>
      </c>
      <c r="F17" s="27">
        <f t="shared" si="0"/>
        <v>8869045.223696668</v>
      </c>
      <c r="G17" s="10"/>
      <c r="H17" s="10">
        <v>41502.118</v>
      </c>
      <c r="I17" s="10">
        <v>-41502.118</v>
      </c>
      <c r="J17" s="10">
        <v>0</v>
      </c>
      <c r="K17" s="10"/>
      <c r="L17" s="27">
        <f t="shared" si="1"/>
        <v>8869045.223696668</v>
      </c>
      <c r="N17" s="2">
        <v>9</v>
      </c>
    </row>
    <row r="18" spans="1:14" ht="13.5" customHeight="1">
      <c r="A18" s="2" t="s">
        <v>59</v>
      </c>
      <c r="B18" s="10">
        <v>12103</v>
      </c>
      <c r="C18" s="10">
        <v>40081215.42638102</v>
      </c>
      <c r="D18" s="10">
        <v>11719296.739566267</v>
      </c>
      <c r="E18" s="26">
        <v>-1191510</v>
      </c>
      <c r="F18" s="27">
        <f t="shared" si="0"/>
        <v>38889705.42638102</v>
      </c>
      <c r="G18" s="10"/>
      <c r="H18" s="10">
        <v>143316.1849</v>
      </c>
      <c r="I18" s="10">
        <v>-209505.36922</v>
      </c>
      <c r="J18" s="10">
        <v>-66189.18432</v>
      </c>
      <c r="K18" s="10"/>
      <c r="L18" s="27">
        <f t="shared" si="1"/>
        <v>38823516.24206102</v>
      </c>
      <c r="N18" s="2">
        <v>10</v>
      </c>
    </row>
    <row r="19" spans="1:14" ht="13.5" customHeight="1">
      <c r="A19" s="2" t="s">
        <v>60</v>
      </c>
      <c r="B19" s="10">
        <v>8374</v>
      </c>
      <c r="C19" s="10">
        <v>18452642.469866183</v>
      </c>
      <c r="D19" s="10">
        <v>4007164.5335903647</v>
      </c>
      <c r="E19" s="26">
        <v>-546987</v>
      </c>
      <c r="F19" s="27">
        <f t="shared" si="0"/>
        <v>17905655.469866183</v>
      </c>
      <c r="G19" s="10"/>
      <c r="H19" s="10">
        <v>621259.9309000003</v>
      </c>
      <c r="I19" s="10">
        <v>-301238.4377800001</v>
      </c>
      <c r="J19" s="10">
        <v>320021.4931200002</v>
      </c>
      <c r="K19" s="10"/>
      <c r="L19" s="27">
        <f t="shared" si="1"/>
        <v>18225676.962986182</v>
      </c>
      <c r="N19" s="2">
        <v>16</v>
      </c>
    </row>
    <row r="20" spans="1:14" ht="13.5" customHeight="1">
      <c r="A20" s="2" t="s">
        <v>61</v>
      </c>
      <c r="B20" s="10">
        <v>5064</v>
      </c>
      <c r="C20" s="10">
        <v>7520209.1800505</v>
      </c>
      <c r="D20" s="10">
        <v>1205630.6261728392</v>
      </c>
      <c r="E20" s="26">
        <v>-384179</v>
      </c>
      <c r="F20" s="27">
        <f t="shared" si="0"/>
        <v>7136030.1800505</v>
      </c>
      <c r="G20" s="10"/>
      <c r="H20" s="10">
        <v>930584.5878000002</v>
      </c>
      <c r="I20" s="10">
        <v>-306178.5286000001</v>
      </c>
      <c r="J20" s="10">
        <v>624406.0592000001</v>
      </c>
      <c r="K20" s="10"/>
      <c r="L20" s="27">
        <f t="shared" si="1"/>
        <v>7760436.2392505</v>
      </c>
      <c r="N20" s="2">
        <v>18</v>
      </c>
    </row>
    <row r="21" spans="1:14" ht="13.5" customHeight="1">
      <c r="A21" s="2" t="s">
        <v>62</v>
      </c>
      <c r="B21" s="10">
        <v>3982</v>
      </c>
      <c r="C21" s="10">
        <v>7032168.600506857</v>
      </c>
      <c r="D21" s="10">
        <v>1708682.3682857163</v>
      </c>
      <c r="E21" s="26">
        <v>-1000631</v>
      </c>
      <c r="F21" s="27">
        <f t="shared" si="0"/>
        <v>6031537.600506857</v>
      </c>
      <c r="G21" s="10"/>
      <c r="H21" s="10">
        <v>92375.68200000002</v>
      </c>
      <c r="I21" s="10">
        <v>-271263.19836000004</v>
      </c>
      <c r="J21" s="10">
        <v>-178887.51636</v>
      </c>
      <c r="K21" s="10"/>
      <c r="L21" s="27">
        <f t="shared" si="1"/>
        <v>5852650.084146857</v>
      </c>
      <c r="N21" s="2">
        <v>19</v>
      </c>
    </row>
    <row r="22" spans="1:14" ht="13.5" customHeight="1">
      <c r="A22" s="2" t="s">
        <v>3</v>
      </c>
      <c r="B22" s="10">
        <v>17052</v>
      </c>
      <c r="C22" s="10">
        <v>34127274.119609214</v>
      </c>
      <c r="D22" s="10">
        <v>8208120.515047618</v>
      </c>
      <c r="E22" s="26">
        <v>-2879647</v>
      </c>
      <c r="F22" s="27">
        <f t="shared" si="0"/>
        <v>31247627.119609214</v>
      </c>
      <c r="G22" s="10"/>
      <c r="H22" s="10">
        <v>107102.24</v>
      </c>
      <c r="I22" s="10">
        <v>-720329.5029</v>
      </c>
      <c r="J22" s="10">
        <v>-613227.2629</v>
      </c>
      <c r="K22" s="10"/>
      <c r="L22" s="27">
        <f t="shared" si="1"/>
        <v>30634399.856709216</v>
      </c>
      <c r="N22" s="2">
        <v>20</v>
      </c>
    </row>
    <row r="23" spans="1:14" ht="13.5" customHeight="1">
      <c r="A23" s="2" t="s">
        <v>18</v>
      </c>
      <c r="B23" s="10">
        <v>1503</v>
      </c>
      <c r="C23" s="10">
        <v>5650318.271682031</v>
      </c>
      <c r="D23" s="10">
        <v>1220683.8546666666</v>
      </c>
      <c r="E23" s="26">
        <v>-423213</v>
      </c>
      <c r="F23" s="27">
        <f t="shared" si="0"/>
        <v>5227105.271682031</v>
      </c>
      <c r="G23" s="10"/>
      <c r="H23" s="10">
        <v>92442.62090000001</v>
      </c>
      <c r="I23" s="10">
        <v>0</v>
      </c>
      <c r="J23" s="10">
        <v>92442.62090000001</v>
      </c>
      <c r="K23" s="10"/>
      <c r="L23" s="27">
        <f t="shared" si="1"/>
        <v>5319547.892582032</v>
      </c>
      <c r="N23" s="2">
        <v>46</v>
      </c>
    </row>
    <row r="24" spans="1:14" ht="13.5" customHeight="1">
      <c r="A24" s="2" t="s">
        <v>63</v>
      </c>
      <c r="B24" s="10">
        <v>1890</v>
      </c>
      <c r="C24" s="10">
        <v>8896235.720189832</v>
      </c>
      <c r="D24" s="10">
        <v>1587783.836240964</v>
      </c>
      <c r="E24" s="26">
        <v>27762</v>
      </c>
      <c r="F24" s="27">
        <f t="shared" si="0"/>
        <v>8923997.720189832</v>
      </c>
      <c r="G24" s="10"/>
      <c r="H24" s="10">
        <v>28114.338000000003</v>
      </c>
      <c r="I24" s="10">
        <v>-17471.052900000002</v>
      </c>
      <c r="J24" s="10">
        <v>10643.285100000001</v>
      </c>
      <c r="K24" s="10"/>
      <c r="L24" s="27">
        <f t="shared" si="1"/>
        <v>8934641.005289832</v>
      </c>
      <c r="N24" s="2">
        <v>47</v>
      </c>
    </row>
    <row r="25" spans="1:14" ht="13.5" customHeight="1">
      <c r="A25" s="2" t="s">
        <v>64</v>
      </c>
      <c r="B25" s="10">
        <v>265543</v>
      </c>
      <c r="C25" s="10">
        <v>83799940.92590371</v>
      </c>
      <c r="D25" s="10">
        <v>-162800736.14898676</v>
      </c>
      <c r="E25" s="26">
        <v>-22887012</v>
      </c>
      <c r="F25" s="27">
        <f t="shared" si="0"/>
        <v>60912928.92590371</v>
      </c>
      <c r="G25" s="10"/>
      <c r="H25" s="10">
        <v>2315684.3066000002</v>
      </c>
      <c r="I25" s="10">
        <v>-16544777.838582</v>
      </c>
      <c r="J25" s="10">
        <v>-14229093.531981999</v>
      </c>
      <c r="K25" s="10"/>
      <c r="L25" s="27">
        <f t="shared" si="1"/>
        <v>46683835.39392171</v>
      </c>
      <c r="N25" s="2">
        <v>49</v>
      </c>
    </row>
    <row r="26" spans="1:14" ht="13.5" customHeight="1">
      <c r="A26" s="2" t="s">
        <v>65</v>
      </c>
      <c r="B26" s="10">
        <v>12314</v>
      </c>
      <c r="C26" s="10">
        <v>25796675.902726196</v>
      </c>
      <c r="D26" s="10">
        <v>3471192.1394146327</v>
      </c>
      <c r="E26" s="26">
        <v>-1410919</v>
      </c>
      <c r="F26" s="27">
        <f t="shared" si="0"/>
        <v>24385756.902726196</v>
      </c>
      <c r="G26" s="10"/>
      <c r="H26" s="10">
        <v>337438.99490000005</v>
      </c>
      <c r="I26" s="10">
        <v>-224874.54066000003</v>
      </c>
      <c r="J26" s="10">
        <v>112564.45424000002</v>
      </c>
      <c r="K26" s="10"/>
      <c r="L26" s="27">
        <f t="shared" si="1"/>
        <v>24498321.356966197</v>
      </c>
      <c r="N26" s="2">
        <v>50</v>
      </c>
    </row>
    <row r="27" spans="1:14" ht="13.5" customHeight="1">
      <c r="A27" s="2" t="s">
        <v>66</v>
      </c>
      <c r="B27" s="10">
        <v>5954</v>
      </c>
      <c r="C27" s="10">
        <v>9210018.880085664</v>
      </c>
      <c r="D27" s="10">
        <v>-3432384.322613565</v>
      </c>
      <c r="E27" s="26">
        <v>-464805</v>
      </c>
      <c r="F27" s="27">
        <f t="shared" si="0"/>
        <v>8745213.880085664</v>
      </c>
      <c r="G27" s="10"/>
      <c r="H27" s="10">
        <v>104491.6229</v>
      </c>
      <c r="I27" s="10">
        <v>-156422.82152000003</v>
      </c>
      <c r="J27" s="10">
        <v>-51931.198620000025</v>
      </c>
      <c r="K27" s="10"/>
      <c r="L27" s="27">
        <f t="shared" si="1"/>
        <v>8693282.681465663</v>
      </c>
      <c r="N27" s="2">
        <v>51</v>
      </c>
    </row>
    <row r="28" spans="1:14" ht="13.5" customHeight="1">
      <c r="A28" s="2" t="s">
        <v>67</v>
      </c>
      <c r="B28" s="10">
        <v>2651</v>
      </c>
      <c r="C28" s="10">
        <v>8070415.5727412</v>
      </c>
      <c r="D28" s="10">
        <v>1905556.735534884</v>
      </c>
      <c r="E28" s="26">
        <v>14395</v>
      </c>
      <c r="F28" s="27">
        <f t="shared" si="0"/>
        <v>8084810.5727412</v>
      </c>
      <c r="G28" s="10"/>
      <c r="H28" s="10">
        <v>45518.452000000005</v>
      </c>
      <c r="I28" s="10">
        <v>-91103.8429</v>
      </c>
      <c r="J28" s="10">
        <v>-45585.3909</v>
      </c>
      <c r="K28" s="10"/>
      <c r="L28" s="27">
        <f t="shared" si="1"/>
        <v>8039225.1818412</v>
      </c>
      <c r="N28" s="2">
        <v>52</v>
      </c>
    </row>
    <row r="29" spans="1:14" ht="13.5" customHeight="1">
      <c r="A29" s="2" t="s">
        <v>68</v>
      </c>
      <c r="B29" s="10">
        <v>17521</v>
      </c>
      <c r="C29" s="10">
        <v>41349087.874843195</v>
      </c>
      <c r="D29" s="10">
        <v>7999185.082700006</v>
      </c>
      <c r="E29" s="26">
        <v>578802</v>
      </c>
      <c r="F29" s="27">
        <f t="shared" si="0"/>
        <v>41927889.874843195</v>
      </c>
      <c r="G29" s="10"/>
      <c r="H29" s="10">
        <v>554321.0309000001</v>
      </c>
      <c r="I29" s="10">
        <v>-235169.74348000003</v>
      </c>
      <c r="J29" s="10">
        <v>319151.28742000007</v>
      </c>
      <c r="K29" s="10"/>
      <c r="L29" s="27">
        <f t="shared" si="1"/>
        <v>42247041.16226319</v>
      </c>
      <c r="N29" s="2">
        <v>61</v>
      </c>
    </row>
    <row r="30" spans="1:14" ht="13.5" customHeight="1">
      <c r="A30" s="2" t="s">
        <v>69</v>
      </c>
      <c r="B30" s="10">
        <v>7479</v>
      </c>
      <c r="C30" s="10">
        <v>23604952.99366654</v>
      </c>
      <c r="D30" s="10">
        <v>6655735.854380955</v>
      </c>
      <c r="E30" s="26">
        <v>200143</v>
      </c>
      <c r="F30" s="27">
        <f t="shared" si="0"/>
        <v>23805095.99366654</v>
      </c>
      <c r="G30" s="10"/>
      <c r="H30" s="10">
        <v>224914.70400000006</v>
      </c>
      <c r="I30" s="10">
        <v>-83057.78712000001</v>
      </c>
      <c r="J30" s="10">
        <v>141856.91688000003</v>
      </c>
      <c r="K30" s="10"/>
      <c r="L30" s="27">
        <f t="shared" si="1"/>
        <v>23946952.91054654</v>
      </c>
      <c r="N30" s="2">
        <v>69</v>
      </c>
    </row>
    <row r="31" spans="1:14" ht="13.5" customHeight="1">
      <c r="A31" s="2" t="s">
        <v>70</v>
      </c>
      <c r="B31" s="10">
        <v>7175</v>
      </c>
      <c r="C31" s="10">
        <v>23047741.65678583</v>
      </c>
      <c r="D31" s="10">
        <v>6355290.020800001</v>
      </c>
      <c r="E31" s="26">
        <v>-94999</v>
      </c>
      <c r="F31" s="27">
        <f t="shared" si="0"/>
        <v>22952742.65678583</v>
      </c>
      <c r="G31" s="10"/>
      <c r="H31" s="10">
        <v>153959.47</v>
      </c>
      <c r="I31" s="10">
        <v>-129928.40490000001</v>
      </c>
      <c r="J31" s="10">
        <v>24031.065099999993</v>
      </c>
      <c r="K31" s="10"/>
      <c r="L31" s="27">
        <f t="shared" si="1"/>
        <v>22976773.72188583</v>
      </c>
      <c r="N31" s="2">
        <v>71</v>
      </c>
    </row>
    <row r="32" spans="1:14" ht="13.5" customHeight="1">
      <c r="A32" s="2" t="s">
        <v>71</v>
      </c>
      <c r="B32" s="10">
        <v>997</v>
      </c>
      <c r="C32" s="10">
        <v>3556197.043578527</v>
      </c>
      <c r="D32" s="10">
        <v>465598.9480519481</v>
      </c>
      <c r="E32" s="26">
        <v>-210628</v>
      </c>
      <c r="F32" s="27">
        <f t="shared" si="0"/>
        <v>3345569.043578527</v>
      </c>
      <c r="G32" s="10"/>
      <c r="H32" s="10">
        <v>6693.89</v>
      </c>
      <c r="I32" s="10">
        <v>0</v>
      </c>
      <c r="J32" s="10">
        <v>6693.89</v>
      </c>
      <c r="K32" s="10"/>
      <c r="L32" s="27">
        <f t="shared" si="1"/>
        <v>3352262.933578527</v>
      </c>
      <c r="N32" s="2">
        <v>72</v>
      </c>
    </row>
    <row r="33" spans="1:14" ht="13.5" customHeight="1">
      <c r="A33" s="2" t="s">
        <v>72</v>
      </c>
      <c r="B33" s="10">
        <v>1222</v>
      </c>
      <c r="C33" s="10">
        <v>4223828.6937010335</v>
      </c>
      <c r="D33" s="10">
        <v>903225.9816744189</v>
      </c>
      <c r="E33" s="26">
        <v>-302219</v>
      </c>
      <c r="F33" s="27">
        <f t="shared" si="0"/>
        <v>3921609.6937010335</v>
      </c>
      <c r="G33" s="10"/>
      <c r="H33" s="10">
        <v>25503.720900000004</v>
      </c>
      <c r="I33" s="10">
        <v>0</v>
      </c>
      <c r="J33" s="10">
        <v>25503.720900000004</v>
      </c>
      <c r="K33" s="10"/>
      <c r="L33" s="27">
        <f t="shared" si="1"/>
        <v>3947113.4146010336</v>
      </c>
      <c r="N33" s="2">
        <v>74</v>
      </c>
    </row>
    <row r="34" spans="1:14" ht="13.5" customHeight="1">
      <c r="A34" s="2" t="s">
        <v>73</v>
      </c>
      <c r="B34" s="10">
        <v>21061</v>
      </c>
      <c r="C34" s="10">
        <v>39844456.92979945</v>
      </c>
      <c r="D34" s="10">
        <v>3803671.6457142937</v>
      </c>
      <c r="E34" s="26">
        <v>-2656771</v>
      </c>
      <c r="F34" s="27">
        <f t="shared" si="0"/>
        <v>37187685.92979945</v>
      </c>
      <c r="G34" s="10"/>
      <c r="H34" s="10">
        <v>143316.1849</v>
      </c>
      <c r="I34" s="10">
        <v>-230162.71376000004</v>
      </c>
      <c r="J34" s="10">
        <v>-86846.52886000005</v>
      </c>
      <c r="K34" s="10"/>
      <c r="L34" s="27">
        <f t="shared" si="1"/>
        <v>37100839.40093945</v>
      </c>
      <c r="N34" s="2">
        <v>75</v>
      </c>
    </row>
    <row r="35" spans="1:14" ht="13.5" customHeight="1">
      <c r="A35" s="2" t="s">
        <v>74</v>
      </c>
      <c r="B35" s="10">
        <v>5307</v>
      </c>
      <c r="C35" s="10">
        <v>20128516.047361642</v>
      </c>
      <c r="D35" s="10">
        <v>5541770.745581395</v>
      </c>
      <c r="E35" s="26">
        <v>-226723</v>
      </c>
      <c r="F35" s="27">
        <f t="shared" si="0"/>
        <v>19901793.047361642</v>
      </c>
      <c r="G35" s="10"/>
      <c r="H35" s="10">
        <v>265078.044</v>
      </c>
      <c r="I35" s="10">
        <v>-137612.99062</v>
      </c>
      <c r="J35" s="10">
        <v>127465.05338</v>
      </c>
      <c r="K35" s="10"/>
      <c r="L35" s="27">
        <f t="shared" si="1"/>
        <v>20029258.100741643</v>
      </c>
      <c r="N35" s="2">
        <v>77</v>
      </c>
    </row>
    <row r="36" spans="1:14" ht="13.5" customHeight="1">
      <c r="A36" s="2" t="s">
        <v>75</v>
      </c>
      <c r="B36" s="10">
        <v>9021</v>
      </c>
      <c r="C36" s="10">
        <v>13890292.587409738</v>
      </c>
      <c r="D36" s="10">
        <v>-544567.4062132898</v>
      </c>
      <c r="E36" s="26">
        <v>-933009</v>
      </c>
      <c r="F36" s="27">
        <f t="shared" si="0"/>
        <v>12957283.587409738</v>
      </c>
      <c r="G36" s="10"/>
      <c r="H36" s="10">
        <v>87154.44780000001</v>
      </c>
      <c r="I36" s="10">
        <v>-125443.4986</v>
      </c>
      <c r="J36" s="10">
        <v>-38289.0508</v>
      </c>
      <c r="K36" s="10"/>
      <c r="L36" s="27">
        <f t="shared" si="1"/>
        <v>12918994.536609739</v>
      </c>
      <c r="N36" s="2">
        <v>78</v>
      </c>
    </row>
    <row r="37" spans="1:14" ht="13.5" customHeight="1">
      <c r="A37" s="2" t="s">
        <v>76</v>
      </c>
      <c r="B37" s="10">
        <v>7366</v>
      </c>
      <c r="C37" s="10">
        <v>12947766.39989749</v>
      </c>
      <c r="D37" s="10">
        <v>-925578.8061153142</v>
      </c>
      <c r="E37" s="26">
        <v>-799815</v>
      </c>
      <c r="F37" s="27">
        <f t="shared" si="0"/>
        <v>12147951.39989749</v>
      </c>
      <c r="G37" s="10"/>
      <c r="H37" s="10">
        <v>194122.81000000006</v>
      </c>
      <c r="I37" s="10">
        <v>-308039.4300200001</v>
      </c>
      <c r="J37" s="10">
        <v>-113916.62002000003</v>
      </c>
      <c r="K37" s="10"/>
      <c r="L37" s="27">
        <f t="shared" si="1"/>
        <v>12034034.77987749</v>
      </c>
      <c r="N37" s="2">
        <v>79</v>
      </c>
    </row>
    <row r="38" spans="1:14" ht="13.5" customHeight="1">
      <c r="A38" s="2" t="s">
        <v>77</v>
      </c>
      <c r="B38" s="10">
        <v>3071</v>
      </c>
      <c r="C38" s="10">
        <v>9516319.23710988</v>
      </c>
      <c r="D38" s="10">
        <v>2500168.877302326</v>
      </c>
      <c r="E38" s="26">
        <v>-454588</v>
      </c>
      <c r="F38" s="27">
        <f t="shared" si="0"/>
        <v>9061731.23710988</v>
      </c>
      <c r="G38" s="10"/>
      <c r="H38" s="10">
        <v>109846.7349</v>
      </c>
      <c r="I38" s="10">
        <v>-108441.01800000001</v>
      </c>
      <c r="J38" s="10">
        <v>1405.716899999985</v>
      </c>
      <c r="K38" s="10"/>
      <c r="L38" s="27">
        <f t="shared" si="1"/>
        <v>9063136.954009881</v>
      </c>
      <c r="N38" s="2">
        <v>81</v>
      </c>
    </row>
    <row r="39" spans="1:14" ht="13.5" customHeight="1">
      <c r="A39" s="2" t="s">
        <v>19</v>
      </c>
      <c r="B39" s="10">
        <v>9738</v>
      </c>
      <c r="C39" s="10">
        <v>12315880.407079305</v>
      </c>
      <c r="D39" s="10">
        <v>1502700.777099998</v>
      </c>
      <c r="E39" s="26">
        <v>-2402106</v>
      </c>
      <c r="F39" s="27">
        <f t="shared" si="0"/>
        <v>9913774.407079305</v>
      </c>
      <c r="G39" s="10"/>
      <c r="H39" s="10">
        <v>139232.912</v>
      </c>
      <c r="I39" s="10">
        <v>-220965.3089</v>
      </c>
      <c r="J39" s="10">
        <v>-81732.39689999999</v>
      </c>
      <c r="K39" s="10"/>
      <c r="L39" s="27">
        <f t="shared" si="1"/>
        <v>9832042.010179305</v>
      </c>
      <c r="N39" s="2">
        <v>82</v>
      </c>
    </row>
    <row r="40" spans="1:14" ht="13.5" customHeight="1">
      <c r="A40" s="2" t="s">
        <v>78</v>
      </c>
      <c r="B40" s="10">
        <v>8815</v>
      </c>
      <c r="C40" s="10">
        <v>14985546.307075385</v>
      </c>
      <c r="D40" s="10">
        <v>2745709.378952384</v>
      </c>
      <c r="E40" s="26">
        <v>-1521535</v>
      </c>
      <c r="F40" s="27">
        <f t="shared" si="0"/>
        <v>13464011.307075385</v>
      </c>
      <c r="G40" s="10"/>
      <c r="H40" s="10">
        <v>270500.0949</v>
      </c>
      <c r="I40" s="10">
        <v>-935578.2297400001</v>
      </c>
      <c r="J40" s="10">
        <v>-665078.1348400001</v>
      </c>
      <c r="K40" s="10"/>
      <c r="L40" s="27">
        <f t="shared" si="1"/>
        <v>12798933.172235385</v>
      </c>
      <c r="N40" s="2">
        <v>86</v>
      </c>
    </row>
    <row r="41" spans="1:14" ht="13.5" customHeight="1">
      <c r="A41" s="2" t="s">
        <v>79</v>
      </c>
      <c r="B41" s="10">
        <v>3638</v>
      </c>
      <c r="C41" s="10">
        <v>14287414.579696657</v>
      </c>
      <c r="D41" s="10">
        <v>2480890.7206746987</v>
      </c>
      <c r="E41" s="26">
        <v>-365518</v>
      </c>
      <c r="F41" s="27">
        <f t="shared" si="0"/>
        <v>13921896.579696657</v>
      </c>
      <c r="G41" s="10"/>
      <c r="H41" s="10">
        <v>73632.79000000001</v>
      </c>
      <c r="I41" s="10">
        <v>-49534.78600000001</v>
      </c>
      <c r="J41" s="10">
        <v>24098.004</v>
      </c>
      <c r="K41" s="10"/>
      <c r="L41" s="27">
        <f t="shared" si="1"/>
        <v>13945994.583696658</v>
      </c>
      <c r="N41" s="2">
        <v>90</v>
      </c>
    </row>
    <row r="42" spans="1:14" ht="13.5" customHeight="1">
      <c r="A42" s="2" t="s">
        <v>20</v>
      </c>
      <c r="B42" s="10">
        <v>620715</v>
      </c>
      <c r="C42" s="10">
        <v>318985494.4205878</v>
      </c>
      <c r="D42" s="10">
        <v>-265433142.5006722</v>
      </c>
      <c r="E42" s="26">
        <v>-517304</v>
      </c>
      <c r="F42" s="27">
        <f t="shared" si="0"/>
        <v>318468190.4205878</v>
      </c>
      <c r="G42" s="10"/>
      <c r="H42" s="10">
        <v>5204499.475</v>
      </c>
      <c r="I42" s="10">
        <v>-75932407.631822</v>
      </c>
      <c r="J42" s="10">
        <v>-70727908.15682201</v>
      </c>
      <c r="K42" s="10"/>
      <c r="L42" s="27">
        <f t="shared" si="1"/>
        <v>247740282.26376575</v>
      </c>
      <c r="N42" s="2">
        <v>91</v>
      </c>
    </row>
    <row r="43" spans="1:14" ht="13.5" customHeight="1">
      <c r="A43" s="2" t="s">
        <v>24</v>
      </c>
      <c r="B43" s="10">
        <v>210803</v>
      </c>
      <c r="C43" s="10">
        <v>173322652.01029778</v>
      </c>
      <c r="D43" s="10">
        <v>-47370178.46778069</v>
      </c>
      <c r="E43" s="26">
        <v>15680839</v>
      </c>
      <c r="F43" s="27">
        <f t="shared" si="0"/>
        <v>189003491.01029778</v>
      </c>
      <c r="G43" s="10"/>
      <c r="H43" s="10">
        <v>2289310.38</v>
      </c>
      <c r="I43" s="10">
        <v>-8784711.81494199</v>
      </c>
      <c r="J43" s="10">
        <v>-6495401.434941989</v>
      </c>
      <c r="K43" s="10"/>
      <c r="L43" s="27">
        <f t="shared" si="1"/>
        <v>182508089.5753558</v>
      </c>
      <c r="N43" s="2">
        <v>92</v>
      </c>
    </row>
    <row r="44" spans="1:14" ht="13.5" customHeight="1">
      <c r="A44" s="2" t="s">
        <v>80</v>
      </c>
      <c r="B44" s="10">
        <v>2326</v>
      </c>
      <c r="C44" s="10">
        <v>7636038.746104246</v>
      </c>
      <c r="D44" s="10">
        <v>1819191.805948718</v>
      </c>
      <c r="E44" s="26">
        <v>-444546</v>
      </c>
      <c r="F44" s="27">
        <f t="shared" si="0"/>
        <v>7191492.746104246</v>
      </c>
      <c r="G44" s="10"/>
      <c r="H44" s="10">
        <v>133877.80000000002</v>
      </c>
      <c r="I44" s="10">
        <v>-112306.070086</v>
      </c>
      <c r="J44" s="10">
        <v>21571.72991400001</v>
      </c>
      <c r="K44" s="10"/>
      <c r="L44" s="27">
        <f t="shared" si="1"/>
        <v>7213064.476018246</v>
      </c>
      <c r="N44" s="2">
        <v>97</v>
      </c>
    </row>
    <row r="45" spans="1:14" ht="13.5" customHeight="1">
      <c r="A45" s="2" t="s">
        <v>81</v>
      </c>
      <c r="B45" s="10">
        <v>23996</v>
      </c>
      <c r="C45" s="10">
        <v>40906442.97981305</v>
      </c>
      <c r="D45" s="10">
        <v>5627184.753123014</v>
      </c>
      <c r="E45" s="26">
        <v>-5151435</v>
      </c>
      <c r="F45" s="27">
        <f t="shared" si="0"/>
        <v>35755007.97981305</v>
      </c>
      <c r="G45" s="10"/>
      <c r="H45" s="10">
        <v>837070.9445000002</v>
      </c>
      <c r="I45" s="10">
        <v>-4222489.746664001</v>
      </c>
      <c r="J45" s="10">
        <v>-3385418.8021640005</v>
      </c>
      <c r="K45" s="10"/>
      <c r="L45" s="27">
        <f t="shared" si="1"/>
        <v>32369589.177649047</v>
      </c>
      <c r="N45" s="2">
        <v>98</v>
      </c>
    </row>
    <row r="46" spans="1:14" ht="13.5" customHeight="1">
      <c r="A46" s="2" t="s">
        <v>82</v>
      </c>
      <c r="B46" s="10">
        <v>1788</v>
      </c>
      <c r="C46" s="10">
        <v>4902759.750329093</v>
      </c>
      <c r="D46" s="10">
        <v>1153401.5761882362</v>
      </c>
      <c r="E46" s="26">
        <v>-479665</v>
      </c>
      <c r="F46" s="27">
        <f t="shared" si="0"/>
        <v>4423094.750329093</v>
      </c>
      <c r="G46" s="10"/>
      <c r="H46" s="10">
        <v>93714.46</v>
      </c>
      <c r="I46" s="10">
        <v>-24098.004</v>
      </c>
      <c r="J46" s="10">
        <v>69616.456</v>
      </c>
      <c r="K46" s="10"/>
      <c r="L46" s="27">
        <f t="shared" si="1"/>
        <v>4492711.206329093</v>
      </c>
      <c r="N46" s="2">
        <v>99</v>
      </c>
    </row>
    <row r="47" spans="1:14" ht="13.5" customHeight="1">
      <c r="A47" s="2" t="s">
        <v>83</v>
      </c>
      <c r="B47" s="10">
        <v>10487</v>
      </c>
      <c r="C47" s="10">
        <v>26097734.059977</v>
      </c>
      <c r="D47" s="10">
        <v>6841994.203753088</v>
      </c>
      <c r="E47" s="26">
        <v>160707</v>
      </c>
      <c r="F47" s="27">
        <f t="shared" si="0"/>
        <v>26258441.059977</v>
      </c>
      <c r="G47" s="10"/>
      <c r="H47" s="10">
        <v>334962.25560000003</v>
      </c>
      <c r="I47" s="10">
        <v>-80326.68000000001</v>
      </c>
      <c r="J47" s="10">
        <v>254635.57560000004</v>
      </c>
      <c r="K47" s="10"/>
      <c r="L47" s="27">
        <f t="shared" si="1"/>
        <v>26513076.635576997</v>
      </c>
      <c r="N47" s="2">
        <v>102</v>
      </c>
    </row>
    <row r="48" spans="1:14" ht="13.5" customHeight="1">
      <c r="A48" s="2" t="s">
        <v>84</v>
      </c>
      <c r="B48" s="10">
        <v>2440</v>
      </c>
      <c r="C48" s="10">
        <v>6787629.376728205</v>
      </c>
      <c r="D48" s="10">
        <v>1973052.0207619048</v>
      </c>
      <c r="E48" s="26">
        <v>-547954</v>
      </c>
      <c r="F48" s="27">
        <f t="shared" si="0"/>
        <v>6239675.376728205</v>
      </c>
      <c r="G48" s="10"/>
      <c r="H48" s="10">
        <v>50873.564</v>
      </c>
      <c r="I48" s="10">
        <v>-65653.67312</v>
      </c>
      <c r="J48" s="10">
        <v>-14780.109120000008</v>
      </c>
      <c r="K48" s="10"/>
      <c r="L48" s="27">
        <f t="shared" si="1"/>
        <v>6224895.267608205</v>
      </c>
      <c r="N48" s="2">
        <v>103</v>
      </c>
    </row>
    <row r="49" spans="1:14" ht="13.5" customHeight="1">
      <c r="A49" s="2" t="s">
        <v>85</v>
      </c>
      <c r="B49" s="10">
        <v>2490</v>
      </c>
      <c r="C49" s="10">
        <v>10638476.310760563</v>
      </c>
      <c r="D49" s="10">
        <v>2114692.7809655177</v>
      </c>
      <c r="E49" s="26">
        <v>-532053</v>
      </c>
      <c r="F49" s="27">
        <f t="shared" si="0"/>
        <v>10106423.310760563</v>
      </c>
      <c r="G49" s="10"/>
      <c r="H49" s="10">
        <v>28181.2769</v>
      </c>
      <c r="I49" s="10">
        <v>-32130.672000000006</v>
      </c>
      <c r="J49" s="10">
        <v>-3949.395100000005</v>
      </c>
      <c r="K49" s="10"/>
      <c r="L49" s="27">
        <f t="shared" si="1"/>
        <v>10102473.915660564</v>
      </c>
      <c r="N49" s="2">
        <v>105</v>
      </c>
    </row>
    <row r="50" spans="1:14" ht="13.5" customHeight="1">
      <c r="A50" s="2" t="s">
        <v>86</v>
      </c>
      <c r="B50" s="10">
        <v>46366</v>
      </c>
      <c r="C50" s="10">
        <v>57093790.283948146</v>
      </c>
      <c r="D50" s="10">
        <v>-4880310.89075332</v>
      </c>
      <c r="E50" s="26">
        <v>-3624103</v>
      </c>
      <c r="F50" s="27">
        <f t="shared" si="0"/>
        <v>53469687.283948146</v>
      </c>
      <c r="G50" s="10"/>
      <c r="H50" s="10">
        <v>1065667.2880000004</v>
      </c>
      <c r="I50" s="10">
        <v>-1114100.2597059999</v>
      </c>
      <c r="J50" s="10">
        <v>-48432.97170599946</v>
      </c>
      <c r="K50" s="10"/>
      <c r="L50" s="27">
        <f t="shared" si="1"/>
        <v>53421254.31224214</v>
      </c>
      <c r="N50" s="2">
        <v>106</v>
      </c>
    </row>
    <row r="51" spans="1:14" ht="13.5" customHeight="1">
      <c r="A51" s="2" t="s">
        <v>87</v>
      </c>
      <c r="B51" s="10">
        <v>10610</v>
      </c>
      <c r="C51" s="10">
        <v>23683184.18459075</v>
      </c>
      <c r="D51" s="10">
        <v>5577260.849428575</v>
      </c>
      <c r="E51" s="26">
        <v>-1376071</v>
      </c>
      <c r="F51" s="27">
        <f t="shared" si="0"/>
        <v>22307113.18459075</v>
      </c>
      <c r="G51" s="10"/>
      <c r="H51" s="10">
        <v>439520.81740000006</v>
      </c>
      <c r="I51" s="10">
        <v>-386639.0864000001</v>
      </c>
      <c r="J51" s="10">
        <v>52881.73099999997</v>
      </c>
      <c r="K51" s="10"/>
      <c r="L51" s="27">
        <f t="shared" si="1"/>
        <v>22359994.91559075</v>
      </c>
      <c r="N51" s="2">
        <v>108</v>
      </c>
    </row>
    <row r="52" spans="1:14" ht="13.5" customHeight="1">
      <c r="A52" s="2" t="s">
        <v>21</v>
      </c>
      <c r="B52" s="10">
        <v>67976</v>
      </c>
      <c r="C52" s="10">
        <v>105385267.42721492</v>
      </c>
      <c r="D52" s="10">
        <v>3612869.8547160793</v>
      </c>
      <c r="E52" s="26">
        <v>-13949916</v>
      </c>
      <c r="F52" s="27">
        <f t="shared" si="0"/>
        <v>91435351.42721492</v>
      </c>
      <c r="G52" s="10"/>
      <c r="H52" s="10">
        <v>1342928.2117999997</v>
      </c>
      <c r="I52" s="10">
        <v>-843497.0789000005</v>
      </c>
      <c r="J52" s="10">
        <v>499431.13289999915</v>
      </c>
      <c r="K52" s="10"/>
      <c r="L52" s="27">
        <f t="shared" si="1"/>
        <v>91934782.56011492</v>
      </c>
      <c r="N52" s="2">
        <v>109</v>
      </c>
    </row>
    <row r="53" spans="1:14" ht="13.5" customHeight="1">
      <c r="A53" s="2" t="s">
        <v>88</v>
      </c>
      <c r="B53" s="10">
        <v>19695</v>
      </c>
      <c r="C53" s="10">
        <v>43476080.731465615</v>
      </c>
      <c r="D53" s="10">
        <v>7395489.384097558</v>
      </c>
      <c r="E53" s="26">
        <v>-2454056</v>
      </c>
      <c r="F53" s="27">
        <f t="shared" si="0"/>
        <v>41022024.731465615</v>
      </c>
      <c r="G53" s="10"/>
      <c r="H53" s="10">
        <v>338710.83400000003</v>
      </c>
      <c r="I53" s="10">
        <v>-359261.0763</v>
      </c>
      <c r="J53" s="10">
        <v>-20550.242299999984</v>
      </c>
      <c r="K53" s="10"/>
      <c r="L53" s="27">
        <f t="shared" si="1"/>
        <v>41001474.48916562</v>
      </c>
      <c r="N53" s="2">
        <v>111</v>
      </c>
    </row>
    <row r="54" spans="1:14" ht="13.5" customHeight="1">
      <c r="A54" s="2" t="s">
        <v>89</v>
      </c>
      <c r="B54" s="10">
        <v>9666</v>
      </c>
      <c r="C54" s="10">
        <v>28272244.468450293</v>
      </c>
      <c r="D54" s="10">
        <v>7172244.923294114</v>
      </c>
      <c r="E54" s="26">
        <v>-609659</v>
      </c>
      <c r="F54" s="27">
        <f t="shared" si="0"/>
        <v>27662585.468450293</v>
      </c>
      <c r="G54" s="10"/>
      <c r="H54" s="10">
        <v>119151.24200000001</v>
      </c>
      <c r="I54" s="10">
        <v>-115188.45912000001</v>
      </c>
      <c r="J54" s="10">
        <v>3962.782879999999</v>
      </c>
      <c r="K54" s="10"/>
      <c r="L54" s="27">
        <f t="shared" si="1"/>
        <v>27666548.251330294</v>
      </c>
      <c r="N54" s="2">
        <v>139</v>
      </c>
    </row>
    <row r="55" spans="1:14" ht="13.5" customHeight="1">
      <c r="A55" s="2" t="s">
        <v>90</v>
      </c>
      <c r="B55" s="10">
        <v>22115</v>
      </c>
      <c r="C55" s="10">
        <v>50583998.43424643</v>
      </c>
      <c r="D55" s="10">
        <v>8762361.432878062</v>
      </c>
      <c r="E55" s="26">
        <v>-1965650</v>
      </c>
      <c r="F55" s="27">
        <f t="shared" si="0"/>
        <v>48618348.43424643</v>
      </c>
      <c r="G55" s="10"/>
      <c r="H55" s="10">
        <v>219827.34760000004</v>
      </c>
      <c r="I55" s="10">
        <v>-399424.41630000004</v>
      </c>
      <c r="J55" s="10">
        <v>-179597.0687</v>
      </c>
      <c r="K55" s="10"/>
      <c r="L55" s="27">
        <f t="shared" si="1"/>
        <v>48438751.36554643</v>
      </c>
      <c r="N55" s="2">
        <v>140</v>
      </c>
    </row>
    <row r="56" spans="1:14" ht="13.5" customHeight="1">
      <c r="A56" s="2" t="s">
        <v>91</v>
      </c>
      <c r="B56" s="10">
        <v>6950</v>
      </c>
      <c r="C56" s="10">
        <v>16187028.784805859</v>
      </c>
      <c r="D56" s="10">
        <v>3922225.3840000015</v>
      </c>
      <c r="E56" s="26">
        <v>-538370</v>
      </c>
      <c r="F56" s="27">
        <f t="shared" si="0"/>
        <v>15648658.784805859</v>
      </c>
      <c r="G56" s="10"/>
      <c r="H56" s="10">
        <v>531561.8049000001</v>
      </c>
      <c r="I56" s="10">
        <v>-258473.85212600004</v>
      </c>
      <c r="J56" s="10">
        <v>273087.95277400006</v>
      </c>
      <c r="K56" s="10"/>
      <c r="L56" s="27">
        <f t="shared" si="1"/>
        <v>15921746.737579858</v>
      </c>
      <c r="N56" s="2">
        <v>142</v>
      </c>
    </row>
    <row r="57" spans="1:14" ht="13.5" customHeight="1">
      <c r="A57" s="2" t="s">
        <v>92</v>
      </c>
      <c r="B57" s="10">
        <v>7298</v>
      </c>
      <c r="C57" s="10">
        <v>19041902.021506675</v>
      </c>
      <c r="D57" s="10">
        <v>4657436.953734939</v>
      </c>
      <c r="E57" s="26">
        <v>-291514</v>
      </c>
      <c r="F57" s="27">
        <f t="shared" si="0"/>
        <v>18750388.021506675</v>
      </c>
      <c r="G57" s="10"/>
      <c r="H57" s="10">
        <v>266483.76090000005</v>
      </c>
      <c r="I57" s="10">
        <v>-127183.91000000002</v>
      </c>
      <c r="J57" s="10">
        <v>139299.85090000002</v>
      </c>
      <c r="K57" s="10"/>
      <c r="L57" s="27">
        <f t="shared" si="1"/>
        <v>18889687.872406676</v>
      </c>
      <c r="N57" s="2">
        <v>143</v>
      </c>
    </row>
    <row r="58" spans="1:14" ht="13.5" customHeight="1">
      <c r="A58" s="2" t="s">
        <v>93</v>
      </c>
      <c r="B58" s="10">
        <v>12181</v>
      </c>
      <c r="C58" s="10">
        <v>29511935.735093296</v>
      </c>
      <c r="D58" s="10">
        <v>6927136.088000007</v>
      </c>
      <c r="E58" s="26">
        <v>-974721</v>
      </c>
      <c r="F58" s="27">
        <f t="shared" si="0"/>
        <v>28537214.735093296</v>
      </c>
      <c r="G58" s="10"/>
      <c r="H58" s="10">
        <v>143583.94050000003</v>
      </c>
      <c r="I58" s="10">
        <v>-214043.82664</v>
      </c>
      <c r="J58" s="10">
        <v>-70459.88613999999</v>
      </c>
      <c r="K58" s="10"/>
      <c r="L58" s="27">
        <f t="shared" si="1"/>
        <v>28466754.848953295</v>
      </c>
      <c r="N58" s="2">
        <v>145</v>
      </c>
    </row>
    <row r="59" spans="1:14" ht="13.5" customHeight="1">
      <c r="A59" s="2" t="s">
        <v>94</v>
      </c>
      <c r="B59" s="10">
        <v>5504</v>
      </c>
      <c r="C59" s="10">
        <v>22821079.030602686</v>
      </c>
      <c r="D59" s="10">
        <v>3222660.087703705</v>
      </c>
      <c r="E59" s="26">
        <v>-278021</v>
      </c>
      <c r="F59" s="27">
        <f t="shared" si="0"/>
        <v>22543058.030602686</v>
      </c>
      <c r="G59" s="10"/>
      <c r="H59" s="10">
        <v>107102.24</v>
      </c>
      <c r="I59" s="10">
        <v>-96686.54716000002</v>
      </c>
      <c r="J59" s="10">
        <v>10415.692839999989</v>
      </c>
      <c r="K59" s="10"/>
      <c r="L59" s="27">
        <f t="shared" si="1"/>
        <v>22553473.723442685</v>
      </c>
      <c r="N59" s="2">
        <v>146</v>
      </c>
    </row>
    <row r="60" spans="1:14" ht="13.5" customHeight="1">
      <c r="A60" s="2" t="s">
        <v>95</v>
      </c>
      <c r="B60" s="10">
        <v>6814</v>
      </c>
      <c r="C60" s="10">
        <v>24285297.070944965</v>
      </c>
      <c r="D60" s="10">
        <v>2381790.2136842147</v>
      </c>
      <c r="E60" s="26">
        <v>-415963</v>
      </c>
      <c r="F60" s="27">
        <f t="shared" si="0"/>
        <v>23869334.070944965</v>
      </c>
      <c r="G60" s="10"/>
      <c r="H60" s="10">
        <v>41569.0569</v>
      </c>
      <c r="I60" s="10">
        <v>-56228.67600000001</v>
      </c>
      <c r="J60" s="10">
        <v>-14659.619100000004</v>
      </c>
      <c r="K60" s="10"/>
      <c r="L60" s="27">
        <f t="shared" si="1"/>
        <v>23854674.451844964</v>
      </c>
      <c r="N60" s="2">
        <v>148</v>
      </c>
    </row>
    <row r="61" spans="1:14" ht="13.5" customHeight="1">
      <c r="A61" s="2" t="s">
        <v>96</v>
      </c>
      <c r="B61" s="10">
        <v>5560</v>
      </c>
      <c r="C61" s="10">
        <v>7064172.749980556</v>
      </c>
      <c r="D61" s="10">
        <v>-656433.4445531315</v>
      </c>
      <c r="E61" s="26">
        <v>-1259549</v>
      </c>
      <c r="F61" s="27">
        <f t="shared" si="0"/>
        <v>5804623.749980556</v>
      </c>
      <c r="G61" s="10"/>
      <c r="H61" s="10">
        <v>44246.6129</v>
      </c>
      <c r="I61" s="10">
        <v>-2295076.496846</v>
      </c>
      <c r="J61" s="10">
        <v>-2250829.883946</v>
      </c>
      <c r="K61" s="10"/>
      <c r="L61" s="27">
        <f t="shared" si="1"/>
        <v>3553793.8660345557</v>
      </c>
      <c r="N61" s="2">
        <v>149</v>
      </c>
    </row>
    <row r="62" spans="1:14" ht="13.5" customHeight="1">
      <c r="A62" s="2" t="s">
        <v>97</v>
      </c>
      <c r="B62" s="10">
        <v>2198</v>
      </c>
      <c r="C62" s="10">
        <v>8981878.324149452</v>
      </c>
      <c r="D62" s="10">
        <v>2228753.2826363645</v>
      </c>
      <c r="E62" s="26">
        <v>-533397</v>
      </c>
      <c r="F62" s="27">
        <f t="shared" si="0"/>
        <v>8448481.324149452</v>
      </c>
      <c r="G62" s="10"/>
      <c r="H62" s="10">
        <v>32197.610900000003</v>
      </c>
      <c r="I62" s="10">
        <v>-41502.118</v>
      </c>
      <c r="J62" s="10">
        <v>-9304.507099999999</v>
      </c>
      <c r="K62" s="10"/>
      <c r="L62" s="27">
        <f t="shared" si="1"/>
        <v>8439176.817049453</v>
      </c>
      <c r="N62" s="2">
        <v>151</v>
      </c>
    </row>
    <row r="63" spans="1:14" ht="13.5" customHeight="1">
      <c r="A63" s="2" t="s">
        <v>98</v>
      </c>
      <c r="B63" s="10">
        <v>4842</v>
      </c>
      <c r="C63" s="10">
        <v>13305243.288745783</v>
      </c>
      <c r="D63" s="10">
        <v>3270159.5693333326</v>
      </c>
      <c r="E63" s="26">
        <v>-347396</v>
      </c>
      <c r="F63" s="27">
        <f t="shared" si="0"/>
        <v>12957847.288745783</v>
      </c>
      <c r="G63" s="10"/>
      <c r="H63" s="10">
        <v>176718.69600000003</v>
      </c>
      <c r="I63" s="10">
        <v>-150947.2195</v>
      </c>
      <c r="J63" s="10">
        <v>25771.47650000002</v>
      </c>
      <c r="K63" s="10"/>
      <c r="L63" s="27">
        <f t="shared" si="1"/>
        <v>12983618.765245784</v>
      </c>
      <c r="N63" s="2">
        <v>152</v>
      </c>
    </row>
    <row r="64" spans="1:14" ht="13.5" customHeight="1">
      <c r="A64" s="2" t="s">
        <v>99</v>
      </c>
      <c r="B64" s="10">
        <v>28037</v>
      </c>
      <c r="C64" s="10">
        <v>56392715.368422</v>
      </c>
      <c r="D64" s="10">
        <v>3637262.8208205123</v>
      </c>
      <c r="E64" s="26">
        <v>-2352276</v>
      </c>
      <c r="F64" s="27">
        <f t="shared" si="0"/>
        <v>54040439.368422</v>
      </c>
      <c r="G64" s="10"/>
      <c r="H64" s="10">
        <v>370841.506</v>
      </c>
      <c r="I64" s="10">
        <v>-1749844.4297880002</v>
      </c>
      <c r="J64" s="10">
        <v>-1379002.9237880001</v>
      </c>
      <c r="K64" s="10"/>
      <c r="L64" s="27">
        <f t="shared" si="1"/>
        <v>52661436.444634</v>
      </c>
      <c r="N64" s="2">
        <v>153</v>
      </c>
    </row>
    <row r="65" spans="1:14" ht="13.5" customHeight="1">
      <c r="A65" s="2" t="s">
        <v>100</v>
      </c>
      <c r="B65" s="10">
        <v>16840</v>
      </c>
      <c r="C65" s="10">
        <v>27596024.293309666</v>
      </c>
      <c r="D65" s="10">
        <v>3777744.014536583</v>
      </c>
      <c r="E65" s="26">
        <v>-2759039</v>
      </c>
      <c r="F65" s="27">
        <f t="shared" si="0"/>
        <v>24836985.293309666</v>
      </c>
      <c r="G65" s="10"/>
      <c r="H65" s="10">
        <v>462079.22670000006</v>
      </c>
      <c r="I65" s="10">
        <v>-529098.4533800001</v>
      </c>
      <c r="J65" s="10">
        <v>-67019.22668000002</v>
      </c>
      <c r="K65" s="10"/>
      <c r="L65" s="27">
        <f t="shared" si="1"/>
        <v>24769966.066629667</v>
      </c>
      <c r="N65" s="2">
        <v>165</v>
      </c>
    </row>
    <row r="66" spans="1:14" ht="13.5" customHeight="1">
      <c r="A66" s="2" t="s">
        <v>101</v>
      </c>
      <c r="B66" s="10">
        <v>75041</v>
      </c>
      <c r="C66" s="10">
        <v>145243940.9537246</v>
      </c>
      <c r="D66" s="10">
        <v>33607067.274926834</v>
      </c>
      <c r="E66" s="26">
        <v>-4486115</v>
      </c>
      <c r="F66" s="27">
        <f t="shared" si="0"/>
        <v>140757825.9537246</v>
      </c>
      <c r="G66" s="10"/>
      <c r="H66" s="10">
        <v>305241.384</v>
      </c>
      <c r="I66" s="10">
        <v>-7132013.133168001</v>
      </c>
      <c r="J66" s="10">
        <v>-6826771.749168001</v>
      </c>
      <c r="K66" s="10"/>
      <c r="L66" s="27">
        <f t="shared" si="1"/>
        <v>133931054.20455658</v>
      </c>
      <c r="N66" s="2">
        <v>167</v>
      </c>
    </row>
    <row r="67" spans="1:14" ht="13.5" customHeight="1">
      <c r="A67" s="2" t="s">
        <v>102</v>
      </c>
      <c r="B67" s="10">
        <v>5516</v>
      </c>
      <c r="C67" s="10">
        <v>11050807.708688045</v>
      </c>
      <c r="D67" s="10">
        <v>2106398.251609761</v>
      </c>
      <c r="E67" s="26">
        <v>-1209167</v>
      </c>
      <c r="F67" s="27">
        <f t="shared" si="0"/>
        <v>9841640.708688045</v>
      </c>
      <c r="G67" s="10"/>
      <c r="H67" s="10">
        <v>144721.90180000005</v>
      </c>
      <c r="I67" s="10">
        <v>-226146.37975999998</v>
      </c>
      <c r="J67" s="10">
        <v>-81424.47795999993</v>
      </c>
      <c r="K67" s="10"/>
      <c r="L67" s="27">
        <f t="shared" si="1"/>
        <v>9760216.230728045</v>
      </c>
      <c r="N67" s="2">
        <v>169</v>
      </c>
    </row>
    <row r="68" spans="1:14" ht="13.5" customHeight="1">
      <c r="A68" s="2" t="s">
        <v>103</v>
      </c>
      <c r="B68" s="10">
        <v>5178</v>
      </c>
      <c r="C68" s="10">
        <v>13234569.044410238</v>
      </c>
      <c r="D68" s="10">
        <v>2908922.0048395093</v>
      </c>
      <c r="E68" s="26">
        <v>-542054</v>
      </c>
      <c r="F68" s="27">
        <f t="shared" si="0"/>
        <v>12692515.044410238</v>
      </c>
      <c r="G68" s="10"/>
      <c r="H68" s="10">
        <v>101747.12800000001</v>
      </c>
      <c r="I68" s="10">
        <v>-175674.44916000002</v>
      </c>
      <c r="J68" s="10">
        <v>-73927.32116</v>
      </c>
      <c r="K68" s="10"/>
      <c r="L68" s="27">
        <f t="shared" si="1"/>
        <v>12618587.723250238</v>
      </c>
      <c r="N68" s="2">
        <v>171</v>
      </c>
    </row>
    <row r="69" spans="1:14" ht="13.5" customHeight="1">
      <c r="A69" s="2" t="s">
        <v>104</v>
      </c>
      <c r="B69" s="10">
        <v>4782</v>
      </c>
      <c r="C69" s="10">
        <v>16017906.13592963</v>
      </c>
      <c r="D69" s="10">
        <v>4021036.738666668</v>
      </c>
      <c r="E69" s="26">
        <v>-183236</v>
      </c>
      <c r="F69" s="27">
        <f t="shared" si="0"/>
        <v>15834670.13592963</v>
      </c>
      <c r="G69" s="10"/>
      <c r="H69" s="10">
        <v>257045.37600000005</v>
      </c>
      <c r="I69" s="10">
        <v>-342593.29020000005</v>
      </c>
      <c r="J69" s="10">
        <v>-85547.9142</v>
      </c>
      <c r="K69" s="10"/>
      <c r="L69" s="27">
        <f t="shared" si="1"/>
        <v>15749122.221729629</v>
      </c>
      <c r="N69" s="2">
        <v>172</v>
      </c>
    </row>
    <row r="70" spans="1:14" ht="13.5" customHeight="1">
      <c r="A70" s="2" t="s">
        <v>105</v>
      </c>
      <c r="B70" s="10">
        <v>4882</v>
      </c>
      <c r="C70" s="10">
        <v>16032705.089454954</v>
      </c>
      <c r="D70" s="10">
        <v>3948102.399813954</v>
      </c>
      <c r="E70" s="26">
        <v>-537696</v>
      </c>
      <c r="F70" s="27">
        <f t="shared" si="0"/>
        <v>15495009.089454954</v>
      </c>
      <c r="G70" s="10"/>
      <c r="H70" s="10">
        <v>1051074.6078000003</v>
      </c>
      <c r="I70" s="10">
        <v>-77006.51056000001</v>
      </c>
      <c r="J70" s="10">
        <v>974068.0972400004</v>
      </c>
      <c r="K70" s="10"/>
      <c r="L70" s="27">
        <f t="shared" si="1"/>
        <v>16469077.186694955</v>
      </c>
      <c r="N70" s="2">
        <v>174</v>
      </c>
    </row>
    <row r="71" spans="1:14" ht="13.5" customHeight="1">
      <c r="A71" s="2" t="s">
        <v>106</v>
      </c>
      <c r="B71" s="10">
        <v>5140</v>
      </c>
      <c r="C71" s="10">
        <v>21127612.806912437</v>
      </c>
      <c r="D71" s="10">
        <v>4625908.447710845</v>
      </c>
      <c r="E71" s="26">
        <v>-471727</v>
      </c>
      <c r="F71" s="27">
        <f t="shared" si="0"/>
        <v>20655885.806912437</v>
      </c>
      <c r="G71" s="10"/>
      <c r="H71" s="10">
        <v>158042.7429</v>
      </c>
      <c r="I71" s="10">
        <v>-103152.84490000001</v>
      </c>
      <c r="J71" s="10">
        <v>54889.898</v>
      </c>
      <c r="K71" s="10"/>
      <c r="L71" s="27">
        <f t="shared" si="1"/>
        <v>20710775.704912435</v>
      </c>
      <c r="N71" s="2">
        <v>176</v>
      </c>
    </row>
    <row r="72" spans="1:14" ht="13.5" customHeight="1">
      <c r="A72" s="2" t="s">
        <v>107</v>
      </c>
      <c r="B72" s="10">
        <v>2033</v>
      </c>
      <c r="C72" s="10">
        <v>5043135.953435</v>
      </c>
      <c r="D72" s="10">
        <v>1012207.1900000005</v>
      </c>
      <c r="E72" s="26">
        <v>-553471</v>
      </c>
      <c r="F72" s="27">
        <f t="shared" si="0"/>
        <v>4489664.953435</v>
      </c>
      <c r="G72" s="10"/>
      <c r="H72" s="10">
        <v>44179.674</v>
      </c>
      <c r="I72" s="10">
        <v>-70312.62056000001</v>
      </c>
      <c r="J72" s="10">
        <v>-26132.94656000001</v>
      </c>
      <c r="K72" s="10"/>
      <c r="L72" s="27">
        <f t="shared" si="1"/>
        <v>4463532.006875</v>
      </c>
      <c r="N72" s="2">
        <v>177</v>
      </c>
    </row>
    <row r="73" spans="1:14" ht="13.5" customHeight="1">
      <c r="A73" s="2" t="s">
        <v>108</v>
      </c>
      <c r="B73" s="10">
        <v>6616</v>
      </c>
      <c r="C73" s="10">
        <v>22074416.861588173</v>
      </c>
      <c r="D73" s="10">
        <v>5081864.872000003</v>
      </c>
      <c r="E73" s="26">
        <v>-766230</v>
      </c>
      <c r="F73" s="27">
        <f t="shared" si="0"/>
        <v>21308186.861588173</v>
      </c>
      <c r="G73" s="10"/>
      <c r="H73" s="10">
        <v>104424.68400000001</v>
      </c>
      <c r="I73" s="10">
        <v>-79095.00424000001</v>
      </c>
      <c r="J73" s="10">
        <v>25329.67976</v>
      </c>
      <c r="K73" s="10"/>
      <c r="L73" s="27">
        <f t="shared" si="1"/>
        <v>21333516.541348174</v>
      </c>
      <c r="N73" s="2">
        <v>178</v>
      </c>
    </row>
    <row r="74" spans="1:14" ht="13.5" customHeight="1">
      <c r="A74" s="2" t="s">
        <v>109</v>
      </c>
      <c r="B74" s="10">
        <v>135780</v>
      </c>
      <c r="C74" s="10">
        <v>202069761.84997934</v>
      </c>
      <c r="D74" s="10">
        <v>40600350.486800015</v>
      </c>
      <c r="E74" s="26">
        <v>-25346445</v>
      </c>
      <c r="F74" s="27">
        <f t="shared" si="0"/>
        <v>176723316.84997934</v>
      </c>
      <c r="G74" s="10"/>
      <c r="H74" s="10">
        <v>925564.1703000001</v>
      </c>
      <c r="I74" s="10">
        <v>-10130191.73761</v>
      </c>
      <c r="J74" s="10">
        <v>-9204627.56731</v>
      </c>
      <c r="K74" s="10"/>
      <c r="L74" s="27">
        <f t="shared" si="1"/>
        <v>167518689.28266934</v>
      </c>
      <c r="N74" s="2">
        <v>179</v>
      </c>
    </row>
    <row r="75" spans="1:14" ht="13.5" customHeight="1">
      <c r="A75" s="2" t="s">
        <v>110</v>
      </c>
      <c r="B75" s="10">
        <v>1997</v>
      </c>
      <c r="C75" s="10">
        <v>6268087.078237989</v>
      </c>
      <c r="D75" s="10">
        <v>1794839.8507906978</v>
      </c>
      <c r="E75" s="26">
        <v>-543036</v>
      </c>
      <c r="F75" s="27">
        <f t="shared" si="0"/>
        <v>5725051.078237989</v>
      </c>
      <c r="G75" s="10"/>
      <c r="H75" s="10">
        <v>101814.06690000002</v>
      </c>
      <c r="I75" s="10">
        <v>-97797.7329</v>
      </c>
      <c r="J75" s="10">
        <v>4016.334000000017</v>
      </c>
      <c r="K75" s="10"/>
      <c r="L75" s="27">
        <f t="shared" si="1"/>
        <v>5729067.412237989</v>
      </c>
      <c r="N75" s="2">
        <v>181</v>
      </c>
    </row>
    <row r="76" spans="1:14" ht="13.5" customHeight="1">
      <c r="A76" s="2" t="s">
        <v>11</v>
      </c>
      <c r="B76" s="10">
        <v>21808</v>
      </c>
      <c r="C76" s="10">
        <v>48046570.25847338</v>
      </c>
      <c r="D76" s="10">
        <v>4089370.8967619096</v>
      </c>
      <c r="E76" s="26">
        <v>-2457696</v>
      </c>
      <c r="F76" s="27">
        <f t="shared" si="0"/>
        <v>45588874.25847338</v>
      </c>
      <c r="G76" s="10"/>
      <c r="H76" s="10">
        <v>237231.4616</v>
      </c>
      <c r="I76" s="10">
        <v>-499872.92964000005</v>
      </c>
      <c r="J76" s="10">
        <v>-262641.46804000007</v>
      </c>
      <c r="K76" s="10"/>
      <c r="L76" s="27">
        <f t="shared" si="1"/>
        <v>45326232.790433384</v>
      </c>
      <c r="N76" s="2">
        <v>182</v>
      </c>
    </row>
    <row r="77" spans="1:14" ht="13.5" customHeight="1">
      <c r="A77" s="2" t="s">
        <v>111</v>
      </c>
      <c r="B77" s="10">
        <v>40390</v>
      </c>
      <c r="C77" s="10">
        <v>28908562.137867223</v>
      </c>
      <c r="D77" s="10">
        <v>-6063493.188564409</v>
      </c>
      <c r="E77" s="26">
        <v>-1740467</v>
      </c>
      <c r="F77" s="27">
        <f t="shared" si="0"/>
        <v>27168095.137867223</v>
      </c>
      <c r="G77" s="10"/>
      <c r="H77" s="10">
        <v>761229.1708</v>
      </c>
      <c r="I77" s="10">
        <v>-1780618.919674</v>
      </c>
      <c r="J77" s="10">
        <v>-1019389.748874</v>
      </c>
      <c r="K77" s="10"/>
      <c r="L77" s="27">
        <f t="shared" si="1"/>
        <v>26148705.388993222</v>
      </c>
      <c r="N77" s="2">
        <v>186</v>
      </c>
    </row>
    <row r="78" spans="1:14" ht="13.5" customHeight="1">
      <c r="A78" s="2" t="s">
        <v>112</v>
      </c>
      <c r="B78" s="10">
        <v>32148</v>
      </c>
      <c r="C78" s="10">
        <v>33852738.38533466</v>
      </c>
      <c r="D78" s="10">
        <v>-3481906.9561223253</v>
      </c>
      <c r="E78" s="26">
        <v>-3224981</v>
      </c>
      <c r="F78" s="27">
        <f t="shared" si="0"/>
        <v>30627757.385334663</v>
      </c>
      <c r="G78" s="10"/>
      <c r="H78" s="10">
        <v>890421.2478000002</v>
      </c>
      <c r="I78" s="10">
        <v>-2966152.357126001</v>
      </c>
      <c r="J78" s="10">
        <v>-2075731.1093260006</v>
      </c>
      <c r="K78" s="10"/>
      <c r="L78" s="27">
        <f t="shared" si="1"/>
        <v>28552026.27600866</v>
      </c>
      <c r="N78" s="2">
        <v>202</v>
      </c>
    </row>
    <row r="79" spans="1:14" ht="13.5" customHeight="1">
      <c r="A79" s="2" t="s">
        <v>113</v>
      </c>
      <c r="B79" s="10">
        <v>3214</v>
      </c>
      <c r="C79" s="10">
        <v>13571689.994737547</v>
      </c>
      <c r="D79" s="10">
        <v>3280494.0112195136</v>
      </c>
      <c r="E79" s="26">
        <v>-658644</v>
      </c>
      <c r="F79" s="27">
        <f t="shared" si="0"/>
        <v>12913045.994737547</v>
      </c>
      <c r="G79" s="10"/>
      <c r="H79" s="10">
        <v>44179.674</v>
      </c>
      <c r="I79" s="10">
        <v>-1187496.0860000004</v>
      </c>
      <c r="J79" s="10">
        <v>-1143316.4120000005</v>
      </c>
      <c r="K79" s="10"/>
      <c r="L79" s="27">
        <f t="shared" si="1"/>
        <v>11769729.582737546</v>
      </c>
      <c r="N79" s="2">
        <v>204</v>
      </c>
    </row>
    <row r="80" spans="1:14" ht="13.5" customHeight="1">
      <c r="A80" s="2" t="s">
        <v>114</v>
      </c>
      <c r="B80" s="10">
        <v>37791</v>
      </c>
      <c r="C80" s="10">
        <v>78901323.99040134</v>
      </c>
      <c r="D80" s="10">
        <v>14073445.54352382</v>
      </c>
      <c r="E80" s="26">
        <v>26066594</v>
      </c>
      <c r="F80" s="27">
        <f aca="true" t="shared" si="2" ref="F80:F143">C80+E80</f>
        <v>104967917.99040134</v>
      </c>
      <c r="G80" s="10"/>
      <c r="H80" s="10">
        <v>243791.47379999998</v>
      </c>
      <c r="I80" s="10">
        <v>-450820.10372000013</v>
      </c>
      <c r="J80" s="10">
        <v>-207028.62992000015</v>
      </c>
      <c r="K80" s="10"/>
      <c r="L80" s="27">
        <f aca="true" t="shared" si="3" ref="L80:L143">C80+E80+J80</f>
        <v>104760889.36048134</v>
      </c>
      <c r="N80" s="2">
        <v>205</v>
      </c>
    </row>
    <row r="81" spans="1:14" ht="13.5" customHeight="1">
      <c r="A81" s="2" t="s">
        <v>115</v>
      </c>
      <c r="B81" s="10">
        <v>12632</v>
      </c>
      <c r="C81" s="10">
        <v>31923672.861118227</v>
      </c>
      <c r="D81" s="10">
        <v>8985283.350256413</v>
      </c>
      <c r="E81" s="26">
        <v>-1220937</v>
      </c>
      <c r="F81" s="27">
        <f t="shared" si="2"/>
        <v>30702735.861118227</v>
      </c>
      <c r="G81" s="10"/>
      <c r="H81" s="10">
        <v>37485.784</v>
      </c>
      <c r="I81" s="10">
        <v>-52332.83202</v>
      </c>
      <c r="J81" s="10">
        <v>-14847.048020000002</v>
      </c>
      <c r="K81" s="10"/>
      <c r="L81" s="27">
        <f t="shared" si="3"/>
        <v>30687888.813098226</v>
      </c>
      <c r="N81" s="2">
        <v>208</v>
      </c>
    </row>
    <row r="82" spans="1:14" ht="13.5" customHeight="1">
      <c r="A82" s="2" t="s">
        <v>116</v>
      </c>
      <c r="B82" s="10">
        <v>30471</v>
      </c>
      <c r="C82" s="10">
        <v>43564471.095957235</v>
      </c>
      <c r="D82" s="10">
        <v>2852901.91512196</v>
      </c>
      <c r="E82" s="26">
        <v>-4910829</v>
      </c>
      <c r="F82" s="27">
        <f t="shared" si="2"/>
        <v>38653642.095957235</v>
      </c>
      <c r="G82" s="10"/>
      <c r="H82" s="10">
        <v>630832.1936000001</v>
      </c>
      <c r="I82" s="10">
        <v>-1301379.2365700002</v>
      </c>
      <c r="J82" s="10">
        <v>-670547.0429700001</v>
      </c>
      <c r="K82" s="10"/>
      <c r="L82" s="27">
        <f t="shared" si="3"/>
        <v>37983095.05298723</v>
      </c>
      <c r="N82" s="2">
        <v>211</v>
      </c>
    </row>
    <row r="83" spans="1:14" ht="13.5" customHeight="1">
      <c r="A83" s="2" t="s">
        <v>117</v>
      </c>
      <c r="B83" s="10">
        <v>5693</v>
      </c>
      <c r="C83" s="10">
        <v>20341422.896797456</v>
      </c>
      <c r="D83" s="10">
        <v>4232310.374399999</v>
      </c>
      <c r="E83" s="26">
        <v>-765360</v>
      </c>
      <c r="F83" s="27">
        <f t="shared" si="2"/>
        <v>19576062.896797456</v>
      </c>
      <c r="G83" s="10"/>
      <c r="H83" s="10">
        <v>79054.84090000001</v>
      </c>
      <c r="I83" s="10">
        <v>-139232.912</v>
      </c>
      <c r="J83" s="10">
        <v>-60178.0711</v>
      </c>
      <c r="K83" s="10"/>
      <c r="L83" s="27">
        <f t="shared" si="3"/>
        <v>19515884.825697456</v>
      </c>
      <c r="N83" s="2">
        <v>213</v>
      </c>
    </row>
    <row r="84" spans="1:14" ht="13.5" customHeight="1">
      <c r="A84" s="2" t="s">
        <v>118</v>
      </c>
      <c r="B84" s="10">
        <v>11883</v>
      </c>
      <c r="C84" s="10">
        <v>26860358.25175906</v>
      </c>
      <c r="D84" s="10">
        <v>6809558.540651167</v>
      </c>
      <c r="E84" s="26">
        <v>371466</v>
      </c>
      <c r="F84" s="27">
        <f t="shared" si="2"/>
        <v>27231824.25175906</v>
      </c>
      <c r="G84" s="10"/>
      <c r="H84" s="10">
        <v>383091.3247</v>
      </c>
      <c r="I84" s="10">
        <v>-175379.91800000006</v>
      </c>
      <c r="J84" s="10">
        <v>207711.40669999993</v>
      </c>
      <c r="K84" s="10"/>
      <c r="L84" s="27">
        <f t="shared" si="3"/>
        <v>27439535.65845906</v>
      </c>
      <c r="N84" s="2">
        <v>214</v>
      </c>
    </row>
    <row r="85" spans="1:14" ht="13.5" customHeight="1">
      <c r="A85" s="2" t="s">
        <v>119</v>
      </c>
      <c r="B85" s="10">
        <v>1475</v>
      </c>
      <c r="C85" s="10">
        <v>6769712.198128522</v>
      </c>
      <c r="D85" s="10">
        <v>1474687.0775238099</v>
      </c>
      <c r="E85" s="26">
        <v>-355276</v>
      </c>
      <c r="F85" s="27">
        <f t="shared" si="2"/>
        <v>6414436.198128522</v>
      </c>
      <c r="G85" s="10"/>
      <c r="H85" s="10">
        <v>87020.57</v>
      </c>
      <c r="I85" s="10">
        <v>-58906.232</v>
      </c>
      <c r="J85" s="10">
        <v>28114.338000000003</v>
      </c>
      <c r="K85" s="10"/>
      <c r="L85" s="27">
        <f t="shared" si="3"/>
        <v>6442550.536128523</v>
      </c>
      <c r="N85" s="2">
        <v>216</v>
      </c>
    </row>
    <row r="86" spans="1:14" ht="13.5" customHeight="1">
      <c r="A86" s="2" t="s">
        <v>120</v>
      </c>
      <c r="B86" s="10">
        <v>5643</v>
      </c>
      <c r="C86" s="10">
        <v>13483185.837950896</v>
      </c>
      <c r="D86" s="10">
        <v>3442172.7235121964</v>
      </c>
      <c r="E86" s="26">
        <v>-269664</v>
      </c>
      <c r="F86" s="27">
        <f t="shared" si="2"/>
        <v>13213521.837950896</v>
      </c>
      <c r="G86" s="10"/>
      <c r="H86" s="10">
        <v>30791.894000000004</v>
      </c>
      <c r="I86" s="10">
        <v>-32197.610900000003</v>
      </c>
      <c r="J86" s="10">
        <v>-1405.7168999999994</v>
      </c>
      <c r="K86" s="10"/>
      <c r="L86" s="27">
        <f t="shared" si="3"/>
        <v>13212116.121050896</v>
      </c>
      <c r="N86" s="2">
        <v>217</v>
      </c>
    </row>
    <row r="87" spans="1:14" ht="13.5" customHeight="1">
      <c r="A87" s="2" t="s">
        <v>121</v>
      </c>
      <c r="B87" s="10">
        <v>1409</v>
      </c>
      <c r="C87" s="10">
        <v>5064339.640303839</v>
      </c>
      <c r="D87" s="10">
        <v>1366322.1588837216</v>
      </c>
      <c r="E87" s="26">
        <v>-384060</v>
      </c>
      <c r="F87" s="27">
        <f t="shared" si="2"/>
        <v>4680279.640303839</v>
      </c>
      <c r="G87" s="10"/>
      <c r="H87" s="10">
        <v>6693.89</v>
      </c>
      <c r="I87" s="10">
        <v>-475962.35456000007</v>
      </c>
      <c r="J87" s="10">
        <v>-469268.46456000005</v>
      </c>
      <c r="K87" s="10"/>
      <c r="L87" s="27">
        <f t="shared" si="3"/>
        <v>4211011.175743839</v>
      </c>
      <c r="N87" s="2">
        <v>218</v>
      </c>
    </row>
    <row r="88" spans="1:14" ht="13.5" customHeight="1">
      <c r="A88" s="2" t="s">
        <v>122</v>
      </c>
      <c r="B88" s="10">
        <v>8977</v>
      </c>
      <c r="C88" s="10">
        <v>18535472.154904213</v>
      </c>
      <c r="D88" s="10">
        <v>3580138.977156629</v>
      </c>
      <c r="E88" s="26">
        <v>-985422</v>
      </c>
      <c r="F88" s="27">
        <f t="shared" si="2"/>
        <v>17550050.154904213</v>
      </c>
      <c r="G88" s="10"/>
      <c r="H88" s="10">
        <v>134011.6778</v>
      </c>
      <c r="I88" s="10">
        <v>-184697.81288000004</v>
      </c>
      <c r="J88" s="10">
        <v>-50686.13508000004</v>
      </c>
      <c r="K88" s="10"/>
      <c r="L88" s="27">
        <f t="shared" si="3"/>
        <v>17499364.019824214</v>
      </c>
      <c r="N88" s="2">
        <v>224</v>
      </c>
    </row>
    <row r="89" spans="1:14" ht="13.5" customHeight="1">
      <c r="A89" s="2" t="s">
        <v>123</v>
      </c>
      <c r="B89" s="10">
        <v>4286</v>
      </c>
      <c r="C89" s="10">
        <v>15415396.064810969</v>
      </c>
      <c r="D89" s="10">
        <v>3606918.1811282067</v>
      </c>
      <c r="E89" s="26">
        <v>-118446</v>
      </c>
      <c r="F89" s="27">
        <f t="shared" si="2"/>
        <v>15296950.064810969</v>
      </c>
      <c r="G89" s="10"/>
      <c r="H89" s="10">
        <v>125845.13200000001</v>
      </c>
      <c r="I89" s="10">
        <v>-25503.720900000004</v>
      </c>
      <c r="J89" s="10">
        <v>100341.41110000001</v>
      </c>
      <c r="K89" s="10"/>
      <c r="L89" s="27">
        <f t="shared" si="3"/>
        <v>15397291.47591097</v>
      </c>
      <c r="N89" s="2">
        <v>226</v>
      </c>
    </row>
    <row r="90" spans="1:14" ht="13.5" customHeight="1">
      <c r="A90" s="2" t="s">
        <v>124</v>
      </c>
      <c r="B90" s="10">
        <v>2491</v>
      </c>
      <c r="C90" s="10">
        <v>8875079.269469786</v>
      </c>
      <c r="D90" s="10">
        <v>2504250.4240000006</v>
      </c>
      <c r="E90" s="26">
        <v>-572309</v>
      </c>
      <c r="F90" s="27">
        <f t="shared" si="2"/>
        <v>8302770.269469786</v>
      </c>
      <c r="G90" s="10"/>
      <c r="H90" s="10">
        <v>21420.448000000004</v>
      </c>
      <c r="I90" s="10">
        <v>-32130.672000000006</v>
      </c>
      <c r="J90" s="10">
        <v>-10710.224000000002</v>
      </c>
      <c r="K90" s="10"/>
      <c r="L90" s="27">
        <f t="shared" si="3"/>
        <v>8292060.045469786</v>
      </c>
      <c r="N90" s="2">
        <v>230</v>
      </c>
    </row>
    <row r="91" spans="1:14" ht="13.5" customHeight="1">
      <c r="A91" s="2" t="s">
        <v>125</v>
      </c>
      <c r="B91" s="10">
        <v>1324</v>
      </c>
      <c r="C91" s="10">
        <v>2044863.0025074636</v>
      </c>
      <c r="D91" s="10">
        <v>-156950.35127417464</v>
      </c>
      <c r="E91" s="26">
        <v>-167853</v>
      </c>
      <c r="F91" s="27">
        <f t="shared" si="2"/>
        <v>1877010.0025074636</v>
      </c>
      <c r="G91" s="10"/>
      <c r="H91" s="10">
        <v>26775.56</v>
      </c>
      <c r="I91" s="10">
        <v>-374857.8400000001</v>
      </c>
      <c r="J91" s="10">
        <v>-348082.2800000001</v>
      </c>
      <c r="K91" s="10"/>
      <c r="L91" s="27">
        <f t="shared" si="3"/>
        <v>1528927.7225074635</v>
      </c>
      <c r="N91" s="2">
        <v>231</v>
      </c>
    </row>
    <row r="92" spans="1:14" ht="13.5" customHeight="1">
      <c r="A92" s="2" t="s">
        <v>126</v>
      </c>
      <c r="B92" s="10">
        <v>14007</v>
      </c>
      <c r="C92" s="10">
        <v>39973137.417345</v>
      </c>
      <c r="D92" s="10">
        <v>10240944.246818181</v>
      </c>
      <c r="E92" s="26">
        <v>-980076</v>
      </c>
      <c r="F92" s="27">
        <f t="shared" si="2"/>
        <v>38993061.417345</v>
      </c>
      <c r="G92" s="10"/>
      <c r="H92" s="10">
        <v>154026.4089</v>
      </c>
      <c r="I92" s="10">
        <v>-176384.00150000004</v>
      </c>
      <c r="J92" s="10">
        <v>-22357.592600000033</v>
      </c>
      <c r="K92" s="10"/>
      <c r="L92" s="27">
        <f t="shared" si="3"/>
        <v>38970703.824745</v>
      </c>
      <c r="N92" s="2">
        <v>232</v>
      </c>
    </row>
    <row r="93" spans="1:14" ht="13.5" customHeight="1">
      <c r="A93" s="2" t="s">
        <v>127</v>
      </c>
      <c r="B93" s="10">
        <v>16908</v>
      </c>
      <c r="C93" s="10">
        <v>49509640.52549617</v>
      </c>
      <c r="D93" s="10">
        <v>11040063.436413798</v>
      </c>
      <c r="E93" s="26">
        <v>-501623</v>
      </c>
      <c r="F93" s="27">
        <f t="shared" si="2"/>
        <v>49008017.52549617</v>
      </c>
      <c r="G93" s="10"/>
      <c r="H93" s="10">
        <v>375058.6567000001</v>
      </c>
      <c r="I93" s="10">
        <v>-69683.39490000001</v>
      </c>
      <c r="J93" s="10">
        <v>305375.2618000001</v>
      </c>
      <c r="K93" s="10"/>
      <c r="L93" s="27">
        <f t="shared" si="3"/>
        <v>49313392.78729617</v>
      </c>
      <c r="N93" s="2">
        <v>233</v>
      </c>
    </row>
    <row r="94" spans="1:14" ht="13.5" customHeight="1">
      <c r="A94" s="2" t="s">
        <v>128</v>
      </c>
      <c r="B94" s="10">
        <v>9357</v>
      </c>
      <c r="C94" s="10">
        <v>-1250391.4975874666</v>
      </c>
      <c r="D94" s="10">
        <v>-12285162.003677431</v>
      </c>
      <c r="E94" s="26">
        <v>1683337</v>
      </c>
      <c r="F94" s="27">
        <f t="shared" si="2"/>
        <v>432945.5024125334</v>
      </c>
      <c r="G94" s="10"/>
      <c r="H94" s="10">
        <v>3567843.3700000006</v>
      </c>
      <c r="I94" s="10">
        <v>-1087762.480112</v>
      </c>
      <c r="J94" s="10">
        <v>2480080.8898880007</v>
      </c>
      <c r="K94" s="10"/>
      <c r="L94" s="27">
        <f t="shared" si="3"/>
        <v>2913026.392300534</v>
      </c>
      <c r="N94" s="2">
        <v>235</v>
      </c>
    </row>
    <row r="95" spans="1:14" ht="13.5" customHeight="1">
      <c r="A95" s="2" t="s">
        <v>129</v>
      </c>
      <c r="B95" s="10">
        <v>4283</v>
      </c>
      <c r="C95" s="10">
        <v>9285053.771645175</v>
      </c>
      <c r="D95" s="10">
        <v>2332294.0719047617</v>
      </c>
      <c r="E95" s="26">
        <v>637196</v>
      </c>
      <c r="F95" s="27">
        <f t="shared" si="2"/>
        <v>9922249.771645175</v>
      </c>
      <c r="G95" s="10"/>
      <c r="H95" s="10">
        <v>205033.85070000004</v>
      </c>
      <c r="I95" s="10">
        <v>-52279.280900000005</v>
      </c>
      <c r="J95" s="10">
        <v>152754.56980000003</v>
      </c>
      <c r="K95" s="10"/>
      <c r="L95" s="27">
        <f t="shared" si="3"/>
        <v>10075004.341445176</v>
      </c>
      <c r="N95" s="2">
        <v>236</v>
      </c>
    </row>
    <row r="96" spans="1:14" ht="13.5" customHeight="1">
      <c r="A96" s="2" t="s">
        <v>130</v>
      </c>
      <c r="B96" s="10">
        <v>2398</v>
      </c>
      <c r="C96" s="10">
        <v>8239551.050648684</v>
      </c>
      <c r="D96" s="10">
        <v>1709147.1985641036</v>
      </c>
      <c r="E96" s="26">
        <v>-408176</v>
      </c>
      <c r="F96" s="27">
        <f t="shared" si="2"/>
        <v>7831375.050648684</v>
      </c>
      <c r="G96" s="10"/>
      <c r="H96" s="10">
        <v>63056.44380000001</v>
      </c>
      <c r="I96" s="10">
        <v>-32130.672000000006</v>
      </c>
      <c r="J96" s="10">
        <v>30925.771800000002</v>
      </c>
      <c r="K96" s="10"/>
      <c r="L96" s="27">
        <f t="shared" si="3"/>
        <v>7862300.822448684</v>
      </c>
      <c r="N96" s="2">
        <v>239</v>
      </c>
    </row>
    <row r="97" spans="1:14" ht="13.5" customHeight="1">
      <c r="A97" s="2" t="s">
        <v>131</v>
      </c>
      <c r="B97" s="10">
        <v>21929</v>
      </c>
      <c r="C97" s="10">
        <v>46740550.2570036</v>
      </c>
      <c r="D97" s="10">
        <v>3812691.2493494023</v>
      </c>
      <c r="E97" s="26">
        <v>438974</v>
      </c>
      <c r="F97" s="27">
        <f t="shared" si="2"/>
        <v>47179524.2570036</v>
      </c>
      <c r="G97" s="10"/>
      <c r="H97" s="10">
        <v>159515.39870000002</v>
      </c>
      <c r="I97" s="10">
        <v>-290648.70380000013</v>
      </c>
      <c r="J97" s="10">
        <v>-131133.3051000001</v>
      </c>
      <c r="K97" s="10"/>
      <c r="L97" s="27">
        <f t="shared" si="3"/>
        <v>47048390.9519036</v>
      </c>
      <c r="N97" s="2">
        <v>240</v>
      </c>
    </row>
    <row r="98" spans="1:14" ht="13.5" customHeight="1">
      <c r="A98" s="2" t="s">
        <v>132</v>
      </c>
      <c r="B98" s="10">
        <v>8469</v>
      </c>
      <c r="C98" s="10">
        <v>14225669.505575432</v>
      </c>
      <c r="D98" s="10">
        <v>1562911.861809523</v>
      </c>
      <c r="E98" s="26">
        <v>-994030</v>
      </c>
      <c r="F98" s="27">
        <f t="shared" si="2"/>
        <v>13231639.505575432</v>
      </c>
      <c r="G98" s="10"/>
      <c r="H98" s="10">
        <v>132539.02200000003</v>
      </c>
      <c r="I98" s="10">
        <v>-155499.06470000002</v>
      </c>
      <c r="J98" s="10">
        <v>-22960.04269999999</v>
      </c>
      <c r="K98" s="10"/>
      <c r="L98" s="27">
        <f t="shared" si="3"/>
        <v>13208679.462875431</v>
      </c>
      <c r="N98" s="2">
        <v>241</v>
      </c>
    </row>
    <row r="99" spans="1:14" ht="13.5" customHeight="1">
      <c r="A99" s="2" t="s">
        <v>133</v>
      </c>
      <c r="B99" s="10">
        <v>16889</v>
      </c>
      <c r="C99" s="10">
        <v>25546856.778336376</v>
      </c>
      <c r="D99" s="10">
        <v>3221254.330926825</v>
      </c>
      <c r="E99" s="26">
        <v>-1495699</v>
      </c>
      <c r="F99" s="27">
        <f t="shared" si="2"/>
        <v>24051157.778336376</v>
      </c>
      <c r="G99" s="10"/>
      <c r="H99" s="10">
        <v>204833.03399999999</v>
      </c>
      <c r="I99" s="10">
        <v>-464691.18257800007</v>
      </c>
      <c r="J99" s="10">
        <v>-259858.14857800008</v>
      </c>
      <c r="K99" s="10"/>
      <c r="L99" s="27">
        <f t="shared" si="3"/>
        <v>23791299.629758377</v>
      </c>
      <c r="N99" s="2">
        <v>244</v>
      </c>
    </row>
    <row r="100" spans="1:14" ht="13.5" customHeight="1">
      <c r="A100" s="2" t="s">
        <v>134</v>
      </c>
      <c r="B100" s="10">
        <v>35317</v>
      </c>
      <c r="C100" s="10">
        <v>28065707.999681346</v>
      </c>
      <c r="D100" s="10">
        <v>-6661307.481469089</v>
      </c>
      <c r="E100" s="26">
        <v>-4602371</v>
      </c>
      <c r="F100" s="27">
        <f t="shared" si="2"/>
        <v>23463336.999681346</v>
      </c>
      <c r="G100" s="10"/>
      <c r="H100" s="10">
        <v>427070.1820000001</v>
      </c>
      <c r="I100" s="10">
        <v>-1314539.42431</v>
      </c>
      <c r="J100" s="10">
        <v>-887469.2423099999</v>
      </c>
      <c r="K100" s="10"/>
      <c r="L100" s="27">
        <f t="shared" si="3"/>
        <v>22575867.757371347</v>
      </c>
      <c r="N100" s="2">
        <v>245</v>
      </c>
    </row>
    <row r="101" spans="1:14" ht="13.5" customHeight="1">
      <c r="A101" s="2" t="s">
        <v>135</v>
      </c>
      <c r="B101" s="10">
        <v>10177</v>
      </c>
      <c r="C101" s="10">
        <v>27764679.380892485</v>
      </c>
      <c r="D101" s="10">
        <v>5412223.79082927</v>
      </c>
      <c r="E101" s="26">
        <v>1606</v>
      </c>
      <c r="F101" s="27">
        <f t="shared" si="2"/>
        <v>27766285.380892485</v>
      </c>
      <c r="G101" s="10"/>
      <c r="H101" s="10">
        <v>164669.69400000002</v>
      </c>
      <c r="I101" s="10">
        <v>-107865.34346</v>
      </c>
      <c r="J101" s="10">
        <v>56804.350540000014</v>
      </c>
      <c r="K101" s="10"/>
      <c r="L101" s="27">
        <f t="shared" si="3"/>
        <v>27823089.731432486</v>
      </c>
      <c r="N101" s="2">
        <v>249</v>
      </c>
    </row>
    <row r="102" spans="1:14" ht="13.5" customHeight="1">
      <c r="A102" s="2" t="s">
        <v>136</v>
      </c>
      <c r="B102" s="10">
        <v>2080</v>
      </c>
      <c r="C102" s="10">
        <v>7061785.750421665</v>
      </c>
      <c r="D102" s="10">
        <v>1949544.854341463</v>
      </c>
      <c r="E102" s="26">
        <v>-350955</v>
      </c>
      <c r="F102" s="27">
        <f t="shared" si="2"/>
        <v>6710830.750421665</v>
      </c>
      <c r="G102" s="10"/>
      <c r="H102" s="10">
        <v>24098.004</v>
      </c>
      <c r="I102" s="10">
        <v>-80326.68000000001</v>
      </c>
      <c r="J102" s="10">
        <v>-56228.67600000001</v>
      </c>
      <c r="K102" s="10"/>
      <c r="L102" s="27">
        <f t="shared" si="3"/>
        <v>6654602.074421665</v>
      </c>
      <c r="N102" s="2">
        <v>250</v>
      </c>
    </row>
    <row r="103" spans="1:14" ht="13.5" customHeight="1">
      <c r="A103" s="2" t="s">
        <v>137</v>
      </c>
      <c r="B103" s="10">
        <v>1766</v>
      </c>
      <c r="C103" s="10">
        <v>7106865.978434544</v>
      </c>
      <c r="D103" s="10">
        <v>1839426.5399024398</v>
      </c>
      <c r="E103" s="26">
        <v>109124</v>
      </c>
      <c r="F103" s="27">
        <f t="shared" si="2"/>
        <v>7215989.978434544</v>
      </c>
      <c r="G103" s="10"/>
      <c r="H103" s="10">
        <v>100408.35</v>
      </c>
      <c r="I103" s="10">
        <v>-33469.450000000004</v>
      </c>
      <c r="J103" s="10">
        <v>66938.9</v>
      </c>
      <c r="K103" s="10"/>
      <c r="L103" s="27">
        <f t="shared" si="3"/>
        <v>7282928.878434544</v>
      </c>
      <c r="N103" s="2">
        <v>256</v>
      </c>
    </row>
    <row r="104" spans="1:14" ht="13.5" customHeight="1">
      <c r="A104" s="2" t="s">
        <v>138</v>
      </c>
      <c r="B104" s="10">
        <v>38220</v>
      </c>
      <c r="C104" s="10">
        <v>27728831.001603387</v>
      </c>
      <c r="D104" s="10">
        <v>-11640649.152038878</v>
      </c>
      <c r="E104" s="26">
        <v>-3762613</v>
      </c>
      <c r="F104" s="27">
        <f t="shared" si="2"/>
        <v>23966218.001603387</v>
      </c>
      <c r="G104" s="10"/>
      <c r="H104" s="10">
        <v>745833.2238000002</v>
      </c>
      <c r="I104" s="10">
        <v>-1511066.679598</v>
      </c>
      <c r="J104" s="10">
        <v>-765233.4557979997</v>
      </c>
      <c r="K104" s="10"/>
      <c r="L104" s="27">
        <f t="shared" si="3"/>
        <v>23200984.545805387</v>
      </c>
      <c r="N104" s="2">
        <v>257</v>
      </c>
    </row>
    <row r="105" spans="1:14" ht="13.5" customHeight="1">
      <c r="A105" s="2" t="s">
        <v>139</v>
      </c>
      <c r="B105" s="10">
        <v>10986</v>
      </c>
      <c r="C105" s="10">
        <v>38542955.87492159</v>
      </c>
      <c r="D105" s="10">
        <v>9038032.991377786</v>
      </c>
      <c r="E105" s="26">
        <v>-1017319</v>
      </c>
      <c r="F105" s="27">
        <f t="shared" si="2"/>
        <v>37525636.87492159</v>
      </c>
      <c r="G105" s="10"/>
      <c r="H105" s="10">
        <v>187428.92</v>
      </c>
      <c r="I105" s="10">
        <v>-106057.99316000001</v>
      </c>
      <c r="J105" s="10">
        <v>81370.92684</v>
      </c>
      <c r="K105" s="10"/>
      <c r="L105" s="27">
        <f t="shared" si="3"/>
        <v>37607007.80176159</v>
      </c>
      <c r="N105" s="2">
        <v>260</v>
      </c>
    </row>
    <row r="106" spans="1:14" ht="13.5" customHeight="1">
      <c r="A106" s="2" t="s">
        <v>140</v>
      </c>
      <c r="B106" s="10">
        <v>6470</v>
      </c>
      <c r="C106" s="10">
        <v>21519197.626828942</v>
      </c>
      <c r="D106" s="10">
        <v>2054516.600410257</v>
      </c>
      <c r="E106" s="26">
        <v>65208</v>
      </c>
      <c r="F106" s="27">
        <f t="shared" si="2"/>
        <v>21584405.626828942</v>
      </c>
      <c r="G106" s="10"/>
      <c r="H106" s="10">
        <v>128522.68800000002</v>
      </c>
      <c r="I106" s="10">
        <v>-117169.85056</v>
      </c>
      <c r="J106" s="10">
        <v>11352.837440000018</v>
      </c>
      <c r="K106" s="10"/>
      <c r="L106" s="27">
        <f t="shared" si="3"/>
        <v>21595758.46426894</v>
      </c>
      <c r="N106" s="2">
        <v>261</v>
      </c>
    </row>
    <row r="107" spans="1:14" ht="13.5" customHeight="1">
      <c r="A107" s="2" t="s">
        <v>141</v>
      </c>
      <c r="B107" s="10">
        <v>8752</v>
      </c>
      <c r="C107" s="10">
        <v>32119731.749678127</v>
      </c>
      <c r="D107" s="10">
        <v>8271782.767903617</v>
      </c>
      <c r="E107" s="26">
        <v>-856360</v>
      </c>
      <c r="F107" s="27">
        <f t="shared" si="2"/>
        <v>31263371.749678127</v>
      </c>
      <c r="G107" s="10"/>
      <c r="H107" s="10">
        <v>270433.1560000001</v>
      </c>
      <c r="I107" s="10">
        <v>-126206.60206</v>
      </c>
      <c r="J107" s="10">
        <v>144226.55394000007</v>
      </c>
      <c r="K107" s="10"/>
      <c r="L107" s="27">
        <f t="shared" si="3"/>
        <v>31407598.30361813</v>
      </c>
      <c r="N107" s="2">
        <v>263</v>
      </c>
    </row>
    <row r="108" spans="1:14" ht="13.5" customHeight="1">
      <c r="A108" s="2" t="s">
        <v>142</v>
      </c>
      <c r="B108" s="10">
        <v>1244</v>
      </c>
      <c r="C108" s="10">
        <v>5849830.00148626</v>
      </c>
      <c r="D108" s="10">
        <v>1264864.4729999998</v>
      </c>
      <c r="E108" s="26">
        <v>-336454</v>
      </c>
      <c r="F108" s="27">
        <f t="shared" si="2"/>
        <v>5513376.00148626</v>
      </c>
      <c r="G108" s="10"/>
      <c r="H108" s="10">
        <v>24098.004</v>
      </c>
      <c r="I108" s="10">
        <v>-103085.906</v>
      </c>
      <c r="J108" s="10">
        <v>-78987.902</v>
      </c>
      <c r="K108" s="10"/>
      <c r="L108" s="27">
        <f t="shared" si="3"/>
        <v>5434388.099486261</v>
      </c>
      <c r="N108" s="2">
        <v>265</v>
      </c>
    </row>
    <row r="109" spans="1:14" ht="13.5" customHeight="1">
      <c r="A109" s="2" t="s">
        <v>143</v>
      </c>
      <c r="B109" s="10">
        <v>7702</v>
      </c>
      <c r="C109" s="10">
        <v>19435358.172192737</v>
      </c>
      <c r="D109" s="10">
        <v>4300236.213686749</v>
      </c>
      <c r="E109" s="26">
        <v>-760642</v>
      </c>
      <c r="F109" s="27">
        <f t="shared" si="2"/>
        <v>18674716.172192737</v>
      </c>
      <c r="G109" s="10"/>
      <c r="H109" s="10">
        <v>229064.91580000008</v>
      </c>
      <c r="I109" s="10">
        <v>-111185.51290000002</v>
      </c>
      <c r="J109" s="10">
        <v>117879.40290000006</v>
      </c>
      <c r="K109" s="10"/>
      <c r="L109" s="27">
        <f t="shared" si="3"/>
        <v>18792595.575092737</v>
      </c>
      <c r="N109" s="2">
        <v>271</v>
      </c>
    </row>
    <row r="110" spans="1:14" ht="13.5" customHeight="1">
      <c r="A110" s="2" t="s">
        <v>144</v>
      </c>
      <c r="B110" s="10">
        <v>47278</v>
      </c>
      <c r="C110" s="10">
        <v>90567905.06565323</v>
      </c>
      <c r="D110" s="10">
        <v>11732119.527804848</v>
      </c>
      <c r="E110" s="26">
        <v>-3631644</v>
      </c>
      <c r="F110" s="27">
        <f t="shared" si="2"/>
        <v>86936261.06565323</v>
      </c>
      <c r="G110" s="10"/>
      <c r="H110" s="10">
        <v>391391.74830000015</v>
      </c>
      <c r="I110" s="10">
        <v>-544936.1971200001</v>
      </c>
      <c r="J110" s="10">
        <v>-153544.44882</v>
      </c>
      <c r="K110" s="10"/>
      <c r="L110" s="27">
        <f t="shared" si="3"/>
        <v>86782716.61683324</v>
      </c>
      <c r="N110" s="2">
        <v>272</v>
      </c>
    </row>
    <row r="111" spans="1:14" ht="13.5" customHeight="1">
      <c r="A111" s="2" t="s">
        <v>145</v>
      </c>
      <c r="B111" s="10">
        <v>3840</v>
      </c>
      <c r="C111" s="10">
        <v>14282866.119510183</v>
      </c>
      <c r="D111" s="10">
        <v>2667911.933100002</v>
      </c>
      <c r="E111" s="26">
        <v>-89195</v>
      </c>
      <c r="F111" s="27">
        <f t="shared" si="2"/>
        <v>14193671.119510183</v>
      </c>
      <c r="G111" s="10"/>
      <c r="H111" s="10">
        <v>147332.5189</v>
      </c>
      <c r="I111" s="10">
        <v>-49534.78600000001</v>
      </c>
      <c r="J111" s="10">
        <v>97797.73289999999</v>
      </c>
      <c r="K111" s="10"/>
      <c r="L111" s="27">
        <f t="shared" si="3"/>
        <v>14291468.852410182</v>
      </c>
      <c r="N111" s="2">
        <v>273</v>
      </c>
    </row>
    <row r="112" spans="1:14" ht="13.5" customHeight="1">
      <c r="A112" s="2" t="s">
        <v>146</v>
      </c>
      <c r="B112" s="10">
        <v>2831</v>
      </c>
      <c r="C112" s="10">
        <v>9675550.33075253</v>
      </c>
      <c r="D112" s="10">
        <v>2478465.390476191</v>
      </c>
      <c r="E112" s="26">
        <v>-296450</v>
      </c>
      <c r="F112" s="27">
        <f t="shared" si="2"/>
        <v>9379100.33075253</v>
      </c>
      <c r="G112" s="10"/>
      <c r="H112" s="10">
        <v>87087.50890000002</v>
      </c>
      <c r="I112" s="10">
        <v>-82602.6026</v>
      </c>
      <c r="J112" s="10">
        <v>4484.906300000017</v>
      </c>
      <c r="K112" s="10"/>
      <c r="L112" s="27">
        <f t="shared" si="3"/>
        <v>9383585.23705253</v>
      </c>
      <c r="N112" s="2">
        <v>275</v>
      </c>
    </row>
    <row r="113" spans="1:14" ht="13.5" customHeight="1">
      <c r="A113" s="2" t="s">
        <v>147</v>
      </c>
      <c r="B113" s="10">
        <v>14681</v>
      </c>
      <c r="C113" s="10">
        <v>25540851.279576078</v>
      </c>
      <c r="D113" s="10">
        <v>6448416.592000002</v>
      </c>
      <c r="E113" s="26">
        <v>-1676606</v>
      </c>
      <c r="F113" s="27">
        <f t="shared" si="2"/>
        <v>23864245.279576078</v>
      </c>
      <c r="G113" s="10"/>
      <c r="H113" s="10">
        <v>336167.1558</v>
      </c>
      <c r="I113" s="10">
        <v>-527005.9433660001</v>
      </c>
      <c r="J113" s="10">
        <v>-190838.78756600007</v>
      </c>
      <c r="K113" s="10"/>
      <c r="L113" s="27">
        <f t="shared" si="3"/>
        <v>23673406.49201008</v>
      </c>
      <c r="N113" s="2">
        <v>276</v>
      </c>
    </row>
    <row r="114" spans="1:14" ht="13.5" customHeight="1">
      <c r="A114" s="2" t="s">
        <v>148</v>
      </c>
      <c r="B114" s="10">
        <v>2219</v>
      </c>
      <c r="C114" s="10">
        <v>7449509.935388816</v>
      </c>
      <c r="D114" s="10">
        <v>1570128.1634285718</v>
      </c>
      <c r="E114" s="26">
        <v>-328814</v>
      </c>
      <c r="F114" s="27">
        <f t="shared" si="2"/>
        <v>7120695.935388816</v>
      </c>
      <c r="G114" s="10"/>
      <c r="H114" s="10">
        <v>0</v>
      </c>
      <c r="I114" s="10">
        <v>-800883.7751600002</v>
      </c>
      <c r="J114" s="10">
        <v>-800883.7751600002</v>
      </c>
      <c r="K114" s="10"/>
      <c r="L114" s="27">
        <f t="shared" si="3"/>
        <v>6319812.160228815</v>
      </c>
      <c r="N114" s="2">
        <v>280</v>
      </c>
    </row>
    <row r="115" spans="1:14" ht="13.5" customHeight="1">
      <c r="A115" s="2" t="s">
        <v>149</v>
      </c>
      <c r="B115" s="10">
        <v>2438</v>
      </c>
      <c r="C115" s="10">
        <v>7180731.019114868</v>
      </c>
      <c r="D115" s="10">
        <v>1966447.55251282</v>
      </c>
      <c r="E115" s="26">
        <v>333830</v>
      </c>
      <c r="F115" s="27">
        <f t="shared" si="2"/>
        <v>7514561.019114868</v>
      </c>
      <c r="G115" s="10"/>
      <c r="H115" s="10">
        <v>1222371.2529000002</v>
      </c>
      <c r="I115" s="10">
        <v>-45116.818600000006</v>
      </c>
      <c r="J115" s="10">
        <v>1177254.4343</v>
      </c>
      <c r="K115" s="10"/>
      <c r="L115" s="27">
        <f t="shared" si="3"/>
        <v>8691815.453414869</v>
      </c>
      <c r="N115" s="2">
        <v>284</v>
      </c>
    </row>
    <row r="116" spans="1:14" ht="13.5" customHeight="1">
      <c r="A116" s="2" t="s">
        <v>150</v>
      </c>
      <c r="B116" s="10">
        <v>54518</v>
      </c>
      <c r="C116" s="10">
        <v>109892627.54700246</v>
      </c>
      <c r="D116" s="10">
        <v>7373705.105268302</v>
      </c>
      <c r="E116" s="26">
        <v>-3559085</v>
      </c>
      <c r="F116" s="27">
        <f t="shared" si="2"/>
        <v>106333542.54700246</v>
      </c>
      <c r="G116" s="10"/>
      <c r="H116" s="10">
        <v>336100.2169</v>
      </c>
      <c r="I116" s="10">
        <v>-1302778.25958</v>
      </c>
      <c r="J116" s="10">
        <v>-966678.0426800001</v>
      </c>
      <c r="K116" s="10"/>
      <c r="L116" s="27">
        <f t="shared" si="3"/>
        <v>105366864.50432247</v>
      </c>
      <c r="N116" s="2">
        <v>285</v>
      </c>
    </row>
    <row r="117" spans="1:14" ht="13.5" customHeight="1">
      <c r="A117" s="2" t="s">
        <v>151</v>
      </c>
      <c r="B117" s="10">
        <v>86453</v>
      </c>
      <c r="C117" s="10">
        <v>162137737.3051568</v>
      </c>
      <c r="D117" s="10">
        <v>15607187.746100025</v>
      </c>
      <c r="E117" s="26">
        <v>13762710</v>
      </c>
      <c r="F117" s="27">
        <f t="shared" si="2"/>
        <v>175900447.3051568</v>
      </c>
      <c r="G117" s="10"/>
      <c r="H117" s="10">
        <v>1459602.7145</v>
      </c>
      <c r="I117" s="10">
        <v>-1246893.649526</v>
      </c>
      <c r="J117" s="10">
        <v>212709.06497399998</v>
      </c>
      <c r="K117" s="10"/>
      <c r="L117" s="27">
        <f t="shared" si="3"/>
        <v>176113156.3701308</v>
      </c>
      <c r="N117" s="2">
        <v>286</v>
      </c>
    </row>
    <row r="118" spans="1:14" ht="13.5" customHeight="1">
      <c r="A118" s="2" t="s">
        <v>152</v>
      </c>
      <c r="B118" s="10">
        <v>6845</v>
      </c>
      <c r="C118" s="10">
        <v>20354124.361167505</v>
      </c>
      <c r="D118" s="10">
        <v>4413865.933714289</v>
      </c>
      <c r="E118" s="26">
        <v>649268</v>
      </c>
      <c r="F118" s="27">
        <f t="shared" si="2"/>
        <v>21003392.361167505</v>
      </c>
      <c r="G118" s="10"/>
      <c r="H118" s="10">
        <v>650713.0469000001</v>
      </c>
      <c r="I118" s="10">
        <v>-65600.122</v>
      </c>
      <c r="J118" s="10">
        <v>585112.9249000001</v>
      </c>
      <c r="K118" s="10"/>
      <c r="L118" s="27">
        <f t="shared" si="3"/>
        <v>21588505.286067504</v>
      </c>
      <c r="N118" s="2">
        <v>287</v>
      </c>
    </row>
    <row r="119" spans="1:14" ht="13.5" customHeight="1">
      <c r="A119" s="2" t="s">
        <v>153</v>
      </c>
      <c r="B119" s="10">
        <v>6662</v>
      </c>
      <c r="C119" s="10">
        <v>16655992.24385666</v>
      </c>
      <c r="D119" s="10">
        <v>3475213.267200004</v>
      </c>
      <c r="E119" s="26">
        <v>-156980</v>
      </c>
      <c r="F119" s="27">
        <f t="shared" si="2"/>
        <v>16499012.24385666</v>
      </c>
      <c r="G119" s="10"/>
      <c r="H119" s="10">
        <v>73766.66780000001</v>
      </c>
      <c r="I119" s="10">
        <v>-414084.03540000005</v>
      </c>
      <c r="J119" s="10">
        <v>-340317.36760000006</v>
      </c>
      <c r="K119" s="10"/>
      <c r="L119" s="27">
        <f t="shared" si="3"/>
        <v>16158694.87625666</v>
      </c>
      <c r="N119" s="2">
        <v>288</v>
      </c>
    </row>
    <row r="120" spans="1:14" ht="13.5" customHeight="1">
      <c r="A120" s="2" t="s">
        <v>154</v>
      </c>
      <c r="B120" s="10">
        <v>8950</v>
      </c>
      <c r="C120" s="10">
        <v>33061500.86274416</v>
      </c>
      <c r="D120" s="10">
        <v>6258947.84316279</v>
      </c>
      <c r="E120" s="26">
        <v>-527048</v>
      </c>
      <c r="F120" s="27">
        <f t="shared" si="2"/>
        <v>32534452.86274416</v>
      </c>
      <c r="G120" s="10"/>
      <c r="H120" s="10">
        <v>10777.1629</v>
      </c>
      <c r="I120" s="10">
        <v>-101747.12800000001</v>
      </c>
      <c r="J120" s="10">
        <v>-90969.96510000002</v>
      </c>
      <c r="K120" s="10"/>
      <c r="L120" s="27">
        <f t="shared" si="3"/>
        <v>32443482.89764416</v>
      </c>
      <c r="N120" s="2">
        <v>290</v>
      </c>
    </row>
    <row r="121" spans="1:14" ht="13.5" customHeight="1">
      <c r="A121" s="2" t="s">
        <v>155</v>
      </c>
      <c r="B121" s="10">
        <v>2374</v>
      </c>
      <c r="C121" s="10">
        <v>9617018.774676928</v>
      </c>
      <c r="D121" s="10">
        <v>1857745.384000001</v>
      </c>
      <c r="E121" s="26">
        <v>-264899</v>
      </c>
      <c r="F121" s="27">
        <f t="shared" si="2"/>
        <v>9352119.774676928</v>
      </c>
      <c r="G121" s="10"/>
      <c r="H121" s="10">
        <v>17404.114</v>
      </c>
      <c r="I121" s="10">
        <v>-16761.50056</v>
      </c>
      <c r="J121" s="10">
        <v>642.613440000001</v>
      </c>
      <c r="K121" s="10"/>
      <c r="L121" s="27">
        <f t="shared" si="3"/>
        <v>9352762.388116928</v>
      </c>
      <c r="N121" s="2">
        <v>291</v>
      </c>
    </row>
    <row r="122" spans="1:14" ht="13.5" customHeight="1">
      <c r="A122" s="2" t="s">
        <v>156</v>
      </c>
      <c r="B122" s="10">
        <v>111289</v>
      </c>
      <c r="C122" s="10">
        <v>189044095.60263276</v>
      </c>
      <c r="D122" s="10">
        <v>23693923.694048762</v>
      </c>
      <c r="E122" s="26">
        <v>-6310954</v>
      </c>
      <c r="F122" s="27">
        <f t="shared" si="2"/>
        <v>182733141.60263276</v>
      </c>
      <c r="G122" s="10"/>
      <c r="H122" s="10">
        <v>859897.1094000001</v>
      </c>
      <c r="I122" s="10">
        <v>-3284622.2065439997</v>
      </c>
      <c r="J122" s="10">
        <v>-2424725.0971439998</v>
      </c>
      <c r="K122" s="10"/>
      <c r="L122" s="27">
        <f t="shared" si="3"/>
        <v>180308416.50548875</v>
      </c>
      <c r="N122" s="2">
        <v>297</v>
      </c>
    </row>
    <row r="123" spans="1:14" ht="13.5" customHeight="1">
      <c r="A123" s="2" t="s">
        <v>157</v>
      </c>
      <c r="B123" s="10">
        <v>3727</v>
      </c>
      <c r="C123" s="10">
        <v>12943701.503035605</v>
      </c>
      <c r="D123" s="10">
        <v>3257805.152</v>
      </c>
      <c r="E123" s="26">
        <v>500746</v>
      </c>
      <c r="F123" s="27">
        <f t="shared" si="2"/>
        <v>13444447.503035605</v>
      </c>
      <c r="G123" s="10"/>
      <c r="H123" s="10">
        <v>108507.9569</v>
      </c>
      <c r="I123" s="10">
        <v>-10710.224000000002</v>
      </c>
      <c r="J123" s="10">
        <v>97797.7329</v>
      </c>
      <c r="K123" s="10"/>
      <c r="L123" s="27">
        <f t="shared" si="3"/>
        <v>13542245.235935604</v>
      </c>
      <c r="N123" s="2">
        <v>300</v>
      </c>
    </row>
    <row r="124" spans="1:14" ht="13.5" customHeight="1">
      <c r="A124" s="2" t="s">
        <v>158</v>
      </c>
      <c r="B124" s="10">
        <v>22073</v>
      </c>
      <c r="C124" s="10">
        <v>62637490.03603897</v>
      </c>
      <c r="D124" s="10">
        <v>16671432.257186608</v>
      </c>
      <c r="E124" s="26">
        <v>-3354917</v>
      </c>
      <c r="F124" s="27">
        <f t="shared" si="2"/>
        <v>59282573.03603897</v>
      </c>
      <c r="G124" s="10"/>
      <c r="H124" s="10">
        <v>531695.6827000001</v>
      </c>
      <c r="I124" s="10">
        <v>-182769.97256000002</v>
      </c>
      <c r="J124" s="10">
        <v>348925.7101400001</v>
      </c>
      <c r="K124" s="10"/>
      <c r="L124" s="27">
        <f t="shared" si="3"/>
        <v>59631498.74617897</v>
      </c>
      <c r="N124" s="2">
        <v>301</v>
      </c>
    </row>
    <row r="125" spans="1:14" ht="13.5" customHeight="1">
      <c r="A125" s="2" t="s">
        <v>159</v>
      </c>
      <c r="B125" s="10">
        <v>892</v>
      </c>
      <c r="C125" s="10">
        <v>2663120.291972518</v>
      </c>
      <c r="D125" s="10">
        <v>417917.8321038961</v>
      </c>
      <c r="E125" s="26">
        <v>-168714</v>
      </c>
      <c r="F125" s="27">
        <f t="shared" si="2"/>
        <v>2494406.291972518</v>
      </c>
      <c r="G125" s="10"/>
      <c r="H125" s="10">
        <v>0</v>
      </c>
      <c r="I125" s="10">
        <v>-214204.48000000004</v>
      </c>
      <c r="J125" s="10">
        <v>-214204.48000000004</v>
      </c>
      <c r="K125" s="10"/>
      <c r="L125" s="27">
        <f t="shared" si="3"/>
        <v>2280201.811972518</v>
      </c>
      <c r="N125" s="2">
        <v>304</v>
      </c>
    </row>
    <row r="126" spans="1:14" ht="13.5" customHeight="1">
      <c r="A126" s="2" t="s">
        <v>160</v>
      </c>
      <c r="B126" s="10">
        <v>15823</v>
      </c>
      <c r="C126" s="10">
        <v>48097376.72404736</v>
      </c>
      <c r="D126" s="10">
        <v>10663051.599000003</v>
      </c>
      <c r="E126" s="26">
        <v>-1497037</v>
      </c>
      <c r="F126" s="27">
        <f t="shared" si="2"/>
        <v>46600339.72404736</v>
      </c>
      <c r="G126" s="10"/>
      <c r="H126" s="10">
        <v>245063.31290000002</v>
      </c>
      <c r="I126" s="10">
        <v>-116031.88926000003</v>
      </c>
      <c r="J126" s="10">
        <v>129031.42364</v>
      </c>
      <c r="K126" s="10"/>
      <c r="L126" s="27">
        <f t="shared" si="3"/>
        <v>46729371.14768736</v>
      </c>
      <c r="N126" s="2">
        <v>305</v>
      </c>
    </row>
    <row r="127" spans="1:14" ht="13.5" customHeight="1">
      <c r="A127" s="2" t="s">
        <v>161</v>
      </c>
      <c r="B127" s="10">
        <v>7172</v>
      </c>
      <c r="C127" s="10">
        <v>21459064.116266765</v>
      </c>
      <c r="D127" s="10">
        <v>5465127.652674157</v>
      </c>
      <c r="E127" s="26">
        <v>-881282</v>
      </c>
      <c r="F127" s="27">
        <f t="shared" si="2"/>
        <v>20577782.116266765</v>
      </c>
      <c r="G127" s="10"/>
      <c r="H127" s="10">
        <v>208849.36800000002</v>
      </c>
      <c r="I127" s="10">
        <v>-104719.21516000002</v>
      </c>
      <c r="J127" s="10">
        <v>104130.15284</v>
      </c>
      <c r="K127" s="10"/>
      <c r="L127" s="27">
        <f t="shared" si="3"/>
        <v>20681912.269106764</v>
      </c>
      <c r="N127" s="2">
        <v>309</v>
      </c>
    </row>
    <row r="128" spans="1:14" ht="13.5" customHeight="1">
      <c r="A128" s="2" t="s">
        <v>162</v>
      </c>
      <c r="B128" s="10">
        <v>1399</v>
      </c>
      <c r="C128" s="10">
        <v>4584636.722201161</v>
      </c>
      <c r="D128" s="10">
        <v>911480.6914146346</v>
      </c>
      <c r="E128" s="26">
        <v>-325836</v>
      </c>
      <c r="F128" s="27">
        <f t="shared" si="2"/>
        <v>4258800.722201161</v>
      </c>
      <c r="G128" s="10"/>
      <c r="H128" s="10">
        <v>6693.89</v>
      </c>
      <c r="I128" s="10">
        <v>-10710.224000000002</v>
      </c>
      <c r="J128" s="10">
        <v>-4016.3340000000017</v>
      </c>
      <c r="K128" s="10"/>
      <c r="L128" s="27">
        <f t="shared" si="3"/>
        <v>4254784.388201161</v>
      </c>
      <c r="N128" s="2">
        <v>312</v>
      </c>
    </row>
    <row r="129" spans="1:14" ht="13.5" customHeight="1">
      <c r="A129" s="2" t="s">
        <v>163</v>
      </c>
      <c r="B129" s="10">
        <v>4647</v>
      </c>
      <c r="C129" s="10">
        <v>9581172.684198555</v>
      </c>
      <c r="D129" s="10">
        <v>2895883.2923809527</v>
      </c>
      <c r="E129" s="26">
        <v>-1004813</v>
      </c>
      <c r="F129" s="27">
        <f t="shared" si="2"/>
        <v>8576359.684198555</v>
      </c>
      <c r="G129" s="10"/>
      <c r="H129" s="10">
        <v>0</v>
      </c>
      <c r="I129" s="10">
        <v>-175687.83694</v>
      </c>
      <c r="J129" s="10">
        <v>-175687.83694</v>
      </c>
      <c r="K129" s="10"/>
      <c r="L129" s="27">
        <f t="shared" si="3"/>
        <v>8400671.847258555</v>
      </c>
      <c r="N129" s="2">
        <v>316</v>
      </c>
    </row>
    <row r="130" spans="1:14" ht="13.5" customHeight="1">
      <c r="A130" s="2" t="s">
        <v>164</v>
      </c>
      <c r="B130" s="10">
        <v>2696</v>
      </c>
      <c r="C130" s="10">
        <v>11368265.896419836</v>
      </c>
      <c r="D130" s="10">
        <v>3060442.872186047</v>
      </c>
      <c r="E130" s="26">
        <v>-145059</v>
      </c>
      <c r="F130" s="27">
        <f t="shared" si="2"/>
        <v>11223206.896419836</v>
      </c>
      <c r="G130" s="10"/>
      <c r="H130" s="10">
        <v>100475.2889</v>
      </c>
      <c r="I130" s="10">
        <v>-30791.894000000004</v>
      </c>
      <c r="J130" s="10">
        <v>69683.3949</v>
      </c>
      <c r="K130" s="10"/>
      <c r="L130" s="27">
        <f t="shared" si="3"/>
        <v>11292890.291319836</v>
      </c>
      <c r="N130" s="2">
        <v>317</v>
      </c>
    </row>
    <row r="131" spans="1:14" ht="13.5" customHeight="1">
      <c r="A131" s="2" t="s">
        <v>165</v>
      </c>
      <c r="B131" s="10">
        <v>7892</v>
      </c>
      <c r="C131" s="10">
        <v>27292338.390093856</v>
      </c>
      <c r="D131" s="10">
        <v>4374708.104000003</v>
      </c>
      <c r="E131" s="26">
        <v>-197124</v>
      </c>
      <c r="F131" s="27">
        <f t="shared" si="2"/>
        <v>27095214.390093856</v>
      </c>
      <c r="G131" s="10"/>
      <c r="H131" s="10">
        <v>62922.566000000006</v>
      </c>
      <c r="I131" s="10">
        <v>-127250.84890000001</v>
      </c>
      <c r="J131" s="10">
        <v>-64328.282900000006</v>
      </c>
      <c r="K131" s="10"/>
      <c r="L131" s="27">
        <f t="shared" si="3"/>
        <v>27030886.107193854</v>
      </c>
      <c r="N131" s="2">
        <v>320</v>
      </c>
    </row>
    <row r="132" spans="1:14" ht="13.5" customHeight="1">
      <c r="A132" s="2" t="s">
        <v>0</v>
      </c>
      <c r="B132" s="10">
        <v>6943</v>
      </c>
      <c r="C132" s="10">
        <v>23736060.087425478</v>
      </c>
      <c r="D132" s="10">
        <v>4867032.727999999</v>
      </c>
      <c r="E132" s="26">
        <v>-693668</v>
      </c>
      <c r="F132" s="27">
        <f t="shared" si="2"/>
        <v>23042392.087425478</v>
      </c>
      <c r="G132" s="10"/>
      <c r="H132" s="10">
        <v>128656.56580000001</v>
      </c>
      <c r="I132" s="10">
        <v>-44246.6129</v>
      </c>
      <c r="J132" s="10">
        <v>84409.9529</v>
      </c>
      <c r="K132" s="10"/>
      <c r="L132" s="27">
        <f t="shared" si="3"/>
        <v>23126802.040325478</v>
      </c>
      <c r="N132" s="2">
        <v>322</v>
      </c>
    </row>
    <row r="133" spans="1:14" ht="13.5" customHeight="1">
      <c r="A133" s="2" t="s">
        <v>166</v>
      </c>
      <c r="B133" s="10">
        <v>118644</v>
      </c>
      <c r="C133" s="10">
        <v>199719643.78752893</v>
      </c>
      <c r="D133" s="10">
        <v>25759781.014225855</v>
      </c>
      <c r="E133" s="26">
        <v>-6290233</v>
      </c>
      <c r="F133" s="27">
        <f t="shared" si="2"/>
        <v>193429410.78752893</v>
      </c>
      <c r="G133" s="10"/>
      <c r="H133" s="10">
        <v>3503113.4537</v>
      </c>
      <c r="I133" s="10">
        <v>-7572414.866492</v>
      </c>
      <c r="J133" s="10">
        <v>-4069301.4127920005</v>
      </c>
      <c r="K133" s="10"/>
      <c r="L133" s="27">
        <f t="shared" si="3"/>
        <v>189360109.37473693</v>
      </c>
      <c r="N133" s="2">
        <v>398</v>
      </c>
    </row>
    <row r="134" spans="1:14" ht="13.5" customHeight="1">
      <c r="A134" s="2" t="s">
        <v>167</v>
      </c>
      <c r="B134" s="10">
        <v>8068</v>
      </c>
      <c r="C134" s="10">
        <v>15860202.002698233</v>
      </c>
      <c r="D134" s="10">
        <v>2403589.8903132533</v>
      </c>
      <c r="E134" s="26">
        <v>-921976</v>
      </c>
      <c r="F134" s="27">
        <f t="shared" si="2"/>
        <v>14938226.002698233</v>
      </c>
      <c r="G134" s="10"/>
      <c r="H134" s="10">
        <v>58906.232</v>
      </c>
      <c r="I134" s="10">
        <v>-235772.19358000002</v>
      </c>
      <c r="J134" s="10">
        <v>-176865.96158</v>
      </c>
      <c r="K134" s="10"/>
      <c r="L134" s="27">
        <f t="shared" si="3"/>
        <v>14761360.041118233</v>
      </c>
      <c r="N134" s="2">
        <v>399</v>
      </c>
    </row>
    <row r="135" spans="1:14" ht="13.5" customHeight="1">
      <c r="A135" s="2" t="s">
        <v>168</v>
      </c>
      <c r="B135" s="10">
        <v>8542</v>
      </c>
      <c r="C135" s="10">
        <v>20240616.632156257</v>
      </c>
      <c r="D135" s="10">
        <v>4055848.489975309</v>
      </c>
      <c r="E135" s="26">
        <v>270771</v>
      </c>
      <c r="F135" s="27">
        <f t="shared" si="2"/>
        <v>20511387.632156257</v>
      </c>
      <c r="G135" s="10"/>
      <c r="H135" s="10">
        <v>507396.86200000014</v>
      </c>
      <c r="I135" s="10">
        <v>-146047.29202000002</v>
      </c>
      <c r="J135" s="10">
        <v>361349.56998000015</v>
      </c>
      <c r="K135" s="10"/>
      <c r="L135" s="27">
        <f t="shared" si="3"/>
        <v>20872737.202136256</v>
      </c>
      <c r="N135" s="2">
        <v>400</v>
      </c>
    </row>
    <row r="136" spans="1:14" ht="13.5" customHeight="1">
      <c r="A136" s="2" t="s">
        <v>169</v>
      </c>
      <c r="B136" s="10">
        <v>10093</v>
      </c>
      <c r="C136" s="10">
        <v>32018086.51743919</v>
      </c>
      <c r="D136" s="10">
        <v>7964510.474461543</v>
      </c>
      <c r="E136" s="26">
        <v>-775654</v>
      </c>
      <c r="F136" s="27">
        <f t="shared" si="2"/>
        <v>31242432.51743919</v>
      </c>
      <c r="G136" s="10"/>
      <c r="H136" s="10">
        <v>215677.13580000005</v>
      </c>
      <c r="I136" s="10">
        <v>-218475.18182000003</v>
      </c>
      <c r="J136" s="10">
        <v>-2798.0460199999798</v>
      </c>
      <c r="K136" s="10"/>
      <c r="L136" s="27">
        <f t="shared" si="3"/>
        <v>31239634.47141919</v>
      </c>
      <c r="N136" s="2">
        <v>402</v>
      </c>
    </row>
    <row r="137" spans="1:14" ht="13.5" customHeight="1">
      <c r="A137" s="2" t="s">
        <v>170</v>
      </c>
      <c r="B137" s="10">
        <v>3259</v>
      </c>
      <c r="C137" s="10">
        <v>10787859.25868481</v>
      </c>
      <c r="D137" s="10">
        <v>2573755.65704762</v>
      </c>
      <c r="E137" s="26">
        <v>5280</v>
      </c>
      <c r="F137" s="27">
        <f t="shared" si="2"/>
        <v>10793139.25868481</v>
      </c>
      <c r="G137" s="10"/>
      <c r="H137" s="10">
        <v>21420.448000000004</v>
      </c>
      <c r="I137" s="10">
        <v>-41569.0569</v>
      </c>
      <c r="J137" s="10">
        <v>-20148.6089</v>
      </c>
      <c r="K137" s="10"/>
      <c r="L137" s="27">
        <f t="shared" si="3"/>
        <v>10772990.64978481</v>
      </c>
      <c r="N137" s="2">
        <v>403</v>
      </c>
    </row>
    <row r="138" spans="1:14" ht="13.5" customHeight="1">
      <c r="A138" s="2" t="s">
        <v>171</v>
      </c>
      <c r="B138" s="10">
        <v>72794</v>
      </c>
      <c r="C138" s="10">
        <v>115795856.35730723</v>
      </c>
      <c r="D138" s="10">
        <v>8222491.637619076</v>
      </c>
      <c r="E138" s="26">
        <v>-7636655</v>
      </c>
      <c r="F138" s="27">
        <f t="shared" si="2"/>
        <v>108159201.35730723</v>
      </c>
      <c r="G138" s="10"/>
      <c r="H138" s="10">
        <v>537050.7947</v>
      </c>
      <c r="I138" s="10">
        <v>-2892753.8532760004</v>
      </c>
      <c r="J138" s="10">
        <v>-2355703.0585760004</v>
      </c>
      <c r="K138" s="10"/>
      <c r="L138" s="27">
        <f t="shared" si="3"/>
        <v>105803498.29873122</v>
      </c>
      <c r="N138" s="2">
        <v>405</v>
      </c>
    </row>
    <row r="139" spans="1:14" ht="13.5" customHeight="1">
      <c r="A139" s="2" t="s">
        <v>172</v>
      </c>
      <c r="B139" s="10">
        <v>2779</v>
      </c>
      <c r="C139" s="10">
        <v>7338842.167299669</v>
      </c>
      <c r="D139" s="10">
        <v>1860475.8078048788</v>
      </c>
      <c r="E139" s="26">
        <v>-759013</v>
      </c>
      <c r="F139" s="27">
        <f t="shared" si="2"/>
        <v>6579829.167299669</v>
      </c>
      <c r="G139" s="10"/>
      <c r="H139" s="10">
        <v>26775.56</v>
      </c>
      <c r="I139" s="10">
        <v>-1195260.9984000002</v>
      </c>
      <c r="J139" s="10">
        <v>-1168485.4384</v>
      </c>
      <c r="K139" s="10"/>
      <c r="L139" s="27">
        <f t="shared" si="3"/>
        <v>5411343.728899669</v>
      </c>
      <c r="N139" s="2">
        <v>407</v>
      </c>
    </row>
    <row r="140" spans="1:14" ht="13.5" customHeight="1">
      <c r="A140" s="2" t="s">
        <v>173</v>
      </c>
      <c r="B140" s="10">
        <v>14733</v>
      </c>
      <c r="C140" s="10">
        <v>37819760.29130302</v>
      </c>
      <c r="D140" s="10">
        <v>8424980.761142857</v>
      </c>
      <c r="E140" s="26">
        <v>-1042569</v>
      </c>
      <c r="F140" s="27">
        <f t="shared" si="2"/>
        <v>36777191.29130302</v>
      </c>
      <c r="G140" s="10"/>
      <c r="H140" s="10">
        <v>96392.016</v>
      </c>
      <c r="I140" s="10">
        <v>-144320.26840000003</v>
      </c>
      <c r="J140" s="10">
        <v>-47928.25240000003</v>
      </c>
      <c r="K140" s="10"/>
      <c r="L140" s="27">
        <f t="shared" si="3"/>
        <v>36729263.03890302</v>
      </c>
      <c r="N140" s="2">
        <v>408</v>
      </c>
    </row>
    <row r="141" spans="1:14" ht="13.5" customHeight="1">
      <c r="A141" s="2" t="s">
        <v>174</v>
      </c>
      <c r="B141" s="10">
        <v>18709</v>
      </c>
      <c r="C141" s="10">
        <v>39070561.91093579</v>
      </c>
      <c r="D141" s="10">
        <v>9942595.39980488</v>
      </c>
      <c r="E141" s="26">
        <v>-2925945</v>
      </c>
      <c r="F141" s="27">
        <f t="shared" si="2"/>
        <v>36144616.91093579</v>
      </c>
      <c r="G141" s="10"/>
      <c r="H141" s="10">
        <v>340384.30650000006</v>
      </c>
      <c r="I141" s="10">
        <v>-369712.91614600003</v>
      </c>
      <c r="J141" s="10">
        <v>-29328.609645999968</v>
      </c>
      <c r="K141" s="10"/>
      <c r="L141" s="27">
        <f t="shared" si="3"/>
        <v>36115288.30128979</v>
      </c>
      <c r="N141" s="2">
        <v>410</v>
      </c>
    </row>
    <row r="142" spans="1:14" ht="13.5" customHeight="1">
      <c r="A142" s="2" t="s">
        <v>175</v>
      </c>
      <c r="B142" s="10">
        <v>3116</v>
      </c>
      <c r="C142" s="10">
        <v>6955089.950496807</v>
      </c>
      <c r="D142" s="10">
        <v>1915204.9491428572</v>
      </c>
      <c r="E142" s="26">
        <v>-764954</v>
      </c>
      <c r="F142" s="27">
        <f t="shared" si="2"/>
        <v>6190135.950496807</v>
      </c>
      <c r="G142" s="10"/>
      <c r="H142" s="10">
        <v>84409.9529</v>
      </c>
      <c r="I142" s="10">
        <v>-178539.43408</v>
      </c>
      <c r="J142" s="10">
        <v>-94129.48118</v>
      </c>
      <c r="K142" s="10"/>
      <c r="L142" s="27">
        <f t="shared" si="3"/>
        <v>6096006.469316807</v>
      </c>
      <c r="N142" s="2">
        <v>416</v>
      </c>
    </row>
    <row r="143" spans="1:14" ht="13.5" customHeight="1">
      <c r="A143" s="2" t="s">
        <v>176</v>
      </c>
      <c r="B143" s="10">
        <v>22233</v>
      </c>
      <c r="C143" s="10">
        <v>29622073.515114546</v>
      </c>
      <c r="D143" s="10">
        <v>700738.0348292679</v>
      </c>
      <c r="E143" s="26">
        <v>-3185100</v>
      </c>
      <c r="F143" s="27">
        <f t="shared" si="2"/>
        <v>26436973.515114546</v>
      </c>
      <c r="G143" s="10"/>
      <c r="H143" s="10">
        <v>271972.75070000003</v>
      </c>
      <c r="I143" s="10">
        <v>-821849.0386400003</v>
      </c>
      <c r="J143" s="10">
        <v>-549876.2879400002</v>
      </c>
      <c r="K143" s="10"/>
      <c r="L143" s="27">
        <f t="shared" si="3"/>
        <v>25887097.227174547</v>
      </c>
      <c r="N143" s="2">
        <v>418</v>
      </c>
    </row>
    <row r="144" spans="1:14" ht="13.5" customHeight="1">
      <c r="A144" s="2" t="s">
        <v>177</v>
      </c>
      <c r="B144" s="10">
        <v>10015</v>
      </c>
      <c r="C144" s="10">
        <v>27298182.402900107</v>
      </c>
      <c r="D144" s="10">
        <v>5329687.542400004</v>
      </c>
      <c r="E144" s="26">
        <v>-1306581</v>
      </c>
      <c r="F144" s="27">
        <f aca="true" t="shared" si="4" ref="F144:F207">C144+E144</f>
        <v>25991601.402900107</v>
      </c>
      <c r="G144" s="10"/>
      <c r="H144" s="10">
        <v>45585.3909</v>
      </c>
      <c r="I144" s="10">
        <v>-289309.9258000001</v>
      </c>
      <c r="J144" s="10">
        <v>-243724.5349000001</v>
      </c>
      <c r="K144" s="10"/>
      <c r="L144" s="27">
        <f aca="true" t="shared" si="5" ref="L144:L207">C144+E144+J144</f>
        <v>25747876.86800011</v>
      </c>
      <c r="N144" s="2">
        <v>420</v>
      </c>
    </row>
    <row r="145" spans="1:14" ht="13.5" customHeight="1">
      <c r="A145" s="2" t="s">
        <v>178</v>
      </c>
      <c r="B145" s="10">
        <v>817</v>
      </c>
      <c r="C145" s="10">
        <v>3272328.5914921607</v>
      </c>
      <c r="D145" s="10">
        <v>699272.3579000002</v>
      </c>
      <c r="E145" s="26">
        <v>-177456</v>
      </c>
      <c r="F145" s="27">
        <f t="shared" si="4"/>
        <v>3094872.5914921607</v>
      </c>
      <c r="G145" s="10"/>
      <c r="H145" s="10">
        <v>10710.224000000002</v>
      </c>
      <c r="I145" s="10">
        <v>-6693.89</v>
      </c>
      <c r="J145" s="10">
        <v>4016.3340000000017</v>
      </c>
      <c r="K145" s="10"/>
      <c r="L145" s="27">
        <f t="shared" si="5"/>
        <v>3098888.9254921605</v>
      </c>
      <c r="N145" s="2">
        <v>421</v>
      </c>
    </row>
    <row r="146" spans="1:14" ht="13.5" customHeight="1">
      <c r="A146" s="2" t="s">
        <v>179</v>
      </c>
      <c r="B146" s="10">
        <v>12117</v>
      </c>
      <c r="C146" s="10">
        <v>40703353.529690646</v>
      </c>
      <c r="D146" s="10">
        <v>7451101.902095244</v>
      </c>
      <c r="E146" s="26">
        <v>-664834</v>
      </c>
      <c r="F146" s="27">
        <f t="shared" si="4"/>
        <v>40038519.529690646</v>
      </c>
      <c r="G146" s="10"/>
      <c r="H146" s="10">
        <v>129928.40490000002</v>
      </c>
      <c r="I146" s="10">
        <v>-141732.41052600002</v>
      </c>
      <c r="J146" s="10">
        <v>-11804.005625999998</v>
      </c>
      <c r="K146" s="10"/>
      <c r="L146" s="27">
        <f t="shared" si="5"/>
        <v>40026715.524064645</v>
      </c>
      <c r="N146" s="2">
        <v>422</v>
      </c>
    </row>
    <row r="147" spans="1:14" ht="13.5" customHeight="1">
      <c r="A147" s="2" t="s">
        <v>180</v>
      </c>
      <c r="B147" s="10">
        <v>19209</v>
      </c>
      <c r="C147" s="10">
        <v>23544948.202363305</v>
      </c>
      <c r="D147" s="10">
        <v>42004.460641607366</v>
      </c>
      <c r="E147" s="26">
        <v>-2104883</v>
      </c>
      <c r="F147" s="27">
        <f t="shared" si="4"/>
        <v>21440065.202363305</v>
      </c>
      <c r="G147" s="10"/>
      <c r="H147" s="10">
        <v>784992.4803000002</v>
      </c>
      <c r="I147" s="10">
        <v>-1118067.05892</v>
      </c>
      <c r="J147" s="10">
        <v>-333074.5786199998</v>
      </c>
      <c r="K147" s="10"/>
      <c r="L147" s="27">
        <f t="shared" si="5"/>
        <v>21106990.623743303</v>
      </c>
      <c r="N147" s="2">
        <v>423</v>
      </c>
    </row>
    <row r="148" spans="1:14" ht="13.5" customHeight="1">
      <c r="A148" s="2" t="s">
        <v>181</v>
      </c>
      <c r="B148" s="10">
        <v>9740</v>
      </c>
      <c r="C148" s="10">
        <v>25830982.679639693</v>
      </c>
      <c r="D148" s="10">
        <v>6691442.387024394</v>
      </c>
      <c r="E148" s="26">
        <v>-599929</v>
      </c>
      <c r="F148" s="27">
        <f t="shared" si="4"/>
        <v>25231053.679639693</v>
      </c>
      <c r="G148" s="10"/>
      <c r="H148" s="10">
        <v>24098.004</v>
      </c>
      <c r="I148" s="10">
        <v>-216489.77404600004</v>
      </c>
      <c r="J148" s="10">
        <v>-192391.77004600002</v>
      </c>
      <c r="K148" s="10"/>
      <c r="L148" s="27">
        <f t="shared" si="5"/>
        <v>25038661.909593694</v>
      </c>
      <c r="N148" s="2">
        <v>425</v>
      </c>
    </row>
    <row r="149" spans="1:14" ht="13.5" customHeight="1">
      <c r="A149" s="2" t="s">
        <v>182</v>
      </c>
      <c r="B149" s="10">
        <v>12335</v>
      </c>
      <c r="C149" s="10">
        <v>30594026.932548694</v>
      </c>
      <c r="D149" s="10">
        <v>8480919.201953487</v>
      </c>
      <c r="E149" s="26">
        <v>-2978314</v>
      </c>
      <c r="F149" s="27">
        <f t="shared" si="4"/>
        <v>27615712.932548694</v>
      </c>
      <c r="G149" s="10"/>
      <c r="H149" s="10">
        <v>0</v>
      </c>
      <c r="I149" s="10">
        <v>-925894.848466</v>
      </c>
      <c r="J149" s="10">
        <v>-925894.848466</v>
      </c>
      <c r="K149" s="10"/>
      <c r="L149" s="27">
        <f t="shared" si="5"/>
        <v>26689818.084082693</v>
      </c>
      <c r="N149" s="2">
        <v>426</v>
      </c>
    </row>
    <row r="150" spans="1:14" ht="13.5" customHeight="1">
      <c r="A150" s="2" t="s">
        <v>183</v>
      </c>
      <c r="B150" s="10">
        <v>16607</v>
      </c>
      <c r="C150" s="10">
        <v>45243568.23739763</v>
      </c>
      <c r="D150" s="10">
        <v>10358667.101853663</v>
      </c>
      <c r="E150" s="26">
        <v>-1416392</v>
      </c>
      <c r="F150" s="27">
        <f t="shared" si="4"/>
        <v>43827176.23739763</v>
      </c>
      <c r="G150" s="10"/>
      <c r="H150" s="10">
        <v>906419.6449000004</v>
      </c>
      <c r="I150" s="10">
        <v>-407055.4509000001</v>
      </c>
      <c r="J150" s="10">
        <v>499364.1940000003</v>
      </c>
      <c r="K150" s="10"/>
      <c r="L150" s="27">
        <f t="shared" si="5"/>
        <v>44326540.43139763</v>
      </c>
      <c r="N150" s="2">
        <v>430</v>
      </c>
    </row>
    <row r="151" spans="1:14" ht="13.5" customHeight="1">
      <c r="A151" s="2" t="s">
        <v>184</v>
      </c>
      <c r="B151" s="10">
        <v>8291</v>
      </c>
      <c r="C151" s="10">
        <v>17279499.13308826</v>
      </c>
      <c r="D151" s="10">
        <v>4548700.110700002</v>
      </c>
      <c r="E151" s="26">
        <v>-1293652</v>
      </c>
      <c r="F151" s="27">
        <f t="shared" si="4"/>
        <v>15985847.13308826</v>
      </c>
      <c r="G151" s="10"/>
      <c r="H151" s="10">
        <v>159448.45980000004</v>
      </c>
      <c r="I151" s="10">
        <v>-290220.29484</v>
      </c>
      <c r="J151" s="10">
        <v>-130771.83503999995</v>
      </c>
      <c r="K151" s="10"/>
      <c r="L151" s="27">
        <f t="shared" si="5"/>
        <v>15855075.298048262</v>
      </c>
      <c r="N151" s="2">
        <v>433</v>
      </c>
    </row>
    <row r="152" spans="1:14" ht="13.5" customHeight="1">
      <c r="A152" s="2" t="s">
        <v>185</v>
      </c>
      <c r="B152" s="10">
        <v>15480</v>
      </c>
      <c r="C152" s="10">
        <v>27734786.18259929</v>
      </c>
      <c r="D152" s="10">
        <v>-796500.7888768702</v>
      </c>
      <c r="E152" s="26">
        <v>-1561266</v>
      </c>
      <c r="F152" s="27">
        <f t="shared" si="4"/>
        <v>26173520.18259929</v>
      </c>
      <c r="G152" s="10"/>
      <c r="H152" s="10">
        <v>780641.4518000003</v>
      </c>
      <c r="I152" s="10">
        <v>-373826.98094000004</v>
      </c>
      <c r="J152" s="10">
        <v>406814.47086000023</v>
      </c>
      <c r="K152" s="10"/>
      <c r="L152" s="27">
        <f t="shared" si="5"/>
        <v>26580334.653459292</v>
      </c>
      <c r="N152" s="2">
        <v>434</v>
      </c>
    </row>
    <row r="153" spans="1:14" ht="13.5" customHeight="1">
      <c r="A153" s="2" t="s">
        <v>186</v>
      </c>
      <c r="B153" s="10">
        <v>761</v>
      </c>
      <c r="C153" s="10">
        <v>3327555.5651840316</v>
      </c>
      <c r="D153" s="10">
        <v>557618.2394736842</v>
      </c>
      <c r="E153" s="26">
        <v>-210777</v>
      </c>
      <c r="F153" s="27">
        <f t="shared" si="4"/>
        <v>3116778.5651840316</v>
      </c>
      <c r="G153" s="10"/>
      <c r="H153" s="10">
        <v>178124.4129</v>
      </c>
      <c r="I153" s="10">
        <v>-206171.81200000003</v>
      </c>
      <c r="J153" s="10">
        <v>-28047.39910000004</v>
      </c>
      <c r="K153" s="10"/>
      <c r="L153" s="27">
        <f t="shared" si="5"/>
        <v>3088731.1660840316</v>
      </c>
      <c r="N153" s="2">
        <v>435</v>
      </c>
    </row>
    <row r="154" spans="1:14" ht="13.5" customHeight="1">
      <c r="A154" s="2" t="s">
        <v>187</v>
      </c>
      <c r="B154" s="10">
        <v>2074</v>
      </c>
      <c r="C154" s="10">
        <v>6678064.784995076</v>
      </c>
      <c r="D154" s="10">
        <v>2116967.311902439</v>
      </c>
      <c r="E154" s="26">
        <v>-467096</v>
      </c>
      <c r="F154" s="27">
        <f t="shared" si="4"/>
        <v>6210968.784995076</v>
      </c>
      <c r="G154" s="10"/>
      <c r="H154" s="10">
        <v>45518.452000000005</v>
      </c>
      <c r="I154" s="10">
        <v>-49481.23488</v>
      </c>
      <c r="J154" s="10">
        <v>-3962.782879999999</v>
      </c>
      <c r="K154" s="10"/>
      <c r="L154" s="27">
        <f t="shared" si="5"/>
        <v>6207006.002115076</v>
      </c>
      <c r="N154" s="2">
        <v>436</v>
      </c>
    </row>
    <row r="155" spans="1:14" ht="13.5" customHeight="1">
      <c r="A155" s="2" t="s">
        <v>188</v>
      </c>
      <c r="B155" s="10">
        <v>5107</v>
      </c>
      <c r="C155" s="10">
        <v>14951883.078008255</v>
      </c>
      <c r="D155" s="10">
        <v>3965355.743179489</v>
      </c>
      <c r="E155" s="26">
        <v>-1248739</v>
      </c>
      <c r="F155" s="27">
        <f t="shared" si="4"/>
        <v>13703144.078008255</v>
      </c>
      <c r="G155" s="10"/>
      <c r="H155" s="10">
        <v>32130.672000000006</v>
      </c>
      <c r="I155" s="10">
        <v>-250351.48600000003</v>
      </c>
      <c r="J155" s="10">
        <v>-218220.814</v>
      </c>
      <c r="K155" s="10"/>
      <c r="L155" s="27">
        <f t="shared" si="5"/>
        <v>13484923.264008256</v>
      </c>
      <c r="N155" s="2">
        <v>440</v>
      </c>
    </row>
    <row r="156" spans="1:14" ht="13.5" customHeight="1">
      <c r="A156" s="2" t="s">
        <v>189</v>
      </c>
      <c r="B156" s="10">
        <v>4949</v>
      </c>
      <c r="C156" s="10">
        <v>12747624.55427298</v>
      </c>
      <c r="D156" s="10">
        <v>2273630.3552631605</v>
      </c>
      <c r="E156" s="26">
        <v>-785872</v>
      </c>
      <c r="F156" s="27">
        <f t="shared" si="4"/>
        <v>11961752.55427298</v>
      </c>
      <c r="G156" s="10"/>
      <c r="H156" s="10">
        <v>20081.670000000002</v>
      </c>
      <c r="I156" s="10">
        <v>-43831.591720000004</v>
      </c>
      <c r="J156" s="10">
        <v>-23749.921720000002</v>
      </c>
      <c r="K156" s="10"/>
      <c r="L156" s="27">
        <f t="shared" si="5"/>
        <v>11938002.63255298</v>
      </c>
      <c r="N156" s="2">
        <v>441</v>
      </c>
    </row>
    <row r="157" spans="1:14" ht="13.5" customHeight="1">
      <c r="A157" s="2" t="s">
        <v>190</v>
      </c>
      <c r="B157" s="10">
        <v>3340</v>
      </c>
      <c r="C157" s="10">
        <v>5851934.846703969</v>
      </c>
      <c r="D157" s="10">
        <v>1174933.038439025</v>
      </c>
      <c r="E157" s="26">
        <v>-843486</v>
      </c>
      <c r="F157" s="27">
        <f t="shared" si="4"/>
        <v>5008448.846703969</v>
      </c>
      <c r="G157" s="10"/>
      <c r="H157" s="10">
        <v>152754.56980000006</v>
      </c>
      <c r="I157" s="10">
        <v>-185875.93752</v>
      </c>
      <c r="J157" s="10">
        <v>-33121.36771999995</v>
      </c>
      <c r="K157" s="10"/>
      <c r="L157" s="27">
        <f t="shared" si="5"/>
        <v>4975327.478983969</v>
      </c>
      <c r="N157" s="2">
        <v>442</v>
      </c>
    </row>
    <row r="158" spans="1:14" ht="13.5" customHeight="1">
      <c r="A158" s="2" t="s">
        <v>191</v>
      </c>
      <c r="B158" s="10">
        <v>47624</v>
      </c>
      <c r="C158" s="10">
        <v>72049831.00076914</v>
      </c>
      <c r="D158" s="10">
        <v>3620401.8891000347</v>
      </c>
      <c r="E158" s="26">
        <v>-2716809</v>
      </c>
      <c r="F158" s="27">
        <f t="shared" si="4"/>
        <v>69333022.00076914</v>
      </c>
      <c r="G158" s="10"/>
      <c r="H158" s="10">
        <v>3353772.7678000005</v>
      </c>
      <c r="I158" s="10">
        <v>-1261468.925612</v>
      </c>
      <c r="J158" s="10">
        <v>2092303.8421880004</v>
      </c>
      <c r="K158" s="10"/>
      <c r="L158" s="27">
        <f t="shared" si="5"/>
        <v>71425325.84295714</v>
      </c>
      <c r="N158" s="2">
        <v>444</v>
      </c>
    </row>
    <row r="159" spans="1:14" ht="13.5" customHeight="1">
      <c r="A159" s="2" t="s">
        <v>55</v>
      </c>
      <c r="B159" s="10">
        <v>15494</v>
      </c>
      <c r="C159" s="10">
        <v>32764834.492689636</v>
      </c>
      <c r="D159" s="10">
        <v>1131304.240000002</v>
      </c>
      <c r="E159" s="26">
        <v>-916033</v>
      </c>
      <c r="F159" s="27">
        <f t="shared" si="4"/>
        <v>31848801.492689636</v>
      </c>
      <c r="G159" s="10"/>
      <c r="H159" s="10">
        <v>163531.7327</v>
      </c>
      <c r="I159" s="10">
        <v>-169047.49806000004</v>
      </c>
      <c r="J159" s="10">
        <v>-5515.7653600000485</v>
      </c>
      <c r="K159" s="10"/>
      <c r="L159" s="27">
        <f t="shared" si="5"/>
        <v>31843285.727329634</v>
      </c>
      <c r="N159" s="2">
        <v>445</v>
      </c>
    </row>
    <row r="160" spans="1:14" ht="13.5" customHeight="1">
      <c r="A160" s="2" t="s">
        <v>192</v>
      </c>
      <c r="B160" s="10">
        <v>5573</v>
      </c>
      <c r="C160" s="10">
        <v>17073921.96983709</v>
      </c>
      <c r="D160" s="10">
        <v>2991374.969523811</v>
      </c>
      <c r="E160" s="26">
        <v>-240375</v>
      </c>
      <c r="F160" s="27">
        <f t="shared" si="4"/>
        <v>16833546.96983709</v>
      </c>
      <c r="G160" s="10"/>
      <c r="H160" s="10">
        <v>842091.3620000001</v>
      </c>
      <c r="I160" s="10">
        <v>-212758.59976</v>
      </c>
      <c r="J160" s="10">
        <v>629332.7622400001</v>
      </c>
      <c r="K160" s="10"/>
      <c r="L160" s="27">
        <f t="shared" si="5"/>
        <v>17462879.73207709</v>
      </c>
      <c r="N160" s="2">
        <v>475</v>
      </c>
    </row>
    <row r="161" spans="1:14" ht="13.5" customHeight="1">
      <c r="A161" s="2" t="s">
        <v>193</v>
      </c>
      <c r="B161" s="10">
        <v>2070</v>
      </c>
      <c r="C161" s="10">
        <v>5447386.6042826995</v>
      </c>
      <c r="D161" s="10">
        <v>1469317.6527407411</v>
      </c>
      <c r="E161" s="26">
        <v>-397110</v>
      </c>
      <c r="F161" s="27">
        <f t="shared" si="4"/>
        <v>5050276.6042826995</v>
      </c>
      <c r="G161" s="10"/>
      <c r="H161" s="10">
        <v>40163.340000000004</v>
      </c>
      <c r="I161" s="10">
        <v>-823348.4700000001</v>
      </c>
      <c r="J161" s="10">
        <v>-783185.1300000001</v>
      </c>
      <c r="K161" s="10"/>
      <c r="L161" s="27">
        <f t="shared" si="5"/>
        <v>4267091.4742827</v>
      </c>
      <c r="N161" s="2">
        <v>480</v>
      </c>
    </row>
    <row r="162" spans="1:14" ht="13.5" customHeight="1">
      <c r="A162" s="2" t="s">
        <v>194</v>
      </c>
      <c r="B162" s="10">
        <v>9767</v>
      </c>
      <c r="C162" s="10">
        <v>10463538.87063484</v>
      </c>
      <c r="D162" s="10">
        <v>-393.50132920471503</v>
      </c>
      <c r="E162" s="26">
        <v>-1847842</v>
      </c>
      <c r="F162" s="27">
        <f t="shared" si="4"/>
        <v>8615696.87063484</v>
      </c>
      <c r="G162" s="10"/>
      <c r="H162" s="10">
        <v>218220.814</v>
      </c>
      <c r="I162" s="10">
        <v>-434781.5432800001</v>
      </c>
      <c r="J162" s="10">
        <v>-216560.7292800001</v>
      </c>
      <c r="K162" s="10"/>
      <c r="L162" s="27">
        <f t="shared" si="5"/>
        <v>8399136.14135484</v>
      </c>
      <c r="N162" s="2">
        <v>481</v>
      </c>
    </row>
    <row r="163" spans="1:14" ht="13.5" customHeight="1">
      <c r="A163" s="2" t="s">
        <v>195</v>
      </c>
      <c r="B163" s="10">
        <v>1150</v>
      </c>
      <c r="C163" s="10">
        <v>4251035.289630398</v>
      </c>
      <c r="D163" s="10">
        <v>1464317.7399047618</v>
      </c>
      <c r="E163" s="26">
        <v>-211743</v>
      </c>
      <c r="F163" s="27">
        <f t="shared" si="4"/>
        <v>4039292.289630398</v>
      </c>
      <c r="G163" s="10"/>
      <c r="H163" s="10">
        <v>41502.118</v>
      </c>
      <c r="I163" s="10">
        <v>-30791.894000000004</v>
      </c>
      <c r="J163" s="10">
        <v>10710.223999999998</v>
      </c>
      <c r="K163" s="10"/>
      <c r="L163" s="27">
        <f t="shared" si="5"/>
        <v>4050002.513630398</v>
      </c>
      <c r="N163" s="2">
        <v>483</v>
      </c>
    </row>
    <row r="164" spans="1:14" ht="13.5" customHeight="1">
      <c r="A164" s="2" t="s">
        <v>196</v>
      </c>
      <c r="B164" s="10">
        <v>3246</v>
      </c>
      <c r="C164" s="10">
        <v>12384731.698240478</v>
      </c>
      <c r="D164" s="10">
        <v>2437238.6053333343</v>
      </c>
      <c r="E164" s="26">
        <v>101083</v>
      </c>
      <c r="F164" s="27">
        <f t="shared" si="4"/>
        <v>12485814.698240478</v>
      </c>
      <c r="G164" s="10"/>
      <c r="H164" s="10">
        <v>263873.1438</v>
      </c>
      <c r="I164" s="10">
        <v>-160787.2378</v>
      </c>
      <c r="J164" s="10">
        <v>103085.90600000002</v>
      </c>
      <c r="K164" s="10"/>
      <c r="L164" s="27">
        <f t="shared" si="5"/>
        <v>12588900.604240477</v>
      </c>
      <c r="N164" s="2">
        <v>484</v>
      </c>
    </row>
    <row r="165" spans="1:14" ht="13.5" customHeight="1">
      <c r="A165" s="2" t="s">
        <v>197</v>
      </c>
      <c r="B165" s="10">
        <v>2123</v>
      </c>
      <c r="C165" s="10">
        <v>8140477.482282551</v>
      </c>
      <c r="D165" s="10">
        <v>1972519.3729</v>
      </c>
      <c r="E165" s="26">
        <v>-495425</v>
      </c>
      <c r="F165" s="27">
        <f t="shared" si="4"/>
        <v>7645052.482282551</v>
      </c>
      <c r="G165" s="10"/>
      <c r="H165" s="10">
        <v>118414.9141</v>
      </c>
      <c r="I165" s="10">
        <v>-1412410.79</v>
      </c>
      <c r="J165" s="10">
        <v>-1293995.8759</v>
      </c>
      <c r="K165" s="10"/>
      <c r="L165" s="27">
        <f t="shared" si="5"/>
        <v>6351056.606382551</v>
      </c>
      <c r="N165" s="2">
        <v>489</v>
      </c>
    </row>
    <row r="166" spans="1:14" ht="13.5" customHeight="1">
      <c r="A166" s="2" t="s">
        <v>198</v>
      </c>
      <c r="B166" s="10">
        <v>54605</v>
      </c>
      <c r="C166" s="10">
        <v>113639078.95309658</v>
      </c>
      <c r="D166" s="10">
        <v>17789639.48210001</v>
      </c>
      <c r="E166" s="26">
        <v>-2122862</v>
      </c>
      <c r="F166" s="27">
        <f t="shared" si="4"/>
        <v>111516216.95309658</v>
      </c>
      <c r="G166" s="10"/>
      <c r="H166" s="10">
        <v>890622.0645000003</v>
      </c>
      <c r="I166" s="10">
        <v>-750090.53784</v>
      </c>
      <c r="J166" s="10">
        <v>140531.52666000032</v>
      </c>
      <c r="K166" s="10"/>
      <c r="L166" s="27">
        <f t="shared" si="5"/>
        <v>111656748.47975658</v>
      </c>
      <c r="N166" s="2">
        <v>491</v>
      </c>
    </row>
    <row r="167" spans="1:14" ht="13.5" customHeight="1">
      <c r="A167" s="2" t="s">
        <v>199</v>
      </c>
      <c r="B167" s="10">
        <v>8986</v>
      </c>
      <c r="C167" s="10">
        <v>26126914.605778355</v>
      </c>
      <c r="D167" s="10">
        <v>6662667.603799999</v>
      </c>
      <c r="E167" s="26">
        <v>-451493</v>
      </c>
      <c r="F167" s="27">
        <f t="shared" si="4"/>
        <v>25675421.605778355</v>
      </c>
      <c r="G167" s="10"/>
      <c r="H167" s="10">
        <v>364147.6160000001</v>
      </c>
      <c r="I167" s="10">
        <v>-50123.848320000005</v>
      </c>
      <c r="J167" s="10">
        <v>314023.7676800001</v>
      </c>
      <c r="K167" s="10"/>
      <c r="L167" s="27">
        <f t="shared" si="5"/>
        <v>25989445.373458356</v>
      </c>
      <c r="N167" s="2">
        <v>494</v>
      </c>
    </row>
    <row r="168" spans="1:14" ht="13.5" customHeight="1">
      <c r="A168" s="2" t="s">
        <v>200</v>
      </c>
      <c r="B168" s="10">
        <v>1763</v>
      </c>
      <c r="C168" s="10">
        <v>6955278.142247339</v>
      </c>
      <c r="D168" s="10">
        <v>1457504.524095239</v>
      </c>
      <c r="E168" s="26">
        <v>-495318</v>
      </c>
      <c r="F168" s="27">
        <f t="shared" si="4"/>
        <v>6459960.142247339</v>
      </c>
      <c r="G168" s="10"/>
      <c r="H168" s="10">
        <v>17404.114</v>
      </c>
      <c r="I168" s="10">
        <v>-69040.78146</v>
      </c>
      <c r="J168" s="10">
        <v>-51636.66746</v>
      </c>
      <c r="K168" s="10"/>
      <c r="L168" s="27">
        <f t="shared" si="5"/>
        <v>6408323.474787339</v>
      </c>
      <c r="N168" s="2">
        <v>495</v>
      </c>
    </row>
    <row r="169" spans="1:14" ht="13.5" customHeight="1">
      <c r="A169" s="2" t="s">
        <v>201</v>
      </c>
      <c r="B169" s="10">
        <v>2375</v>
      </c>
      <c r="C169" s="10">
        <v>8825876.861617006</v>
      </c>
      <c r="D169" s="10">
        <v>1288707.4185060253</v>
      </c>
      <c r="E169" s="26">
        <v>76941</v>
      </c>
      <c r="F169" s="27">
        <f t="shared" si="4"/>
        <v>8902817.861617006</v>
      </c>
      <c r="G169" s="10"/>
      <c r="H169" s="10">
        <v>61650.72690000001</v>
      </c>
      <c r="I169" s="10">
        <v>-41502.118</v>
      </c>
      <c r="J169" s="10">
        <v>20148.608900000007</v>
      </c>
      <c r="K169" s="10"/>
      <c r="L169" s="27">
        <f t="shared" si="5"/>
        <v>8922966.470517006</v>
      </c>
      <c r="N169" s="2">
        <v>498</v>
      </c>
    </row>
    <row r="170" spans="1:14" ht="13.5" customHeight="1">
      <c r="A170" s="2" t="s">
        <v>202</v>
      </c>
      <c r="B170" s="10">
        <v>19287</v>
      </c>
      <c r="C170" s="10">
        <v>32636494.824762873</v>
      </c>
      <c r="D170" s="10">
        <v>1966932.2193735028</v>
      </c>
      <c r="E170" s="26">
        <v>-2530573</v>
      </c>
      <c r="F170" s="27">
        <f t="shared" si="4"/>
        <v>30105921.824762873</v>
      </c>
      <c r="G170" s="10"/>
      <c r="H170" s="10">
        <v>518174.02490000013</v>
      </c>
      <c r="I170" s="10">
        <v>-635558.0799400001</v>
      </c>
      <c r="J170" s="10">
        <v>-117384.05503999995</v>
      </c>
      <c r="K170" s="10"/>
      <c r="L170" s="27">
        <f t="shared" si="5"/>
        <v>29988537.769722875</v>
      </c>
      <c r="N170" s="2">
        <v>499</v>
      </c>
    </row>
    <row r="171" spans="1:14" ht="13.5" customHeight="1">
      <c r="A171" s="2" t="s">
        <v>203</v>
      </c>
      <c r="B171" s="10">
        <v>9700</v>
      </c>
      <c r="C171" s="10">
        <v>10666341.595240574</v>
      </c>
      <c r="D171" s="10">
        <v>-29981.595761279485</v>
      </c>
      <c r="E171" s="26">
        <v>-1021314</v>
      </c>
      <c r="F171" s="27">
        <f t="shared" si="4"/>
        <v>9645027.595240574</v>
      </c>
      <c r="G171" s="10"/>
      <c r="H171" s="10">
        <v>192850.97090000007</v>
      </c>
      <c r="I171" s="10">
        <v>-438030.757486</v>
      </c>
      <c r="J171" s="10">
        <v>-245179.78658599994</v>
      </c>
      <c r="K171" s="10"/>
      <c r="L171" s="27">
        <f t="shared" si="5"/>
        <v>9399847.808654575</v>
      </c>
      <c r="N171" s="2">
        <v>500</v>
      </c>
    </row>
    <row r="172" spans="1:14" ht="13.5" customHeight="1">
      <c r="A172" s="2" t="s">
        <v>204</v>
      </c>
      <c r="B172" s="10">
        <v>7917</v>
      </c>
      <c r="C172" s="10">
        <v>17152664.150190417</v>
      </c>
      <c r="D172" s="10">
        <v>4317728.0504390225</v>
      </c>
      <c r="E172" s="26">
        <v>-303253</v>
      </c>
      <c r="F172" s="27">
        <f t="shared" si="4"/>
        <v>16849411.150190417</v>
      </c>
      <c r="G172" s="10"/>
      <c r="H172" s="10">
        <v>211660.80179999996</v>
      </c>
      <c r="I172" s="10">
        <v>-121650.74052600001</v>
      </c>
      <c r="J172" s="10">
        <v>90010.06127399995</v>
      </c>
      <c r="K172" s="10"/>
      <c r="L172" s="27">
        <f t="shared" si="5"/>
        <v>16939421.211464416</v>
      </c>
      <c r="N172" s="2">
        <v>503</v>
      </c>
    </row>
    <row r="173" spans="1:14" ht="13.5" customHeight="1">
      <c r="A173" s="2" t="s">
        <v>205</v>
      </c>
      <c r="B173" s="10">
        <v>1985</v>
      </c>
      <c r="C173" s="10">
        <v>4805041.196320825</v>
      </c>
      <c r="D173" s="10">
        <v>1461938.0659999999</v>
      </c>
      <c r="E173" s="26">
        <v>-519069</v>
      </c>
      <c r="F173" s="27">
        <f t="shared" si="4"/>
        <v>4285972.196320825</v>
      </c>
      <c r="G173" s="10"/>
      <c r="H173" s="10">
        <v>40163.340000000004</v>
      </c>
      <c r="I173" s="10">
        <v>-794323.76296</v>
      </c>
      <c r="J173" s="10">
        <v>-754160.42296</v>
      </c>
      <c r="K173" s="10"/>
      <c r="L173" s="27">
        <f t="shared" si="5"/>
        <v>3531811.773360825</v>
      </c>
      <c r="N173" s="2">
        <v>504</v>
      </c>
    </row>
    <row r="174" spans="1:14" ht="13.5" customHeight="1">
      <c r="A174" s="2" t="s">
        <v>206</v>
      </c>
      <c r="B174" s="10">
        <v>20621</v>
      </c>
      <c r="C174" s="10">
        <v>32515554.84752801</v>
      </c>
      <c r="D174" s="10">
        <v>4890485.1840000115</v>
      </c>
      <c r="E174" s="26">
        <v>-3254239</v>
      </c>
      <c r="F174" s="27">
        <f t="shared" si="4"/>
        <v>29261315.84752801</v>
      </c>
      <c r="G174" s="10"/>
      <c r="H174" s="10">
        <v>751188.3358000002</v>
      </c>
      <c r="I174" s="10">
        <v>-637692.0920720001</v>
      </c>
      <c r="J174" s="10">
        <v>113496.24372800009</v>
      </c>
      <c r="K174" s="10"/>
      <c r="L174" s="27">
        <f t="shared" si="5"/>
        <v>29374812.09125601</v>
      </c>
      <c r="N174" s="2">
        <v>505</v>
      </c>
    </row>
    <row r="175" spans="1:14" ht="13.5" customHeight="1">
      <c r="A175" s="2" t="s">
        <v>207</v>
      </c>
      <c r="B175" s="10">
        <v>6266</v>
      </c>
      <c r="C175" s="10">
        <v>19308326.2668723</v>
      </c>
      <c r="D175" s="10">
        <v>3721624.160000002</v>
      </c>
      <c r="E175" s="26">
        <v>-514969</v>
      </c>
      <c r="F175" s="27">
        <f t="shared" si="4"/>
        <v>18793357.2668723</v>
      </c>
      <c r="G175" s="10"/>
      <c r="H175" s="10">
        <v>326728.7709</v>
      </c>
      <c r="I175" s="10">
        <v>-64314.89512000001</v>
      </c>
      <c r="J175" s="10">
        <v>262413.87578</v>
      </c>
      <c r="K175" s="10"/>
      <c r="L175" s="27">
        <f t="shared" si="5"/>
        <v>19055771.142652303</v>
      </c>
      <c r="N175" s="2">
        <v>507</v>
      </c>
    </row>
    <row r="176" spans="1:14" ht="13.5" customHeight="1">
      <c r="A176" s="2" t="s">
        <v>13</v>
      </c>
      <c r="B176" s="10">
        <v>10723</v>
      </c>
      <c r="C176" s="10">
        <v>27846845.946510166</v>
      </c>
      <c r="D176" s="10">
        <v>3959677.6411818173</v>
      </c>
      <c r="E176" s="26">
        <v>-1084554</v>
      </c>
      <c r="F176" s="27">
        <f t="shared" si="4"/>
        <v>26762291.946510166</v>
      </c>
      <c r="G176" s="10"/>
      <c r="H176" s="10">
        <v>348283.0967000001</v>
      </c>
      <c r="I176" s="10">
        <v>-111814.73856000001</v>
      </c>
      <c r="J176" s="10">
        <v>236468.35814000008</v>
      </c>
      <c r="K176" s="10"/>
      <c r="L176" s="27">
        <f t="shared" si="5"/>
        <v>26998760.304650165</v>
      </c>
      <c r="N176" s="2">
        <v>508</v>
      </c>
    </row>
    <row r="177" spans="1:14" ht="13.5" customHeight="1">
      <c r="A177" s="2" t="s">
        <v>208</v>
      </c>
      <c r="B177" s="10">
        <v>18871</v>
      </c>
      <c r="C177" s="10">
        <v>19120488.195144765</v>
      </c>
      <c r="D177" s="10">
        <v>-3195347.3044736567</v>
      </c>
      <c r="E177" s="26">
        <v>-1625618</v>
      </c>
      <c r="F177" s="27">
        <f t="shared" si="4"/>
        <v>17494870.195144765</v>
      </c>
      <c r="G177" s="10"/>
      <c r="H177" s="10">
        <v>376196.6180000001</v>
      </c>
      <c r="I177" s="10">
        <v>-581417.8976200001</v>
      </c>
      <c r="J177" s="10">
        <v>-205221.27962</v>
      </c>
      <c r="K177" s="10"/>
      <c r="L177" s="27">
        <f t="shared" si="5"/>
        <v>17289648.915524766</v>
      </c>
      <c r="N177" s="2">
        <v>529</v>
      </c>
    </row>
    <row r="178" spans="1:14" ht="13.5" customHeight="1">
      <c r="A178" s="2" t="s">
        <v>209</v>
      </c>
      <c r="B178" s="10">
        <v>5651</v>
      </c>
      <c r="C178" s="10">
        <v>12012336.596470146</v>
      </c>
      <c r="D178" s="10">
        <v>3134380.1861728374</v>
      </c>
      <c r="E178" s="26">
        <v>-715582</v>
      </c>
      <c r="F178" s="27">
        <f t="shared" si="4"/>
        <v>11296754.596470146</v>
      </c>
      <c r="G178" s="10"/>
      <c r="H178" s="10">
        <v>174175.01780000003</v>
      </c>
      <c r="I178" s="10">
        <v>-147881.41788</v>
      </c>
      <c r="J178" s="10">
        <v>26293.599920000037</v>
      </c>
      <c r="K178" s="10"/>
      <c r="L178" s="27">
        <f t="shared" si="5"/>
        <v>11323048.196390146</v>
      </c>
      <c r="N178" s="2">
        <v>531</v>
      </c>
    </row>
    <row r="179" spans="1:14" ht="13.5" customHeight="1">
      <c r="A179" s="2" t="s">
        <v>210</v>
      </c>
      <c r="B179" s="10">
        <v>10945</v>
      </c>
      <c r="C179" s="10">
        <v>36461024.48923272</v>
      </c>
      <c r="D179" s="10">
        <v>10235118.197488375</v>
      </c>
      <c r="E179" s="26">
        <v>-1563382</v>
      </c>
      <c r="F179" s="27">
        <f t="shared" si="4"/>
        <v>34897642.48923272</v>
      </c>
      <c r="G179" s="10"/>
      <c r="H179" s="10">
        <v>187428.92000000004</v>
      </c>
      <c r="I179" s="10">
        <v>-178124.4129</v>
      </c>
      <c r="J179" s="10">
        <v>9304.507100000046</v>
      </c>
      <c r="K179" s="10"/>
      <c r="L179" s="27">
        <f t="shared" si="5"/>
        <v>34906946.99633272</v>
      </c>
      <c r="N179" s="2">
        <v>535</v>
      </c>
    </row>
    <row r="180" spans="1:14" ht="13.5" customHeight="1">
      <c r="A180" s="2" t="s">
        <v>211</v>
      </c>
      <c r="B180" s="10">
        <v>32847</v>
      </c>
      <c r="C180" s="10">
        <v>43892344.121433154</v>
      </c>
      <c r="D180" s="10">
        <v>1517692.4080000035</v>
      </c>
      <c r="E180" s="26">
        <v>-3140317</v>
      </c>
      <c r="F180" s="27">
        <f t="shared" si="4"/>
        <v>40752027.121433154</v>
      </c>
      <c r="G180" s="10"/>
      <c r="H180" s="10">
        <v>514492.3854000001</v>
      </c>
      <c r="I180" s="10">
        <v>-1126668.7075700003</v>
      </c>
      <c r="J180" s="10">
        <v>-612176.3221700003</v>
      </c>
      <c r="K180" s="10"/>
      <c r="L180" s="27">
        <f t="shared" si="5"/>
        <v>40139850.79926316</v>
      </c>
      <c r="N180" s="2">
        <v>536</v>
      </c>
    </row>
    <row r="181" spans="1:14" ht="13.5" customHeight="1">
      <c r="A181" s="2" t="s">
        <v>212</v>
      </c>
      <c r="B181" s="10">
        <v>4844</v>
      </c>
      <c r="C181" s="10">
        <v>8500725.057705501</v>
      </c>
      <c r="D181" s="10">
        <v>2020708.1703414635</v>
      </c>
      <c r="E181" s="26">
        <v>226543</v>
      </c>
      <c r="F181" s="27">
        <f t="shared" si="4"/>
        <v>8727268.057705501</v>
      </c>
      <c r="G181" s="10"/>
      <c r="H181" s="10">
        <v>49668.6638</v>
      </c>
      <c r="I181" s="10">
        <v>-164786.16768600003</v>
      </c>
      <c r="J181" s="10">
        <v>-115117.50388600002</v>
      </c>
      <c r="K181" s="10"/>
      <c r="L181" s="27">
        <f t="shared" si="5"/>
        <v>8612150.553819502</v>
      </c>
      <c r="N181" s="2">
        <v>538</v>
      </c>
    </row>
    <row r="182" spans="1:14" ht="13.5" customHeight="1">
      <c r="A182" s="2" t="s">
        <v>213</v>
      </c>
      <c r="B182" s="10">
        <v>8082</v>
      </c>
      <c r="C182" s="10">
        <v>29774204.494782053</v>
      </c>
      <c r="D182" s="10">
        <v>6123861.308878052</v>
      </c>
      <c r="E182" s="26">
        <v>-990749</v>
      </c>
      <c r="F182" s="27">
        <f t="shared" si="4"/>
        <v>28783455.494782053</v>
      </c>
      <c r="G182" s="10"/>
      <c r="H182" s="10">
        <v>41502.118</v>
      </c>
      <c r="I182" s="10">
        <v>-131267.1829</v>
      </c>
      <c r="J182" s="10">
        <v>-89765.06490000001</v>
      </c>
      <c r="K182" s="10"/>
      <c r="L182" s="27">
        <f t="shared" si="5"/>
        <v>28693690.429882053</v>
      </c>
      <c r="N182" s="2">
        <v>541</v>
      </c>
    </row>
    <row r="183" spans="1:14" ht="13.5" customHeight="1">
      <c r="A183" s="2" t="s">
        <v>214</v>
      </c>
      <c r="B183" s="10">
        <v>41577</v>
      </c>
      <c r="C183" s="10">
        <v>38157137.95843752</v>
      </c>
      <c r="D183" s="10">
        <v>-6775957.407190182</v>
      </c>
      <c r="E183" s="26">
        <v>-7761658</v>
      </c>
      <c r="F183" s="27">
        <f t="shared" si="4"/>
        <v>30395479.958437517</v>
      </c>
      <c r="G183" s="10"/>
      <c r="H183" s="10">
        <v>373652.93980000005</v>
      </c>
      <c r="I183" s="10">
        <v>-1144744.8881259998</v>
      </c>
      <c r="J183" s="10">
        <v>-771091.9483259998</v>
      </c>
      <c r="K183" s="10"/>
      <c r="L183" s="27">
        <f t="shared" si="5"/>
        <v>29624388.01011152</v>
      </c>
      <c r="N183" s="2">
        <v>543</v>
      </c>
    </row>
    <row r="184" spans="1:14" ht="13.5" customHeight="1">
      <c r="A184" s="2" t="s">
        <v>215</v>
      </c>
      <c r="B184" s="10">
        <v>9389</v>
      </c>
      <c r="C184" s="10">
        <v>27914036.833202075</v>
      </c>
      <c r="D184" s="10">
        <v>5768640.093756098</v>
      </c>
      <c r="E184" s="26">
        <v>-159759</v>
      </c>
      <c r="F184" s="27">
        <f t="shared" si="4"/>
        <v>27754277.833202075</v>
      </c>
      <c r="G184" s="10"/>
      <c r="H184" s="10">
        <v>223575.92600000004</v>
      </c>
      <c r="I184" s="10">
        <v>-204899.9729</v>
      </c>
      <c r="J184" s="10">
        <v>18675.953100000042</v>
      </c>
      <c r="K184" s="10"/>
      <c r="L184" s="27">
        <f t="shared" si="5"/>
        <v>27772953.786302075</v>
      </c>
      <c r="N184" s="2">
        <v>545</v>
      </c>
    </row>
    <row r="185" spans="1:14" ht="13.5" customHeight="1">
      <c r="A185" s="2" t="s">
        <v>216</v>
      </c>
      <c r="B185" s="10">
        <v>16288</v>
      </c>
      <c r="C185" s="10">
        <v>35486611.43045043</v>
      </c>
      <c r="D185" s="10">
        <v>9443258.728097565</v>
      </c>
      <c r="E185" s="26">
        <v>-2112285</v>
      </c>
      <c r="F185" s="27">
        <f t="shared" si="4"/>
        <v>33374326.430450432</v>
      </c>
      <c r="G185" s="10"/>
      <c r="H185" s="10">
        <v>936006.6387000001</v>
      </c>
      <c r="I185" s="10">
        <v>-1055345.3096200004</v>
      </c>
      <c r="J185" s="10">
        <v>-119338.6709200003</v>
      </c>
      <c r="K185" s="10"/>
      <c r="L185" s="27">
        <f t="shared" si="5"/>
        <v>33254987.759530433</v>
      </c>
      <c r="N185" s="2">
        <v>560</v>
      </c>
    </row>
    <row r="186" spans="1:14" ht="13.5" customHeight="1">
      <c r="A186" s="2" t="s">
        <v>217</v>
      </c>
      <c r="B186" s="10">
        <v>1417</v>
      </c>
      <c r="C186" s="10">
        <v>4187867.381688232</v>
      </c>
      <c r="D186" s="10">
        <v>1097756.4394871802</v>
      </c>
      <c r="E186" s="26">
        <v>-327801</v>
      </c>
      <c r="F186" s="27">
        <f t="shared" si="4"/>
        <v>3860066.381688232</v>
      </c>
      <c r="G186" s="10"/>
      <c r="H186" s="10">
        <v>13387.78</v>
      </c>
      <c r="I186" s="10">
        <v>-611821.5460000001</v>
      </c>
      <c r="J186" s="10">
        <v>-598433.7660000001</v>
      </c>
      <c r="K186" s="10"/>
      <c r="L186" s="27">
        <f t="shared" si="5"/>
        <v>3261632.615688232</v>
      </c>
      <c r="N186" s="2">
        <v>561</v>
      </c>
    </row>
    <row r="187" spans="1:14" ht="13.5" customHeight="1">
      <c r="A187" s="2" t="s">
        <v>1</v>
      </c>
      <c r="B187" s="10">
        <v>9579</v>
      </c>
      <c r="C187" s="10">
        <v>26033872.181431092</v>
      </c>
      <c r="D187" s="10">
        <v>6229941.851906979</v>
      </c>
      <c r="E187" s="26">
        <v>-876956</v>
      </c>
      <c r="F187" s="27">
        <f t="shared" si="4"/>
        <v>25156916.181431092</v>
      </c>
      <c r="G187" s="10"/>
      <c r="H187" s="10">
        <v>242385.7569</v>
      </c>
      <c r="I187" s="10">
        <v>-337572.87270000007</v>
      </c>
      <c r="J187" s="10">
        <v>-95187.11580000006</v>
      </c>
      <c r="K187" s="10"/>
      <c r="L187" s="27">
        <f t="shared" si="5"/>
        <v>25061729.06563109</v>
      </c>
      <c r="N187" s="2">
        <v>562</v>
      </c>
    </row>
    <row r="188" spans="1:14" ht="13.5" customHeight="1">
      <c r="A188" s="2" t="s">
        <v>218</v>
      </c>
      <c r="B188" s="10">
        <v>7725</v>
      </c>
      <c r="C188" s="10">
        <v>25126388.971016467</v>
      </c>
      <c r="D188" s="10">
        <v>5646684.249302326</v>
      </c>
      <c r="E188" s="26">
        <v>-733752</v>
      </c>
      <c r="F188" s="27">
        <f t="shared" si="4"/>
        <v>24392636.971016467</v>
      </c>
      <c r="G188" s="10"/>
      <c r="H188" s="10">
        <v>244996.374</v>
      </c>
      <c r="I188" s="10">
        <v>-133355.67658000003</v>
      </c>
      <c r="J188" s="10">
        <v>111640.69741999998</v>
      </c>
      <c r="K188" s="10"/>
      <c r="L188" s="27">
        <f t="shared" si="5"/>
        <v>24504277.668436468</v>
      </c>
      <c r="N188" s="2">
        <v>563</v>
      </c>
    </row>
    <row r="189" spans="1:14" ht="13.5" customHeight="1">
      <c r="A189" s="2" t="s">
        <v>219</v>
      </c>
      <c r="B189" s="10">
        <v>196291</v>
      </c>
      <c r="C189" s="10">
        <v>285444548.8004509</v>
      </c>
      <c r="D189" s="10">
        <v>28733193.8425001</v>
      </c>
      <c r="E189" s="26">
        <v>-11661637</v>
      </c>
      <c r="F189" s="27">
        <f t="shared" si="4"/>
        <v>273782911.8004509</v>
      </c>
      <c r="G189" s="10"/>
      <c r="H189" s="10">
        <v>890488.1867000003</v>
      </c>
      <c r="I189" s="10">
        <v>-10989655.082938</v>
      </c>
      <c r="J189" s="10">
        <v>-10099166.896238001</v>
      </c>
      <c r="K189" s="10"/>
      <c r="L189" s="27">
        <f t="shared" si="5"/>
        <v>263683744.90421292</v>
      </c>
      <c r="N189" s="2">
        <v>564</v>
      </c>
    </row>
    <row r="190" spans="1:14" ht="13.5" customHeight="1">
      <c r="A190" s="2" t="s">
        <v>220</v>
      </c>
      <c r="B190" s="10">
        <v>3197</v>
      </c>
      <c r="C190" s="10">
        <v>10279049.339603737</v>
      </c>
      <c r="D190" s="10">
        <v>2425571.9460000005</v>
      </c>
      <c r="E190" s="26">
        <v>-357347</v>
      </c>
      <c r="F190" s="27">
        <f t="shared" si="4"/>
        <v>9921702.339603737</v>
      </c>
      <c r="G190" s="10"/>
      <c r="H190" s="10">
        <v>24164.942900000002</v>
      </c>
      <c r="I190" s="10">
        <v>-69616.456</v>
      </c>
      <c r="J190" s="10">
        <v>-45451.513100000004</v>
      </c>
      <c r="K190" s="10"/>
      <c r="L190" s="27">
        <f t="shared" si="5"/>
        <v>9876250.826503737</v>
      </c>
      <c r="N190" s="2">
        <v>576</v>
      </c>
    </row>
    <row r="191" spans="1:14" ht="13.5" customHeight="1">
      <c r="A191" s="2" t="s">
        <v>221</v>
      </c>
      <c r="B191" s="10">
        <v>10628</v>
      </c>
      <c r="C191" s="10">
        <v>14844580.355853116</v>
      </c>
      <c r="D191" s="10">
        <v>1793850.7951604947</v>
      </c>
      <c r="E191" s="26">
        <v>-539752</v>
      </c>
      <c r="F191" s="27">
        <f t="shared" si="4"/>
        <v>14304828.355853116</v>
      </c>
      <c r="G191" s="10"/>
      <c r="H191" s="10">
        <v>214204.48</v>
      </c>
      <c r="I191" s="10">
        <v>-310542.9448800001</v>
      </c>
      <c r="J191" s="10">
        <v>-96338.46488000007</v>
      </c>
      <c r="K191" s="10"/>
      <c r="L191" s="27">
        <f t="shared" si="5"/>
        <v>14208489.890973115</v>
      </c>
      <c r="N191" s="2">
        <v>577</v>
      </c>
    </row>
    <row r="192" spans="1:14" ht="13.5" customHeight="1">
      <c r="A192" s="2" t="s">
        <v>222</v>
      </c>
      <c r="B192" s="10">
        <v>3564</v>
      </c>
      <c r="C192" s="10">
        <v>12742644.457929667</v>
      </c>
      <c r="D192" s="10">
        <v>3402290.9392727283</v>
      </c>
      <c r="E192" s="26">
        <v>-98107</v>
      </c>
      <c r="F192" s="27">
        <f t="shared" si="4"/>
        <v>12644537.457929667</v>
      </c>
      <c r="G192" s="10"/>
      <c r="H192" s="10">
        <v>80393.6189</v>
      </c>
      <c r="I192" s="10">
        <v>-61717.6658</v>
      </c>
      <c r="J192" s="10">
        <v>18675.9531</v>
      </c>
      <c r="K192" s="10"/>
      <c r="L192" s="27">
        <f t="shared" si="5"/>
        <v>12663213.411029667</v>
      </c>
      <c r="N192" s="2">
        <v>578</v>
      </c>
    </row>
    <row r="193" spans="1:14" ht="13.5" customHeight="1">
      <c r="A193" s="2" t="s">
        <v>223</v>
      </c>
      <c r="B193" s="10">
        <v>5373</v>
      </c>
      <c r="C193" s="10">
        <v>18842201.81965539</v>
      </c>
      <c r="D193" s="10">
        <v>4148295.975589743</v>
      </c>
      <c r="E193" s="26">
        <v>-641669</v>
      </c>
      <c r="F193" s="27">
        <f t="shared" si="4"/>
        <v>18200532.81965539</v>
      </c>
      <c r="G193" s="10"/>
      <c r="H193" s="10">
        <v>135216.57800000004</v>
      </c>
      <c r="I193" s="10">
        <v>-184751.364</v>
      </c>
      <c r="J193" s="10">
        <v>-49534.785999999964</v>
      </c>
      <c r="K193" s="10"/>
      <c r="L193" s="27">
        <f t="shared" si="5"/>
        <v>18150998.03365539</v>
      </c>
      <c r="N193" s="2">
        <v>580</v>
      </c>
    </row>
    <row r="194" spans="1:14" ht="13.5" customHeight="1">
      <c r="A194" s="2" t="s">
        <v>224</v>
      </c>
      <c r="B194" s="10">
        <v>6808</v>
      </c>
      <c r="C194" s="10">
        <v>19175114.666612066</v>
      </c>
      <c r="D194" s="10">
        <v>4486548.844000001</v>
      </c>
      <c r="E194" s="26">
        <v>-910946</v>
      </c>
      <c r="F194" s="27">
        <f t="shared" si="4"/>
        <v>18264168.666612066</v>
      </c>
      <c r="G194" s="10"/>
      <c r="H194" s="10">
        <v>154093.34780000002</v>
      </c>
      <c r="I194" s="10">
        <v>-143302.79712</v>
      </c>
      <c r="J194" s="10">
        <v>10790.550680000015</v>
      </c>
      <c r="K194" s="10"/>
      <c r="L194" s="27">
        <f t="shared" si="5"/>
        <v>18274959.217292067</v>
      </c>
      <c r="N194" s="2">
        <v>581</v>
      </c>
    </row>
    <row r="195" spans="1:14" ht="13.5" customHeight="1">
      <c r="A195" s="2" t="s">
        <v>225</v>
      </c>
      <c r="B195" s="10">
        <v>947</v>
      </c>
      <c r="C195" s="10">
        <v>4265245.5726784505</v>
      </c>
      <c r="D195" s="10">
        <v>531091.3464615385</v>
      </c>
      <c r="E195" s="26">
        <v>-238210</v>
      </c>
      <c r="F195" s="27">
        <f t="shared" si="4"/>
        <v>4027035.5726784505</v>
      </c>
      <c r="G195" s="10"/>
      <c r="H195" s="10">
        <v>72360.95090000001</v>
      </c>
      <c r="I195" s="10">
        <v>0</v>
      </c>
      <c r="J195" s="10">
        <v>72360.95090000001</v>
      </c>
      <c r="K195" s="10"/>
      <c r="L195" s="27">
        <f t="shared" si="5"/>
        <v>4099396.5235784505</v>
      </c>
      <c r="N195" s="2">
        <v>583</v>
      </c>
    </row>
    <row r="196" spans="1:14" ht="13.5" customHeight="1">
      <c r="A196" s="2" t="s">
        <v>226</v>
      </c>
      <c r="B196" s="10">
        <v>2893</v>
      </c>
      <c r="C196" s="10">
        <v>11672057.929051954</v>
      </c>
      <c r="D196" s="10">
        <v>3358630.9794285726</v>
      </c>
      <c r="E196" s="26">
        <v>47598</v>
      </c>
      <c r="F196" s="27">
        <f t="shared" si="4"/>
        <v>11719655.929051954</v>
      </c>
      <c r="G196" s="10"/>
      <c r="H196" s="10">
        <v>28181.2769</v>
      </c>
      <c r="I196" s="10">
        <v>-40859.50456</v>
      </c>
      <c r="J196" s="10">
        <v>-12678.22766</v>
      </c>
      <c r="K196" s="10"/>
      <c r="L196" s="27">
        <f t="shared" si="5"/>
        <v>11706977.701391954</v>
      </c>
      <c r="N196" s="2">
        <v>584</v>
      </c>
    </row>
    <row r="197" spans="1:14" ht="13.5" customHeight="1">
      <c r="A197" s="2" t="s">
        <v>227</v>
      </c>
      <c r="B197" s="10">
        <v>1832</v>
      </c>
      <c r="C197" s="10">
        <v>6637144.537699845</v>
      </c>
      <c r="D197" s="10">
        <v>1712986.6410476197</v>
      </c>
      <c r="E197" s="26">
        <v>-335787</v>
      </c>
      <c r="F197" s="27">
        <f t="shared" si="4"/>
        <v>6301357.537699845</v>
      </c>
      <c r="G197" s="10"/>
      <c r="H197" s="10">
        <v>24098.004</v>
      </c>
      <c r="I197" s="10">
        <v>-81665.45800000001</v>
      </c>
      <c r="J197" s="10">
        <v>-57567.45400000001</v>
      </c>
      <c r="K197" s="10"/>
      <c r="L197" s="27">
        <f t="shared" si="5"/>
        <v>6243790.083699845</v>
      </c>
      <c r="N197" s="2">
        <v>588</v>
      </c>
    </row>
    <row r="198" spans="1:14" ht="13.5" customHeight="1">
      <c r="A198" s="2" t="s">
        <v>228</v>
      </c>
      <c r="B198" s="10">
        <v>4081</v>
      </c>
      <c r="C198" s="10">
        <v>11254122.730598003</v>
      </c>
      <c r="D198" s="10">
        <v>3211451.1653647064</v>
      </c>
      <c r="E198" s="26">
        <v>-284993</v>
      </c>
      <c r="F198" s="27">
        <f t="shared" si="4"/>
        <v>10969129.730598003</v>
      </c>
      <c r="G198" s="10"/>
      <c r="H198" s="10">
        <v>81732.3969</v>
      </c>
      <c r="I198" s="10">
        <v>-34540.4724</v>
      </c>
      <c r="J198" s="10">
        <v>47191.92450000001</v>
      </c>
      <c r="K198" s="10"/>
      <c r="L198" s="27">
        <f t="shared" si="5"/>
        <v>11016321.655098002</v>
      </c>
      <c r="N198" s="2">
        <v>592</v>
      </c>
    </row>
    <row r="199" spans="1:14" ht="13.5" customHeight="1">
      <c r="A199" s="2" t="s">
        <v>229</v>
      </c>
      <c r="B199" s="10">
        <v>19051</v>
      </c>
      <c r="C199" s="10">
        <v>52215527.62236645</v>
      </c>
      <c r="D199" s="10">
        <v>9094843.3417561</v>
      </c>
      <c r="E199" s="26">
        <v>-2540172</v>
      </c>
      <c r="F199" s="27">
        <f t="shared" si="4"/>
        <v>49675355.62236645</v>
      </c>
      <c r="G199" s="10"/>
      <c r="H199" s="10">
        <v>180801.96890000004</v>
      </c>
      <c r="I199" s="10">
        <v>-325805.01408</v>
      </c>
      <c r="J199" s="10">
        <v>-145003.04517999996</v>
      </c>
      <c r="K199" s="10"/>
      <c r="L199" s="27">
        <f t="shared" si="5"/>
        <v>49530352.57718645</v>
      </c>
      <c r="N199" s="2">
        <v>593</v>
      </c>
    </row>
    <row r="200" spans="1:14" ht="13.5" customHeight="1">
      <c r="A200" s="2" t="s">
        <v>230</v>
      </c>
      <c r="B200" s="10">
        <v>4787</v>
      </c>
      <c r="C200" s="10">
        <v>19748607.823458888</v>
      </c>
      <c r="D200" s="10">
        <v>4713674.3053493975</v>
      </c>
      <c r="E200" s="26">
        <v>-155111</v>
      </c>
      <c r="F200" s="27">
        <f t="shared" si="4"/>
        <v>19593496.823458888</v>
      </c>
      <c r="G200" s="10"/>
      <c r="H200" s="10">
        <v>224981.64290000004</v>
      </c>
      <c r="I200" s="10">
        <v>-72294.01200000002</v>
      </c>
      <c r="J200" s="10">
        <v>152687.63090000002</v>
      </c>
      <c r="K200" s="10"/>
      <c r="L200" s="27">
        <f t="shared" si="5"/>
        <v>19746184.454358887</v>
      </c>
      <c r="N200" s="2">
        <v>595</v>
      </c>
    </row>
    <row r="201" spans="1:14" ht="13.5" customHeight="1">
      <c r="A201" s="2" t="s">
        <v>231</v>
      </c>
      <c r="B201" s="10">
        <v>19577</v>
      </c>
      <c r="C201" s="10">
        <v>38895635.06805155</v>
      </c>
      <c r="D201" s="10">
        <v>1975058.5108705976</v>
      </c>
      <c r="E201" s="26">
        <v>640249</v>
      </c>
      <c r="F201" s="27">
        <f t="shared" si="4"/>
        <v>39535884.06805155</v>
      </c>
      <c r="G201" s="10"/>
      <c r="H201" s="10">
        <v>848852.1909</v>
      </c>
      <c r="I201" s="10">
        <v>-191498.80512000003</v>
      </c>
      <c r="J201" s="10">
        <v>657353.38578</v>
      </c>
      <c r="K201" s="10"/>
      <c r="L201" s="27">
        <f t="shared" si="5"/>
        <v>40193237.453831546</v>
      </c>
      <c r="N201" s="2">
        <v>598</v>
      </c>
    </row>
    <row r="202" spans="1:14" ht="13.5" customHeight="1">
      <c r="A202" s="2" t="s">
        <v>9</v>
      </c>
      <c r="B202" s="10">
        <v>11060</v>
      </c>
      <c r="C202" s="10">
        <v>26177199.46086438</v>
      </c>
      <c r="D202" s="10">
        <v>6128410.411121955</v>
      </c>
      <c r="E202" s="26">
        <v>-861688</v>
      </c>
      <c r="F202" s="27">
        <f t="shared" si="4"/>
        <v>25315511.46086438</v>
      </c>
      <c r="G202" s="10"/>
      <c r="H202" s="10">
        <v>87020.57</v>
      </c>
      <c r="I202" s="10">
        <v>-469335.40346000006</v>
      </c>
      <c r="J202" s="10">
        <v>-382314.83346000005</v>
      </c>
      <c r="K202" s="10"/>
      <c r="L202" s="27">
        <f t="shared" si="5"/>
        <v>24933196.62740438</v>
      </c>
      <c r="N202" s="2">
        <v>599</v>
      </c>
    </row>
    <row r="203" spans="1:14" ht="13.5" customHeight="1">
      <c r="A203" s="2" t="s">
        <v>232</v>
      </c>
      <c r="B203" s="10">
        <v>4261</v>
      </c>
      <c r="C203" s="10">
        <v>16935992.348178025</v>
      </c>
      <c r="D203" s="10">
        <v>4047810.9200952398</v>
      </c>
      <c r="E203" s="26">
        <v>817847</v>
      </c>
      <c r="F203" s="27">
        <f t="shared" si="4"/>
        <v>17753839.348178025</v>
      </c>
      <c r="G203" s="10"/>
      <c r="H203" s="10">
        <v>4806748.5312</v>
      </c>
      <c r="I203" s="10">
        <v>-44179.674</v>
      </c>
      <c r="J203" s="10">
        <v>4762568.8572</v>
      </c>
      <c r="K203" s="10"/>
      <c r="L203" s="27">
        <f t="shared" si="5"/>
        <v>22516408.205378026</v>
      </c>
      <c r="N203" s="2">
        <v>601</v>
      </c>
    </row>
    <row r="204" spans="1:14" ht="13.5" customHeight="1">
      <c r="A204" s="2" t="s">
        <v>233</v>
      </c>
      <c r="B204" s="10">
        <v>18689</v>
      </c>
      <c r="C204" s="10">
        <v>14458163.435549384</v>
      </c>
      <c r="D204" s="10">
        <v>-2924745.1269726437</v>
      </c>
      <c r="E204" s="26">
        <v>-2723561</v>
      </c>
      <c r="F204" s="27">
        <f t="shared" si="4"/>
        <v>11734602.435549384</v>
      </c>
      <c r="G204" s="10"/>
      <c r="H204" s="10">
        <v>191512.19290000005</v>
      </c>
      <c r="I204" s="10">
        <v>-1081384.5417200003</v>
      </c>
      <c r="J204" s="10">
        <v>-889872.3488200003</v>
      </c>
      <c r="K204" s="10"/>
      <c r="L204" s="27">
        <f t="shared" si="5"/>
        <v>10844730.086729383</v>
      </c>
      <c r="N204" s="2">
        <v>604</v>
      </c>
    </row>
    <row r="205" spans="1:14" ht="13.5" customHeight="1">
      <c r="A205" s="2" t="s">
        <v>234</v>
      </c>
      <c r="B205" s="10">
        <v>4609</v>
      </c>
      <c r="C205" s="10">
        <v>15579787.78554582</v>
      </c>
      <c r="D205" s="10">
        <v>4770677.457473684</v>
      </c>
      <c r="E205" s="26">
        <v>-456617</v>
      </c>
      <c r="F205" s="27">
        <f t="shared" si="4"/>
        <v>15123170.78554582</v>
      </c>
      <c r="G205" s="10"/>
      <c r="H205" s="10">
        <v>21487.3869</v>
      </c>
      <c r="I205" s="10">
        <v>-60191.458880000006</v>
      </c>
      <c r="J205" s="10">
        <v>-38704.07198000001</v>
      </c>
      <c r="K205" s="10"/>
      <c r="L205" s="27">
        <f t="shared" si="5"/>
        <v>15084466.71356582</v>
      </c>
      <c r="N205" s="2">
        <v>607</v>
      </c>
    </row>
    <row r="206" spans="1:14" ht="13.5" customHeight="1">
      <c r="A206" s="2" t="s">
        <v>235</v>
      </c>
      <c r="B206" s="10">
        <v>2275</v>
      </c>
      <c r="C206" s="10">
        <v>7847691.949766663</v>
      </c>
      <c r="D206" s="10">
        <v>2013829.338439025</v>
      </c>
      <c r="E206" s="26">
        <v>156213</v>
      </c>
      <c r="F206" s="27">
        <f t="shared" si="4"/>
        <v>8003904.949766663</v>
      </c>
      <c r="G206" s="10"/>
      <c r="H206" s="10">
        <v>61650.72690000001</v>
      </c>
      <c r="I206" s="10">
        <v>-119218.1809</v>
      </c>
      <c r="J206" s="10">
        <v>-57567.454</v>
      </c>
      <c r="K206" s="10"/>
      <c r="L206" s="27">
        <f t="shared" si="5"/>
        <v>7946337.495766663</v>
      </c>
      <c r="N206" s="2">
        <v>608</v>
      </c>
    </row>
    <row r="207" spans="1:14" ht="13.5" customHeight="1">
      <c r="A207" s="2" t="s">
        <v>236</v>
      </c>
      <c r="B207" s="10">
        <v>85418</v>
      </c>
      <c r="C207" s="10">
        <v>151019758.49274793</v>
      </c>
      <c r="D207" s="10">
        <v>18386828.777593132</v>
      </c>
      <c r="E207" s="26">
        <v>-7319142</v>
      </c>
      <c r="F207" s="27">
        <f t="shared" si="4"/>
        <v>143700616.49274793</v>
      </c>
      <c r="G207" s="10"/>
      <c r="H207" s="10">
        <v>1620456.8912000002</v>
      </c>
      <c r="I207" s="10">
        <v>-4101335.692776</v>
      </c>
      <c r="J207" s="10">
        <v>-2480878.8015759997</v>
      </c>
      <c r="K207" s="10"/>
      <c r="L207" s="27">
        <f t="shared" si="5"/>
        <v>141219737.69117194</v>
      </c>
      <c r="N207" s="2">
        <v>609</v>
      </c>
    </row>
    <row r="208" spans="1:14" ht="13.5" customHeight="1">
      <c r="A208" s="2" t="s">
        <v>237</v>
      </c>
      <c r="B208" s="10">
        <v>5148</v>
      </c>
      <c r="C208" s="10">
        <v>7362823.566629799</v>
      </c>
      <c r="D208" s="10">
        <v>1289478.2542000017</v>
      </c>
      <c r="E208" s="26">
        <v>-1259071</v>
      </c>
      <c r="F208" s="27">
        <f aca="true" t="shared" si="6" ref="F208:F271">C208+E208</f>
        <v>6103752.566629799</v>
      </c>
      <c r="G208" s="10"/>
      <c r="H208" s="10">
        <v>187629.7367</v>
      </c>
      <c r="I208" s="10">
        <v>-193962.15664000003</v>
      </c>
      <c r="J208" s="10">
        <v>-6332.419940000022</v>
      </c>
      <c r="K208" s="10"/>
      <c r="L208" s="27">
        <f aca="true" t="shared" si="7" ref="L208:L271">C208+E208+J208</f>
        <v>6097420.146689799</v>
      </c>
      <c r="N208" s="2">
        <v>611</v>
      </c>
    </row>
    <row r="209" spans="1:14" ht="13.5" customHeight="1">
      <c r="A209" s="2" t="s">
        <v>238</v>
      </c>
      <c r="B209" s="10">
        <v>3633</v>
      </c>
      <c r="C209" s="10">
        <v>16091302.603930749</v>
      </c>
      <c r="D209" s="10">
        <v>3647812.846</v>
      </c>
      <c r="E209" s="26">
        <v>-184639</v>
      </c>
      <c r="F209" s="27">
        <f t="shared" si="6"/>
        <v>15906663.603930749</v>
      </c>
      <c r="G209" s="10"/>
      <c r="H209" s="10">
        <v>17404.114</v>
      </c>
      <c r="I209" s="10">
        <v>-107169.1789</v>
      </c>
      <c r="J209" s="10">
        <v>-89765.0649</v>
      </c>
      <c r="K209" s="10"/>
      <c r="L209" s="27">
        <f t="shared" si="7"/>
        <v>15816898.53903075</v>
      </c>
      <c r="N209" s="2">
        <v>614</v>
      </c>
    </row>
    <row r="210" spans="1:14" ht="13.5" customHeight="1">
      <c r="A210" s="2" t="s">
        <v>239</v>
      </c>
      <c r="B210" s="10">
        <v>8399</v>
      </c>
      <c r="C210" s="10">
        <v>38978279.6993183</v>
      </c>
      <c r="D210" s="10">
        <v>8576555.86185366</v>
      </c>
      <c r="E210" s="26">
        <v>-487584</v>
      </c>
      <c r="F210" s="27">
        <f t="shared" si="6"/>
        <v>38490695.6993183</v>
      </c>
      <c r="G210" s="10"/>
      <c r="H210" s="10">
        <v>62989.50490000001</v>
      </c>
      <c r="I210" s="10">
        <v>-82428.56146000001</v>
      </c>
      <c r="J210" s="10">
        <v>-19439.056560000005</v>
      </c>
      <c r="K210" s="10"/>
      <c r="L210" s="27">
        <f t="shared" si="7"/>
        <v>38471256.642758295</v>
      </c>
      <c r="N210" s="2">
        <v>615</v>
      </c>
    </row>
    <row r="211" spans="1:14" ht="13.5" customHeight="1">
      <c r="A211" s="2" t="s">
        <v>240</v>
      </c>
      <c r="B211" s="10">
        <v>2013</v>
      </c>
      <c r="C211" s="10">
        <v>3998529.227706968</v>
      </c>
      <c r="D211" s="10">
        <v>996462.9976190478</v>
      </c>
      <c r="E211" s="26">
        <v>-411536</v>
      </c>
      <c r="F211" s="27">
        <f t="shared" si="6"/>
        <v>3586993.227706968</v>
      </c>
      <c r="G211" s="10"/>
      <c r="H211" s="10">
        <v>8166.5458</v>
      </c>
      <c r="I211" s="10">
        <v>-979985.4960000002</v>
      </c>
      <c r="J211" s="10">
        <v>-971818.9502000002</v>
      </c>
      <c r="K211" s="10"/>
      <c r="L211" s="27">
        <f t="shared" si="7"/>
        <v>2615174.2775069675</v>
      </c>
      <c r="N211" s="2">
        <v>616</v>
      </c>
    </row>
    <row r="212" spans="1:14" ht="13.5" customHeight="1">
      <c r="A212" s="2" t="s">
        <v>241</v>
      </c>
      <c r="B212" s="10">
        <v>3117</v>
      </c>
      <c r="C212" s="10">
        <v>11193082.612372803</v>
      </c>
      <c r="D212" s="10">
        <v>3012451.5777560985</v>
      </c>
      <c r="E212" s="26">
        <v>37667</v>
      </c>
      <c r="F212" s="27">
        <f t="shared" si="6"/>
        <v>11230749.612372803</v>
      </c>
      <c r="G212" s="10"/>
      <c r="H212" s="10">
        <v>302831.5836</v>
      </c>
      <c r="I212" s="10">
        <v>-100461.90112000001</v>
      </c>
      <c r="J212" s="10">
        <v>202369.68248000002</v>
      </c>
      <c r="K212" s="10"/>
      <c r="L212" s="27">
        <f t="shared" si="7"/>
        <v>11433119.294852803</v>
      </c>
      <c r="N212" s="2">
        <v>619</v>
      </c>
    </row>
    <row r="213" spans="1:14" ht="13.5" customHeight="1">
      <c r="A213" s="2" t="s">
        <v>242</v>
      </c>
      <c r="B213" s="10">
        <v>2824</v>
      </c>
      <c r="C213" s="10">
        <v>14192183.5079079</v>
      </c>
      <c r="D213" s="10">
        <v>2221660.750380952</v>
      </c>
      <c r="E213" s="26">
        <v>-82502</v>
      </c>
      <c r="F213" s="27">
        <f t="shared" si="6"/>
        <v>14109681.5079079</v>
      </c>
      <c r="G213" s="10"/>
      <c r="H213" s="10">
        <v>0</v>
      </c>
      <c r="I213" s="10">
        <v>-24098.004</v>
      </c>
      <c r="J213" s="10">
        <v>-24098.004</v>
      </c>
      <c r="K213" s="10"/>
      <c r="L213" s="27">
        <f t="shared" si="7"/>
        <v>14085583.503907898</v>
      </c>
      <c r="N213" s="2">
        <v>620</v>
      </c>
    </row>
    <row r="214" spans="1:14" ht="13.5" customHeight="1">
      <c r="A214" s="2" t="s">
        <v>243</v>
      </c>
      <c r="B214" s="10">
        <v>2306</v>
      </c>
      <c r="C214" s="10">
        <v>8552494.063688342</v>
      </c>
      <c r="D214" s="10">
        <v>1163376.6689756096</v>
      </c>
      <c r="E214" s="26">
        <v>-444211</v>
      </c>
      <c r="F214" s="27">
        <f t="shared" si="6"/>
        <v>8108283.0636883415</v>
      </c>
      <c r="G214" s="10"/>
      <c r="H214" s="10">
        <v>17404.114</v>
      </c>
      <c r="I214" s="10">
        <v>-161590.50460000001</v>
      </c>
      <c r="J214" s="10">
        <v>-144186.3906</v>
      </c>
      <c r="K214" s="10"/>
      <c r="L214" s="27">
        <f t="shared" si="7"/>
        <v>7964096.673088342</v>
      </c>
      <c r="N214" s="2">
        <v>623</v>
      </c>
    </row>
    <row r="215" spans="1:14" ht="13.5" customHeight="1">
      <c r="A215" s="2" t="s">
        <v>4</v>
      </c>
      <c r="B215" s="10">
        <v>5354</v>
      </c>
      <c r="C215" s="10">
        <v>10319765.977796104</v>
      </c>
      <c r="D215" s="10">
        <v>1359488.2160000037</v>
      </c>
      <c r="E215" s="26">
        <v>-939457</v>
      </c>
      <c r="F215" s="27">
        <f t="shared" si="6"/>
        <v>9380308.977796104</v>
      </c>
      <c r="G215" s="10"/>
      <c r="H215" s="10">
        <v>170091.74490000002</v>
      </c>
      <c r="I215" s="10">
        <v>-263043.10144</v>
      </c>
      <c r="J215" s="10">
        <v>-92951.35653999998</v>
      </c>
      <c r="K215" s="10"/>
      <c r="L215" s="27">
        <f t="shared" si="7"/>
        <v>9287357.621256104</v>
      </c>
      <c r="N215" s="2">
        <v>624</v>
      </c>
    </row>
    <row r="216" spans="1:14" ht="13.5" customHeight="1">
      <c r="A216" s="2" t="s">
        <v>244</v>
      </c>
      <c r="B216" s="10">
        <v>3290</v>
      </c>
      <c r="C216" s="10">
        <v>10128637.310151419</v>
      </c>
      <c r="D216" s="10">
        <v>2318699.184592594</v>
      </c>
      <c r="E216" s="26">
        <v>53386</v>
      </c>
      <c r="F216" s="27">
        <f t="shared" si="6"/>
        <v>10182023.310151419</v>
      </c>
      <c r="G216" s="10"/>
      <c r="H216" s="10">
        <v>232947.37200000003</v>
      </c>
      <c r="I216" s="10">
        <v>-69683.39490000001</v>
      </c>
      <c r="J216" s="10">
        <v>163263.97710000002</v>
      </c>
      <c r="K216" s="10"/>
      <c r="L216" s="27">
        <f t="shared" si="7"/>
        <v>10345287.287251418</v>
      </c>
      <c r="N216" s="2">
        <v>625</v>
      </c>
    </row>
    <row r="217" spans="1:14" ht="13.5" customHeight="1">
      <c r="A217" s="2" t="s">
        <v>5</v>
      </c>
      <c r="B217" s="10">
        <v>5562</v>
      </c>
      <c r="C217" s="10">
        <v>15899805.204394428</v>
      </c>
      <c r="D217" s="10">
        <v>-256405.73704237182</v>
      </c>
      <c r="E217" s="26">
        <v>-680353</v>
      </c>
      <c r="F217" s="27">
        <f t="shared" si="6"/>
        <v>15219452.204394428</v>
      </c>
      <c r="G217" s="10"/>
      <c r="H217" s="10">
        <v>17471.0529</v>
      </c>
      <c r="I217" s="10">
        <v>-104491.6229</v>
      </c>
      <c r="J217" s="10">
        <v>-87020.57</v>
      </c>
      <c r="K217" s="10"/>
      <c r="L217" s="27">
        <f t="shared" si="7"/>
        <v>15132431.634394428</v>
      </c>
      <c r="N217" s="2">
        <v>626</v>
      </c>
    </row>
    <row r="218" spans="1:14" ht="13.5" customHeight="1">
      <c r="A218" s="2" t="s">
        <v>245</v>
      </c>
      <c r="B218" s="10">
        <v>1562</v>
      </c>
      <c r="C218" s="10">
        <v>5851339.800482497</v>
      </c>
      <c r="D218" s="10">
        <v>1130133.1679999998</v>
      </c>
      <c r="E218" s="26">
        <v>-245684</v>
      </c>
      <c r="F218" s="27">
        <f t="shared" si="6"/>
        <v>5605655.800482497</v>
      </c>
      <c r="G218" s="10"/>
      <c r="H218" s="10">
        <v>135283.51690000002</v>
      </c>
      <c r="I218" s="10">
        <v>0</v>
      </c>
      <c r="J218" s="10">
        <v>135283.51690000002</v>
      </c>
      <c r="K218" s="10"/>
      <c r="L218" s="27">
        <f t="shared" si="7"/>
        <v>5740939.317382497</v>
      </c>
      <c r="N218" s="2">
        <v>630</v>
      </c>
    </row>
    <row r="219" spans="1:14" ht="13.5" customHeight="1">
      <c r="A219" s="2" t="s">
        <v>246</v>
      </c>
      <c r="B219" s="10">
        <v>2136</v>
      </c>
      <c r="C219" s="10">
        <v>4088460.672090737</v>
      </c>
      <c r="D219" s="10">
        <v>712256.7368780492</v>
      </c>
      <c r="E219" s="26">
        <v>-551373</v>
      </c>
      <c r="F219" s="27">
        <f t="shared" si="6"/>
        <v>3537087.672090737</v>
      </c>
      <c r="G219" s="10"/>
      <c r="H219" s="10">
        <v>34942.105800000005</v>
      </c>
      <c r="I219" s="10">
        <v>-908186.83186</v>
      </c>
      <c r="J219" s="10">
        <v>-873244.72606</v>
      </c>
      <c r="K219" s="10"/>
      <c r="L219" s="27">
        <f t="shared" si="7"/>
        <v>2663842.946030737</v>
      </c>
      <c r="N219" s="2">
        <v>631</v>
      </c>
    </row>
    <row r="220" spans="1:14" ht="13.5" customHeight="1">
      <c r="A220" s="2" t="s">
        <v>247</v>
      </c>
      <c r="B220" s="10">
        <v>6722</v>
      </c>
      <c r="C220" s="10">
        <v>17961553.646666214</v>
      </c>
      <c r="D220" s="10">
        <v>4524670.460292685</v>
      </c>
      <c r="E220" s="26">
        <v>-898010</v>
      </c>
      <c r="F220" s="27">
        <f t="shared" si="6"/>
        <v>17063543.646666214</v>
      </c>
      <c r="G220" s="10"/>
      <c r="H220" s="10">
        <v>166142.34980000003</v>
      </c>
      <c r="I220" s="10">
        <v>-843162.3844000001</v>
      </c>
      <c r="J220" s="10">
        <v>-677020.0346000001</v>
      </c>
      <c r="K220" s="10"/>
      <c r="L220" s="27">
        <f t="shared" si="7"/>
        <v>16386523.612066213</v>
      </c>
      <c r="N220" s="2">
        <v>635</v>
      </c>
    </row>
    <row r="221" spans="1:14" ht="13.5" customHeight="1">
      <c r="A221" s="2" t="s">
        <v>248</v>
      </c>
      <c r="B221" s="10">
        <v>8619</v>
      </c>
      <c r="C221" s="10">
        <v>23125443.041024007</v>
      </c>
      <c r="D221" s="10">
        <v>6235993.608963859</v>
      </c>
      <c r="E221" s="26">
        <v>-743098</v>
      </c>
      <c r="F221" s="27">
        <f t="shared" si="6"/>
        <v>22382345.041024007</v>
      </c>
      <c r="G221" s="10"/>
      <c r="H221" s="10">
        <v>125912.0709</v>
      </c>
      <c r="I221" s="10">
        <v>-244715.23062000002</v>
      </c>
      <c r="J221" s="10">
        <v>-118803.15972000001</v>
      </c>
      <c r="K221" s="10"/>
      <c r="L221" s="27">
        <f t="shared" si="7"/>
        <v>22263541.881304007</v>
      </c>
      <c r="N221" s="2">
        <v>636</v>
      </c>
    </row>
    <row r="222" spans="1:14" ht="13.5" customHeight="1">
      <c r="A222" s="2" t="s">
        <v>249</v>
      </c>
      <c r="B222" s="10">
        <v>49728</v>
      </c>
      <c r="C222" s="10">
        <v>55760863.529741615</v>
      </c>
      <c r="D222" s="10">
        <v>-7868860.069023255</v>
      </c>
      <c r="E222" s="26">
        <v>-3425019</v>
      </c>
      <c r="F222" s="27">
        <f t="shared" si="6"/>
        <v>52335844.529741615</v>
      </c>
      <c r="G222" s="10"/>
      <c r="H222" s="10">
        <v>855546.0809000002</v>
      </c>
      <c r="I222" s="10">
        <v>-748363.5142200002</v>
      </c>
      <c r="J222" s="10">
        <v>107182.56667999993</v>
      </c>
      <c r="K222" s="10"/>
      <c r="L222" s="27">
        <f t="shared" si="7"/>
        <v>52443027.096421614</v>
      </c>
      <c r="N222" s="2">
        <v>638</v>
      </c>
    </row>
    <row r="223" spans="1:14" ht="13.5" customHeight="1">
      <c r="A223" s="2" t="s">
        <v>250</v>
      </c>
      <c r="B223" s="10">
        <v>25383</v>
      </c>
      <c r="C223" s="10">
        <v>55988094.518312104</v>
      </c>
      <c r="D223" s="10">
        <v>9184597.653619057</v>
      </c>
      <c r="E223" s="26">
        <v>-2620315</v>
      </c>
      <c r="F223" s="27">
        <f t="shared" si="6"/>
        <v>53367779.518312104</v>
      </c>
      <c r="G223" s="10"/>
      <c r="H223" s="10">
        <v>417899.5527000001</v>
      </c>
      <c r="I223" s="10">
        <v>-603333.6934799999</v>
      </c>
      <c r="J223" s="10">
        <v>-185434.14077999978</v>
      </c>
      <c r="K223" s="10"/>
      <c r="L223" s="27">
        <f t="shared" si="7"/>
        <v>53182345.3775321</v>
      </c>
      <c r="N223" s="2">
        <v>678</v>
      </c>
    </row>
    <row r="224" spans="1:14" ht="13.5" customHeight="1">
      <c r="A224" s="2" t="s">
        <v>251</v>
      </c>
      <c r="B224" s="10">
        <v>24371</v>
      </c>
      <c r="C224" s="10">
        <v>33422510.247411896</v>
      </c>
      <c r="D224" s="10">
        <v>-432001.64241168334</v>
      </c>
      <c r="E224" s="26">
        <v>-2997953</v>
      </c>
      <c r="F224" s="27">
        <f t="shared" si="6"/>
        <v>30424557.247411896</v>
      </c>
      <c r="G224" s="10"/>
      <c r="H224" s="10">
        <v>348082.28</v>
      </c>
      <c r="I224" s="10">
        <v>-1635835.434086</v>
      </c>
      <c r="J224" s="10">
        <v>-1287753.154086</v>
      </c>
      <c r="K224" s="10"/>
      <c r="L224" s="27">
        <f t="shared" si="7"/>
        <v>29136804.093325894</v>
      </c>
      <c r="N224" s="2">
        <v>680</v>
      </c>
    </row>
    <row r="225" spans="1:14" ht="13.5" customHeight="1">
      <c r="A225" s="2" t="s">
        <v>252</v>
      </c>
      <c r="B225" s="10">
        <v>3815</v>
      </c>
      <c r="C225" s="10">
        <v>14189005.08067194</v>
      </c>
      <c r="D225" s="10">
        <v>3378138.9957073173</v>
      </c>
      <c r="E225" s="26">
        <v>-351319</v>
      </c>
      <c r="F225" s="27">
        <f t="shared" si="6"/>
        <v>13837686.08067194</v>
      </c>
      <c r="G225" s="10"/>
      <c r="H225" s="10">
        <v>32130.672000000006</v>
      </c>
      <c r="I225" s="10">
        <v>-76270.18266</v>
      </c>
      <c r="J225" s="10">
        <v>-44139.51066</v>
      </c>
      <c r="K225" s="10"/>
      <c r="L225" s="27">
        <f t="shared" si="7"/>
        <v>13793546.57001194</v>
      </c>
      <c r="N225" s="2">
        <v>681</v>
      </c>
    </row>
    <row r="226" spans="1:14" ht="13.5" customHeight="1">
      <c r="A226" s="2" t="s">
        <v>253</v>
      </c>
      <c r="B226" s="10">
        <v>4093</v>
      </c>
      <c r="C226" s="10">
        <v>21306002.925564107</v>
      </c>
      <c r="D226" s="10">
        <v>4593805.765818182</v>
      </c>
      <c r="E226" s="26">
        <v>226830</v>
      </c>
      <c r="F226" s="27">
        <f t="shared" si="6"/>
        <v>21532832.925564107</v>
      </c>
      <c r="G226" s="10"/>
      <c r="H226" s="10">
        <v>66938.90000000001</v>
      </c>
      <c r="I226" s="10">
        <v>-124158.27172000002</v>
      </c>
      <c r="J226" s="10">
        <v>-57219.37172000001</v>
      </c>
      <c r="K226" s="10"/>
      <c r="L226" s="27">
        <f t="shared" si="7"/>
        <v>21475613.553844105</v>
      </c>
      <c r="N226" s="2">
        <v>683</v>
      </c>
    </row>
    <row r="227" spans="1:14" ht="13.5" customHeight="1">
      <c r="A227" s="2" t="s">
        <v>254</v>
      </c>
      <c r="B227" s="10">
        <v>39970</v>
      </c>
      <c r="C227" s="10">
        <v>52011382.33857624</v>
      </c>
      <c r="D227" s="10">
        <v>-6679820.736632007</v>
      </c>
      <c r="E227" s="26">
        <v>-2751964</v>
      </c>
      <c r="F227" s="27">
        <f t="shared" si="6"/>
        <v>49259418.33857624</v>
      </c>
      <c r="G227" s="10"/>
      <c r="H227" s="10">
        <v>638664.0449000002</v>
      </c>
      <c r="I227" s="10">
        <v>-3557702.12665</v>
      </c>
      <c r="J227" s="10">
        <v>-2919038.08175</v>
      </c>
      <c r="K227" s="10"/>
      <c r="L227" s="27">
        <f t="shared" si="7"/>
        <v>46340380.256826244</v>
      </c>
      <c r="N227" s="2">
        <v>684</v>
      </c>
    </row>
    <row r="228" spans="1:14" ht="13.5" customHeight="1">
      <c r="A228" s="2" t="s">
        <v>255</v>
      </c>
      <c r="B228" s="10">
        <v>3374</v>
      </c>
      <c r="C228" s="10">
        <v>12896262.543881595</v>
      </c>
      <c r="D228" s="10">
        <v>3037344.5330232563</v>
      </c>
      <c r="E228" s="26">
        <v>83486</v>
      </c>
      <c r="F228" s="27">
        <f t="shared" si="6"/>
        <v>12979748.543881595</v>
      </c>
      <c r="G228" s="10"/>
      <c r="H228" s="10">
        <v>121895.73690000002</v>
      </c>
      <c r="I228" s="10">
        <v>-65011.059680000006</v>
      </c>
      <c r="J228" s="10">
        <v>56884.67722000001</v>
      </c>
      <c r="K228" s="10"/>
      <c r="L228" s="27">
        <f t="shared" si="7"/>
        <v>13036633.221101595</v>
      </c>
      <c r="N228" s="2">
        <v>686</v>
      </c>
    </row>
    <row r="229" spans="1:14" ht="13.5" customHeight="1">
      <c r="A229" s="2" t="s">
        <v>256</v>
      </c>
      <c r="B229" s="10">
        <v>1768</v>
      </c>
      <c r="C229" s="10">
        <v>8766884.615124322</v>
      </c>
      <c r="D229" s="10">
        <v>1298945.8166</v>
      </c>
      <c r="E229" s="26">
        <v>-222332</v>
      </c>
      <c r="F229" s="27">
        <f t="shared" si="6"/>
        <v>8544552.615124322</v>
      </c>
      <c r="G229" s="10"/>
      <c r="H229" s="10">
        <v>147265.58000000005</v>
      </c>
      <c r="I229" s="10">
        <v>-34875.166900000004</v>
      </c>
      <c r="J229" s="10">
        <v>112390.41310000003</v>
      </c>
      <c r="K229" s="10"/>
      <c r="L229" s="27">
        <f t="shared" si="7"/>
        <v>8656943.028224323</v>
      </c>
      <c r="N229" s="2">
        <v>687</v>
      </c>
    </row>
    <row r="230" spans="1:14" ht="13.5" customHeight="1">
      <c r="A230" s="2" t="s">
        <v>257</v>
      </c>
      <c r="B230" s="10">
        <v>3626</v>
      </c>
      <c r="C230" s="10">
        <v>12677159.33507691</v>
      </c>
      <c r="D230" s="10">
        <v>1810650.0080000018</v>
      </c>
      <c r="E230" s="26">
        <v>-325534</v>
      </c>
      <c r="F230" s="27">
        <f t="shared" si="6"/>
        <v>12351625.33507691</v>
      </c>
      <c r="G230" s="10"/>
      <c r="H230" s="10">
        <v>234420.02780000004</v>
      </c>
      <c r="I230" s="10">
        <v>-104491.62290000002</v>
      </c>
      <c r="J230" s="10">
        <v>129928.40490000002</v>
      </c>
      <c r="K230" s="10"/>
      <c r="L230" s="27">
        <f t="shared" si="7"/>
        <v>12481553.739976909</v>
      </c>
      <c r="N230" s="2">
        <v>689</v>
      </c>
    </row>
    <row r="231" spans="1:14" ht="13.5" customHeight="1">
      <c r="A231" s="2" t="s">
        <v>258</v>
      </c>
      <c r="B231" s="10">
        <v>2901</v>
      </c>
      <c r="C231" s="10">
        <v>10967305.333215704</v>
      </c>
      <c r="D231" s="10">
        <v>2804509.2479999997</v>
      </c>
      <c r="E231" s="26">
        <v>-416000</v>
      </c>
      <c r="F231" s="27">
        <f t="shared" si="6"/>
        <v>10551305.333215704</v>
      </c>
      <c r="G231" s="10"/>
      <c r="H231" s="10">
        <v>41502.118</v>
      </c>
      <c r="I231" s="10">
        <v>-111118.57400000002</v>
      </c>
      <c r="J231" s="10">
        <v>-69616.45600000002</v>
      </c>
      <c r="K231" s="10"/>
      <c r="L231" s="27">
        <f t="shared" si="7"/>
        <v>10481688.877215704</v>
      </c>
      <c r="N231" s="2">
        <v>691</v>
      </c>
    </row>
    <row r="232" spans="1:14" ht="13.5" customHeight="1">
      <c r="A232" s="2" t="s">
        <v>259</v>
      </c>
      <c r="B232" s="10">
        <v>29350</v>
      </c>
      <c r="C232" s="10">
        <v>37753092.451737136</v>
      </c>
      <c r="D232" s="10">
        <v>-530599.2729317237</v>
      </c>
      <c r="E232" s="26">
        <v>-1997617</v>
      </c>
      <c r="F232" s="27">
        <f t="shared" si="6"/>
        <v>35755475.451737136</v>
      </c>
      <c r="G232" s="10"/>
      <c r="H232" s="10">
        <v>453979.6198000001</v>
      </c>
      <c r="I232" s="10">
        <v>-571390.4504</v>
      </c>
      <c r="J232" s="10">
        <v>-117410.83059999987</v>
      </c>
      <c r="K232" s="10"/>
      <c r="L232" s="27">
        <f t="shared" si="7"/>
        <v>35638064.621137135</v>
      </c>
      <c r="N232" s="2">
        <v>694</v>
      </c>
    </row>
    <row r="233" spans="1:14" ht="13.5" customHeight="1">
      <c r="A233" s="2" t="s">
        <v>260</v>
      </c>
      <c r="B233" s="10">
        <v>1416</v>
      </c>
      <c r="C233" s="10">
        <v>6417987.403771859</v>
      </c>
      <c r="D233" s="10">
        <v>1047239.6521904763</v>
      </c>
      <c r="E233" s="26">
        <v>-331073</v>
      </c>
      <c r="F233" s="27">
        <f t="shared" si="6"/>
        <v>6086914.403771859</v>
      </c>
      <c r="G233" s="10"/>
      <c r="H233" s="10">
        <v>13387.78</v>
      </c>
      <c r="I233" s="10">
        <v>-10710.224000000002</v>
      </c>
      <c r="J233" s="10">
        <v>2677.5559999999987</v>
      </c>
      <c r="K233" s="10"/>
      <c r="L233" s="27">
        <f t="shared" si="7"/>
        <v>6089591.9597718585</v>
      </c>
      <c r="N233" s="2">
        <v>697</v>
      </c>
    </row>
    <row r="234" spans="1:14" ht="13.5" customHeight="1">
      <c r="A234" s="2" t="s">
        <v>261</v>
      </c>
      <c r="B234" s="10">
        <v>61551</v>
      </c>
      <c r="C234" s="10">
        <v>103573864.0590139</v>
      </c>
      <c r="D234" s="10">
        <v>17830291.191047616</v>
      </c>
      <c r="E234" s="26">
        <v>-5526417</v>
      </c>
      <c r="F234" s="27">
        <f t="shared" si="6"/>
        <v>98047447.0590139</v>
      </c>
      <c r="G234" s="10"/>
      <c r="H234" s="10">
        <v>435303.66670000006</v>
      </c>
      <c r="I234" s="10">
        <v>-3555581.5022980003</v>
      </c>
      <c r="J234" s="10">
        <v>-3120277.8355980003</v>
      </c>
      <c r="K234" s="10"/>
      <c r="L234" s="27">
        <f t="shared" si="7"/>
        <v>94927169.2234159</v>
      </c>
      <c r="N234" s="2">
        <v>698</v>
      </c>
    </row>
    <row r="235" spans="1:14" ht="13.5" customHeight="1">
      <c r="A235" s="2" t="s">
        <v>262</v>
      </c>
      <c r="B235" s="10">
        <v>5404</v>
      </c>
      <c r="C235" s="10">
        <v>13237829.571504226</v>
      </c>
      <c r="D235" s="10">
        <v>1208915.0133333362</v>
      </c>
      <c r="E235" s="26">
        <v>-1192100</v>
      </c>
      <c r="F235" s="27">
        <f t="shared" si="6"/>
        <v>12045729.571504226</v>
      </c>
      <c r="G235" s="10"/>
      <c r="H235" s="10">
        <v>143316.18490000002</v>
      </c>
      <c r="I235" s="10">
        <v>-415321.066272</v>
      </c>
      <c r="J235" s="10">
        <v>-272004.881372</v>
      </c>
      <c r="K235" s="10"/>
      <c r="L235" s="27">
        <f t="shared" si="7"/>
        <v>11773724.690132227</v>
      </c>
      <c r="N235" s="2">
        <v>700</v>
      </c>
    </row>
    <row r="236" spans="1:14" ht="13.5" customHeight="1">
      <c r="A236" s="2" t="s">
        <v>263</v>
      </c>
      <c r="B236" s="10">
        <v>4689</v>
      </c>
      <c r="C236" s="10">
        <v>14841561.651266385</v>
      </c>
      <c r="D236" s="10">
        <v>3002989.4264186067</v>
      </c>
      <c r="E236" s="26">
        <v>621846</v>
      </c>
      <c r="F236" s="27">
        <f t="shared" si="6"/>
        <v>15463407.651266385</v>
      </c>
      <c r="G236" s="10"/>
      <c r="H236" s="10">
        <v>67005.8389</v>
      </c>
      <c r="I236" s="10">
        <v>-51007.4418</v>
      </c>
      <c r="J236" s="10">
        <v>15998.397100000002</v>
      </c>
      <c r="K236" s="10"/>
      <c r="L236" s="27">
        <f t="shared" si="7"/>
        <v>15479406.048366385</v>
      </c>
      <c r="N236" s="2">
        <v>702</v>
      </c>
    </row>
    <row r="237" spans="1:14" ht="13.5" customHeight="1">
      <c r="A237" s="2" t="s">
        <v>264</v>
      </c>
      <c r="B237" s="10">
        <v>6045</v>
      </c>
      <c r="C237" s="10">
        <v>6978402.720600406</v>
      </c>
      <c r="D237" s="10">
        <v>831684.7773684234</v>
      </c>
      <c r="E237" s="26">
        <v>-1434647</v>
      </c>
      <c r="F237" s="27">
        <f t="shared" si="6"/>
        <v>5543755.720600406</v>
      </c>
      <c r="G237" s="10"/>
      <c r="H237" s="10">
        <v>191445.25400000002</v>
      </c>
      <c r="I237" s="10">
        <v>-311145.3949800001</v>
      </c>
      <c r="J237" s="10">
        <v>-119700.14098000008</v>
      </c>
      <c r="K237" s="10"/>
      <c r="L237" s="27">
        <f t="shared" si="7"/>
        <v>5424055.579620406</v>
      </c>
      <c r="N237" s="2">
        <v>704</v>
      </c>
    </row>
    <row r="238" spans="1:14" ht="13.5" customHeight="1">
      <c r="A238" s="2" t="s">
        <v>265</v>
      </c>
      <c r="B238" s="10">
        <v>2435</v>
      </c>
      <c r="C238" s="10">
        <v>10162001.403130133</v>
      </c>
      <c r="D238" s="10">
        <v>2913316.1055238107</v>
      </c>
      <c r="E238" s="26">
        <v>-669593</v>
      </c>
      <c r="F238" s="27">
        <f t="shared" si="6"/>
        <v>9492408.403130133</v>
      </c>
      <c r="G238" s="10"/>
      <c r="H238" s="10">
        <v>0</v>
      </c>
      <c r="I238" s="10">
        <v>-89591.02376000001</v>
      </c>
      <c r="J238" s="10">
        <v>-89591.02376000001</v>
      </c>
      <c r="K238" s="10"/>
      <c r="L238" s="27">
        <f t="shared" si="7"/>
        <v>9402817.379370132</v>
      </c>
      <c r="N238" s="2">
        <v>707</v>
      </c>
    </row>
    <row r="239" spans="1:14" ht="13.5" customHeight="1">
      <c r="A239" s="2" t="s">
        <v>14</v>
      </c>
      <c r="B239" s="10">
        <v>28674</v>
      </c>
      <c r="C239" s="10">
        <v>56658144.38746496</v>
      </c>
      <c r="D239" s="10">
        <v>9157556.25590909</v>
      </c>
      <c r="E239" s="26">
        <v>-2184161</v>
      </c>
      <c r="F239" s="27">
        <f t="shared" si="6"/>
        <v>54473983.38746496</v>
      </c>
      <c r="G239" s="10"/>
      <c r="H239" s="10">
        <v>232947.37200000003</v>
      </c>
      <c r="I239" s="10">
        <v>-1277386.9960319998</v>
      </c>
      <c r="J239" s="10">
        <v>-1044439.6240319998</v>
      </c>
      <c r="K239" s="10"/>
      <c r="L239" s="27">
        <f t="shared" si="7"/>
        <v>53429543.763432965</v>
      </c>
      <c r="N239" s="2">
        <v>710</v>
      </c>
    </row>
    <row r="240" spans="1:14" ht="13.5" customHeight="1">
      <c r="A240" s="2" t="s">
        <v>266</v>
      </c>
      <c r="B240" s="10">
        <v>10084</v>
      </c>
      <c r="C240" s="10">
        <v>31402573.972451076</v>
      </c>
      <c r="D240" s="10">
        <v>8587443.04914286</v>
      </c>
      <c r="E240" s="26">
        <v>-578840</v>
      </c>
      <c r="F240" s="27">
        <f t="shared" si="6"/>
        <v>30823733.972451076</v>
      </c>
      <c r="G240" s="10"/>
      <c r="H240" s="10">
        <v>135350.4558</v>
      </c>
      <c r="I240" s="10">
        <v>-258986.6041</v>
      </c>
      <c r="J240" s="10">
        <v>-123636.1483</v>
      </c>
      <c r="K240" s="10"/>
      <c r="L240" s="27">
        <f t="shared" si="7"/>
        <v>30700097.824151076</v>
      </c>
      <c r="N240" s="2">
        <v>729</v>
      </c>
    </row>
    <row r="241" spans="1:14" ht="13.5" customHeight="1">
      <c r="A241" s="2" t="s">
        <v>267</v>
      </c>
      <c r="B241" s="10">
        <v>3781</v>
      </c>
      <c r="C241" s="10">
        <v>20348345.52129895</v>
      </c>
      <c r="D241" s="10">
        <v>3013013.9434146346</v>
      </c>
      <c r="E241" s="26">
        <v>-379261</v>
      </c>
      <c r="F241" s="27">
        <f t="shared" si="6"/>
        <v>19969084.52129895</v>
      </c>
      <c r="G241" s="10"/>
      <c r="H241" s="10">
        <v>0</v>
      </c>
      <c r="I241" s="10">
        <v>-113930.00779999999</v>
      </c>
      <c r="J241" s="10">
        <v>-113930.00779999999</v>
      </c>
      <c r="K241" s="10"/>
      <c r="L241" s="27">
        <f t="shared" si="7"/>
        <v>19855154.513498947</v>
      </c>
      <c r="N241" s="2">
        <v>732</v>
      </c>
    </row>
    <row r="242" spans="1:14" ht="13.5" customHeight="1">
      <c r="A242" s="2" t="s">
        <v>268</v>
      </c>
      <c r="B242" s="10">
        <v>54238</v>
      </c>
      <c r="C242" s="10">
        <v>113826668.7771176</v>
      </c>
      <c r="D242" s="10">
        <v>22765787.86033739</v>
      </c>
      <c r="E242" s="26">
        <v>-4744981</v>
      </c>
      <c r="F242" s="27">
        <f t="shared" si="6"/>
        <v>109081687.7771176</v>
      </c>
      <c r="G242" s="10"/>
      <c r="H242" s="10">
        <v>275855.2069000001</v>
      </c>
      <c r="I242" s="10">
        <v>-888868.2653200005</v>
      </c>
      <c r="J242" s="10">
        <v>-613013.0584200004</v>
      </c>
      <c r="K242" s="10"/>
      <c r="L242" s="27">
        <f t="shared" si="7"/>
        <v>108468674.7186976</v>
      </c>
      <c r="N242" s="2">
        <v>734</v>
      </c>
    </row>
    <row r="243" spans="1:14" ht="13.5" customHeight="1">
      <c r="A243" s="2" t="s">
        <v>269</v>
      </c>
      <c r="B243" s="10">
        <v>2999</v>
      </c>
      <c r="C243" s="10">
        <v>5540358.988218033</v>
      </c>
      <c r="D243" s="10">
        <v>1638803.679228917</v>
      </c>
      <c r="E243" s="26">
        <v>-706279</v>
      </c>
      <c r="F243" s="27">
        <f t="shared" si="6"/>
        <v>4834079.988218033</v>
      </c>
      <c r="G243" s="10"/>
      <c r="H243" s="10">
        <v>130129.22160000002</v>
      </c>
      <c r="I243" s="10">
        <v>-220590.45106000002</v>
      </c>
      <c r="J243" s="10">
        <v>-90461.22946</v>
      </c>
      <c r="K243" s="10"/>
      <c r="L243" s="27">
        <f t="shared" si="7"/>
        <v>4743618.758758033</v>
      </c>
      <c r="N243" s="2">
        <v>738</v>
      </c>
    </row>
    <row r="244" spans="1:14" ht="13.5" customHeight="1">
      <c r="A244" s="2" t="s">
        <v>270</v>
      </c>
      <c r="B244" s="10">
        <v>3667</v>
      </c>
      <c r="C244" s="10">
        <v>11747010.265385395</v>
      </c>
      <c r="D244" s="10">
        <v>2461243.800666669</v>
      </c>
      <c r="E244" s="26">
        <v>-100990</v>
      </c>
      <c r="F244" s="27">
        <f t="shared" si="6"/>
        <v>11646020.265385395</v>
      </c>
      <c r="G244" s="10"/>
      <c r="H244" s="10">
        <v>314679.7689</v>
      </c>
      <c r="I244" s="10">
        <v>-23696.370600000002</v>
      </c>
      <c r="J244" s="10">
        <v>290983.3983</v>
      </c>
      <c r="K244" s="10"/>
      <c r="L244" s="27">
        <f t="shared" si="7"/>
        <v>11937003.663685394</v>
      </c>
      <c r="N244" s="2">
        <v>739</v>
      </c>
    </row>
    <row r="245" spans="1:14" ht="13.5" customHeight="1">
      <c r="A245" s="2" t="s">
        <v>22</v>
      </c>
      <c r="B245" s="10">
        <v>35944</v>
      </c>
      <c r="C245" s="10">
        <v>83229770.59922816</v>
      </c>
      <c r="D245" s="10">
        <v>16402336.09981818</v>
      </c>
      <c r="E245" s="26">
        <v>-3070107</v>
      </c>
      <c r="F245" s="27">
        <f t="shared" si="6"/>
        <v>80159663.59922816</v>
      </c>
      <c r="G245" s="10"/>
      <c r="H245" s="10">
        <v>328201.4267</v>
      </c>
      <c r="I245" s="10">
        <v>-3209305.2338199997</v>
      </c>
      <c r="J245" s="10">
        <v>-2881103.8071199995</v>
      </c>
      <c r="K245" s="10"/>
      <c r="L245" s="27">
        <f t="shared" si="7"/>
        <v>77278559.79210816</v>
      </c>
      <c r="N245" s="2">
        <v>740</v>
      </c>
    </row>
    <row r="246" spans="1:14" ht="13.5" customHeight="1">
      <c r="A246" s="2" t="s">
        <v>271</v>
      </c>
      <c r="B246" s="10">
        <v>1103</v>
      </c>
      <c r="C246" s="10">
        <v>4701890.651643838</v>
      </c>
      <c r="D246" s="10">
        <v>405142.37820689665</v>
      </c>
      <c r="E246" s="26">
        <v>-83229</v>
      </c>
      <c r="F246" s="27">
        <f t="shared" si="6"/>
        <v>4618661.651643838</v>
      </c>
      <c r="G246" s="10"/>
      <c r="H246" s="10">
        <v>4083.2729</v>
      </c>
      <c r="I246" s="10">
        <v>-24098.004</v>
      </c>
      <c r="J246" s="10">
        <v>-20014.7311</v>
      </c>
      <c r="K246" s="10"/>
      <c r="L246" s="27">
        <f t="shared" si="7"/>
        <v>4598646.920543837</v>
      </c>
      <c r="N246" s="2">
        <v>742</v>
      </c>
    </row>
    <row r="247" spans="1:14" ht="13.5" customHeight="1">
      <c r="A247" s="2" t="s">
        <v>272</v>
      </c>
      <c r="B247" s="10">
        <v>60880</v>
      </c>
      <c r="C247" s="10">
        <v>97895351.34304915</v>
      </c>
      <c r="D247" s="10">
        <v>9980624.499714315</v>
      </c>
      <c r="E247" s="26">
        <v>-4046600</v>
      </c>
      <c r="F247" s="27">
        <f t="shared" si="6"/>
        <v>93848751.34304915</v>
      </c>
      <c r="G247" s="10"/>
      <c r="H247" s="10">
        <v>610549.7069000001</v>
      </c>
      <c r="I247" s="10">
        <v>-923622.9422</v>
      </c>
      <c r="J247" s="10">
        <v>-313073.23529999994</v>
      </c>
      <c r="K247" s="10"/>
      <c r="L247" s="27">
        <f t="shared" si="7"/>
        <v>93535678.10774915</v>
      </c>
      <c r="N247" s="2">
        <v>743</v>
      </c>
    </row>
    <row r="248" spans="1:14" ht="13.5" customHeight="1">
      <c r="A248" s="2" t="s">
        <v>273</v>
      </c>
      <c r="B248" s="10">
        <v>5154</v>
      </c>
      <c r="C248" s="10">
        <v>18779327.46950425</v>
      </c>
      <c r="D248" s="10">
        <v>4595001.667586206</v>
      </c>
      <c r="E248" s="26">
        <v>1812</v>
      </c>
      <c r="F248" s="27">
        <f t="shared" si="6"/>
        <v>18781139.46950425</v>
      </c>
      <c r="G248" s="10"/>
      <c r="H248" s="10">
        <v>32197.610900000003</v>
      </c>
      <c r="I248" s="10">
        <v>-140236.99550000002</v>
      </c>
      <c r="J248" s="10">
        <v>-108039.38460000002</v>
      </c>
      <c r="K248" s="10"/>
      <c r="L248" s="27">
        <f t="shared" si="7"/>
        <v>18673100.08490425</v>
      </c>
      <c r="N248" s="2">
        <v>746</v>
      </c>
    </row>
    <row r="249" spans="1:14" ht="13.5" customHeight="1">
      <c r="A249" s="2" t="s">
        <v>274</v>
      </c>
      <c r="B249" s="10">
        <v>1593</v>
      </c>
      <c r="C249" s="10">
        <v>6083437.88149016</v>
      </c>
      <c r="D249" s="10">
        <v>1725552.7661904762</v>
      </c>
      <c r="E249" s="26">
        <v>-333516</v>
      </c>
      <c r="F249" s="27">
        <f t="shared" si="6"/>
        <v>5749921.88149016</v>
      </c>
      <c r="G249" s="10"/>
      <c r="H249" s="10">
        <v>143316.18490000005</v>
      </c>
      <c r="I249" s="10">
        <v>-274583.3678</v>
      </c>
      <c r="J249" s="10">
        <v>-131267.18289999996</v>
      </c>
      <c r="K249" s="10"/>
      <c r="L249" s="27">
        <f t="shared" si="7"/>
        <v>5618654.698590159</v>
      </c>
      <c r="N249" s="2">
        <v>747</v>
      </c>
    </row>
    <row r="250" spans="1:14" ht="13.5" customHeight="1">
      <c r="A250" s="2" t="s">
        <v>275</v>
      </c>
      <c r="B250" s="10">
        <v>5526</v>
      </c>
      <c r="C250" s="10">
        <v>18323921.827517092</v>
      </c>
      <c r="D250" s="10">
        <v>4631713.743636364</v>
      </c>
      <c r="E250" s="26">
        <v>272250</v>
      </c>
      <c r="F250" s="27">
        <f t="shared" si="6"/>
        <v>18596171.827517092</v>
      </c>
      <c r="G250" s="10"/>
      <c r="H250" s="10">
        <v>262534.3658</v>
      </c>
      <c r="I250" s="10">
        <v>-153316.85656000001</v>
      </c>
      <c r="J250" s="10">
        <v>109217.50924000001</v>
      </c>
      <c r="K250" s="10"/>
      <c r="L250" s="27">
        <f t="shared" si="7"/>
        <v>18705389.336757094</v>
      </c>
      <c r="N250" s="2">
        <v>748</v>
      </c>
    </row>
    <row r="251" spans="1:14" ht="13.5" customHeight="1">
      <c r="A251" s="2" t="s">
        <v>276</v>
      </c>
      <c r="B251" s="10">
        <v>21668</v>
      </c>
      <c r="C251" s="10">
        <v>31830509.075024337</v>
      </c>
      <c r="D251" s="10">
        <v>2306863.7126588332</v>
      </c>
      <c r="E251" s="26">
        <v>-2580814</v>
      </c>
      <c r="F251" s="27">
        <f t="shared" si="6"/>
        <v>29249695.075024337</v>
      </c>
      <c r="G251" s="10"/>
      <c r="H251" s="10">
        <v>558471.2427000002</v>
      </c>
      <c r="I251" s="10">
        <v>-539385.623532</v>
      </c>
      <c r="J251" s="10">
        <v>19085.61916800018</v>
      </c>
      <c r="K251" s="10"/>
      <c r="L251" s="27">
        <f t="shared" si="7"/>
        <v>29268780.694192335</v>
      </c>
      <c r="N251" s="2">
        <v>749</v>
      </c>
    </row>
    <row r="252" spans="1:14" ht="13.5" customHeight="1">
      <c r="A252" s="2" t="s">
        <v>277</v>
      </c>
      <c r="B252" s="10">
        <v>3296</v>
      </c>
      <c r="C252" s="10">
        <v>9337930.835458305</v>
      </c>
      <c r="D252" s="10">
        <v>1760271.4259764724</v>
      </c>
      <c r="E252" s="26">
        <v>-187303</v>
      </c>
      <c r="F252" s="27">
        <f t="shared" si="6"/>
        <v>9150627.835458305</v>
      </c>
      <c r="G252" s="10"/>
      <c r="H252" s="10">
        <v>53751.936700000006</v>
      </c>
      <c r="I252" s="10">
        <v>-135912.74256</v>
      </c>
      <c r="J252" s="10">
        <v>-82160.80586000001</v>
      </c>
      <c r="K252" s="10"/>
      <c r="L252" s="27">
        <f t="shared" si="7"/>
        <v>9068467.029598305</v>
      </c>
      <c r="N252" s="2">
        <v>751</v>
      </c>
    </row>
    <row r="253" spans="1:14" ht="13.5" customHeight="1">
      <c r="A253" s="2" t="s">
        <v>23</v>
      </c>
      <c r="B253" s="10">
        <v>19034</v>
      </c>
      <c r="C253" s="10">
        <v>18016546.64453967</v>
      </c>
      <c r="D253" s="10">
        <v>-4186795.331467239</v>
      </c>
      <c r="E253" s="26">
        <v>-2189589</v>
      </c>
      <c r="F253" s="27">
        <f t="shared" si="6"/>
        <v>15826957.64453967</v>
      </c>
      <c r="G253" s="10"/>
      <c r="H253" s="10">
        <v>1026909.6649000003</v>
      </c>
      <c r="I253" s="10">
        <v>-1146712.891786</v>
      </c>
      <c r="J253" s="10">
        <v>-119803.22688599967</v>
      </c>
      <c r="K253" s="10"/>
      <c r="L253" s="27">
        <f t="shared" si="7"/>
        <v>15707154.417653669</v>
      </c>
      <c r="N253" s="2">
        <v>753</v>
      </c>
    </row>
    <row r="254" spans="1:14" ht="13.5" customHeight="1">
      <c r="A254" s="2" t="s">
        <v>278</v>
      </c>
      <c r="B254" s="10">
        <v>6199</v>
      </c>
      <c r="C254" s="10">
        <v>6266944.52989531</v>
      </c>
      <c r="D254" s="10">
        <v>-505746.6518214167</v>
      </c>
      <c r="E254" s="26">
        <v>-1422733</v>
      </c>
      <c r="F254" s="27">
        <f t="shared" si="6"/>
        <v>4844211.52989531</v>
      </c>
      <c r="G254" s="10"/>
      <c r="H254" s="10">
        <v>212999.57980000004</v>
      </c>
      <c r="I254" s="10">
        <v>-1129335.553346</v>
      </c>
      <c r="J254" s="10">
        <v>-916335.9735459998</v>
      </c>
      <c r="K254" s="10"/>
      <c r="L254" s="27">
        <f t="shared" si="7"/>
        <v>3927875.5563493106</v>
      </c>
      <c r="N254" s="2">
        <v>755</v>
      </c>
    </row>
    <row r="255" spans="1:14" ht="13.5" customHeight="1">
      <c r="A255" s="2" t="s">
        <v>279</v>
      </c>
      <c r="B255" s="10">
        <v>8820</v>
      </c>
      <c r="C255" s="10">
        <v>27206203.760046087</v>
      </c>
      <c r="D255" s="10">
        <v>2729763.225500001</v>
      </c>
      <c r="E255" s="26">
        <v>-1008385</v>
      </c>
      <c r="F255" s="27">
        <f t="shared" si="6"/>
        <v>26197818.760046087</v>
      </c>
      <c r="G255" s="10"/>
      <c r="H255" s="10">
        <v>63056.443799999994</v>
      </c>
      <c r="I255" s="10">
        <v>-102443.29256000002</v>
      </c>
      <c r="J255" s="10">
        <v>-39386.84876000002</v>
      </c>
      <c r="K255" s="10"/>
      <c r="L255" s="27">
        <f t="shared" si="7"/>
        <v>26158431.911286086</v>
      </c>
      <c r="N255" s="2">
        <v>758</v>
      </c>
    </row>
    <row r="256" spans="1:14" ht="13.5" customHeight="1">
      <c r="A256" s="2" t="s">
        <v>280</v>
      </c>
      <c r="B256" s="10">
        <v>2273</v>
      </c>
      <c r="C256" s="10">
        <v>9027112.364780162</v>
      </c>
      <c r="D256" s="10">
        <v>2563123.6127619054</v>
      </c>
      <c r="E256" s="26">
        <v>-652093</v>
      </c>
      <c r="F256" s="27">
        <f t="shared" si="6"/>
        <v>8375019.3647801615</v>
      </c>
      <c r="G256" s="10"/>
      <c r="H256" s="10">
        <v>0</v>
      </c>
      <c r="I256" s="10">
        <v>-2038825.0162000002</v>
      </c>
      <c r="J256" s="10">
        <v>-2038825.0162000002</v>
      </c>
      <c r="K256" s="10"/>
      <c r="L256" s="27">
        <f t="shared" si="7"/>
        <v>6336194.348580161</v>
      </c>
      <c r="N256" s="2">
        <v>759</v>
      </c>
    </row>
    <row r="257" spans="1:14" ht="13.5" customHeight="1">
      <c r="A257" s="2" t="s">
        <v>281</v>
      </c>
      <c r="B257" s="10">
        <v>9173</v>
      </c>
      <c r="C257" s="10">
        <v>26626084.590150036</v>
      </c>
      <c r="D257" s="10">
        <v>6456503.891794874</v>
      </c>
      <c r="E257" s="26">
        <v>-623361</v>
      </c>
      <c r="F257" s="27">
        <f t="shared" si="6"/>
        <v>26002723.590150036</v>
      </c>
      <c r="G257" s="10"/>
      <c r="H257" s="10">
        <v>371042.3227000001</v>
      </c>
      <c r="I257" s="10">
        <v>-246120.94752000007</v>
      </c>
      <c r="J257" s="10">
        <v>124921.37518</v>
      </c>
      <c r="K257" s="10"/>
      <c r="L257" s="27">
        <f t="shared" si="7"/>
        <v>26127644.965330034</v>
      </c>
      <c r="N257" s="2">
        <v>761</v>
      </c>
    </row>
    <row r="258" spans="1:14" ht="13.5" customHeight="1">
      <c r="A258" s="2" t="s">
        <v>282</v>
      </c>
      <c r="B258" s="10">
        <v>4336</v>
      </c>
      <c r="C258" s="10">
        <v>15684299.299686851</v>
      </c>
      <c r="D258" s="10">
        <v>3455657.358439026</v>
      </c>
      <c r="E258" s="26">
        <v>-338064</v>
      </c>
      <c r="F258" s="27">
        <f t="shared" si="6"/>
        <v>15346235.299686851</v>
      </c>
      <c r="G258" s="10"/>
      <c r="H258" s="10">
        <v>104424.68400000001</v>
      </c>
      <c r="I258" s="10">
        <v>-28114.338000000003</v>
      </c>
      <c r="J258" s="10">
        <v>76310.346</v>
      </c>
      <c r="K258" s="10"/>
      <c r="L258" s="27">
        <f t="shared" si="7"/>
        <v>15422545.645686852</v>
      </c>
      <c r="N258" s="2">
        <v>762</v>
      </c>
    </row>
    <row r="259" spans="1:14" ht="13.5" customHeight="1">
      <c r="A259" s="2" t="s">
        <v>283</v>
      </c>
      <c r="B259" s="10">
        <v>10598</v>
      </c>
      <c r="C259" s="10">
        <v>26916374.530326884</v>
      </c>
      <c r="D259" s="10">
        <v>5148219.493929416</v>
      </c>
      <c r="E259" s="26">
        <v>-35371</v>
      </c>
      <c r="F259" s="27">
        <f t="shared" si="6"/>
        <v>26881003.530326884</v>
      </c>
      <c r="G259" s="10"/>
      <c r="H259" s="10">
        <v>132605.9609</v>
      </c>
      <c r="I259" s="10">
        <v>-170225.6227</v>
      </c>
      <c r="J259" s="10">
        <v>-37619.6618</v>
      </c>
      <c r="K259" s="10"/>
      <c r="L259" s="27">
        <f t="shared" si="7"/>
        <v>26843383.868526883</v>
      </c>
      <c r="N259" s="2">
        <v>765</v>
      </c>
    </row>
    <row r="260" spans="1:14" ht="13.5" customHeight="1">
      <c r="A260" s="2" t="s">
        <v>284</v>
      </c>
      <c r="B260" s="10">
        <v>2789</v>
      </c>
      <c r="C260" s="10">
        <v>11315824.85613709</v>
      </c>
      <c r="D260" s="10">
        <v>2402483.182139536</v>
      </c>
      <c r="E260" s="26">
        <v>96025</v>
      </c>
      <c r="F260" s="27">
        <f t="shared" si="6"/>
        <v>11411849.85613709</v>
      </c>
      <c r="G260" s="10"/>
      <c r="H260" s="10">
        <v>209050.1847</v>
      </c>
      <c r="I260" s="10">
        <v>-40859.50456</v>
      </c>
      <c r="J260" s="10">
        <v>168190.68014</v>
      </c>
      <c r="K260" s="10"/>
      <c r="L260" s="27">
        <f t="shared" si="7"/>
        <v>11580040.53627709</v>
      </c>
      <c r="N260" s="2">
        <v>768</v>
      </c>
    </row>
    <row r="261" spans="1:14" ht="13.5" customHeight="1">
      <c r="A261" s="2" t="s">
        <v>285</v>
      </c>
      <c r="B261" s="10">
        <v>8486</v>
      </c>
      <c r="C261" s="10">
        <v>33473130.475587398</v>
      </c>
      <c r="D261" s="10">
        <v>6009771.891219514</v>
      </c>
      <c r="E261" s="26">
        <v>-695555</v>
      </c>
      <c r="F261" s="27">
        <f t="shared" si="6"/>
        <v>32777575.475587398</v>
      </c>
      <c r="G261" s="10"/>
      <c r="H261" s="10">
        <v>190240.35380000004</v>
      </c>
      <c r="I261" s="10">
        <v>-36213.9449</v>
      </c>
      <c r="J261" s="10">
        <v>154026.40890000004</v>
      </c>
      <c r="K261" s="10"/>
      <c r="L261" s="27">
        <f t="shared" si="7"/>
        <v>32931601.884487398</v>
      </c>
      <c r="N261" s="2">
        <v>777</v>
      </c>
    </row>
    <row r="262" spans="1:14" ht="13.5" customHeight="1">
      <c r="A262" s="2" t="s">
        <v>286</v>
      </c>
      <c r="B262" s="10">
        <v>7419</v>
      </c>
      <c r="C262" s="10">
        <v>24882596.029292118</v>
      </c>
      <c r="D262" s="10">
        <v>5145131.568000001</v>
      </c>
      <c r="E262" s="26">
        <v>-308954</v>
      </c>
      <c r="F262" s="27">
        <f t="shared" si="6"/>
        <v>24573642.029292118</v>
      </c>
      <c r="G262" s="10"/>
      <c r="H262" s="10">
        <v>244996.37400000007</v>
      </c>
      <c r="I262" s="10">
        <v>-134533.80122000002</v>
      </c>
      <c r="J262" s="10">
        <v>110462.57278000005</v>
      </c>
      <c r="K262" s="10"/>
      <c r="L262" s="27">
        <f t="shared" si="7"/>
        <v>24684104.60207212</v>
      </c>
      <c r="N262" s="2">
        <v>778</v>
      </c>
    </row>
    <row r="263" spans="1:14" ht="13.5" customHeight="1">
      <c r="A263" s="2" t="s">
        <v>287</v>
      </c>
      <c r="B263" s="10">
        <v>4097</v>
      </c>
      <c r="C263" s="10">
        <v>14648668.001391679</v>
      </c>
      <c r="D263" s="10">
        <v>3571370.5995789496</v>
      </c>
      <c r="E263" s="26">
        <v>-470976</v>
      </c>
      <c r="F263" s="27">
        <f t="shared" si="6"/>
        <v>14177692.001391679</v>
      </c>
      <c r="G263" s="10"/>
      <c r="H263" s="10">
        <v>128723.5047</v>
      </c>
      <c r="I263" s="10">
        <v>-130463.9161</v>
      </c>
      <c r="J263" s="10">
        <v>-1740.4113999999972</v>
      </c>
      <c r="K263" s="10"/>
      <c r="L263" s="27">
        <f t="shared" si="7"/>
        <v>14175951.58999168</v>
      </c>
      <c r="N263" s="2">
        <v>781</v>
      </c>
    </row>
    <row r="264" spans="1:14" ht="13.5" customHeight="1">
      <c r="A264" s="2" t="s">
        <v>288</v>
      </c>
      <c r="B264" s="10">
        <v>7186</v>
      </c>
      <c r="C264" s="10">
        <v>12701787.75278446</v>
      </c>
      <c r="D264" s="10">
        <v>1158710.997756097</v>
      </c>
      <c r="E264" s="26">
        <v>-869983</v>
      </c>
      <c r="F264" s="27">
        <f t="shared" si="6"/>
        <v>11831804.75278446</v>
      </c>
      <c r="G264" s="10"/>
      <c r="H264" s="10">
        <v>0</v>
      </c>
      <c r="I264" s="10">
        <v>-191512.19290000002</v>
      </c>
      <c r="J264" s="10">
        <v>-191512.19290000002</v>
      </c>
      <c r="K264" s="10"/>
      <c r="L264" s="27">
        <f t="shared" si="7"/>
        <v>11640292.55988446</v>
      </c>
      <c r="N264" s="2">
        <v>783</v>
      </c>
    </row>
    <row r="265" spans="1:14" ht="13.5" customHeight="1">
      <c r="A265" s="2" t="s">
        <v>289</v>
      </c>
      <c r="B265" s="10">
        <v>3139</v>
      </c>
      <c r="C265" s="10">
        <v>13271951.034374526</v>
      </c>
      <c r="D265" s="10">
        <v>2702930.212651164</v>
      </c>
      <c r="E265" s="26">
        <v>-96358</v>
      </c>
      <c r="F265" s="27">
        <f t="shared" si="6"/>
        <v>13175593.034374526</v>
      </c>
      <c r="G265" s="10"/>
      <c r="H265" s="10">
        <v>24098.004</v>
      </c>
      <c r="I265" s="10">
        <v>-66938.90000000001</v>
      </c>
      <c r="J265" s="10">
        <v>-42840.89600000001</v>
      </c>
      <c r="K265" s="10"/>
      <c r="L265" s="27">
        <f t="shared" si="7"/>
        <v>13132752.138374526</v>
      </c>
      <c r="N265" s="2">
        <v>785</v>
      </c>
    </row>
    <row r="266" spans="1:14" ht="13.5" customHeight="1">
      <c r="A266" s="2" t="s">
        <v>12</v>
      </c>
      <c r="B266" s="10">
        <v>25372</v>
      </c>
      <c r="C266" s="10">
        <v>67154670.64454749</v>
      </c>
      <c r="D266" s="10">
        <v>15944048.014900008</v>
      </c>
      <c r="E266" s="26">
        <v>-2097917</v>
      </c>
      <c r="F266" s="27">
        <f t="shared" si="6"/>
        <v>65056753.64454749</v>
      </c>
      <c r="G266" s="10"/>
      <c r="H266" s="10">
        <v>317625.08050000004</v>
      </c>
      <c r="I266" s="10">
        <v>-781498.2697200002</v>
      </c>
      <c r="J266" s="10">
        <v>-463873.1892200002</v>
      </c>
      <c r="K266" s="10"/>
      <c r="L266" s="27">
        <f t="shared" si="7"/>
        <v>64592880.45532749</v>
      </c>
      <c r="N266" s="2">
        <v>790</v>
      </c>
    </row>
    <row r="267" spans="1:14" ht="13.5" customHeight="1">
      <c r="A267" s="2" t="s">
        <v>15</v>
      </c>
      <c r="B267" s="10">
        <v>5816</v>
      </c>
      <c r="C267" s="10">
        <v>24421734.426611602</v>
      </c>
      <c r="D267" s="10">
        <v>5754609.3104367815</v>
      </c>
      <c r="E267" s="26">
        <v>-786431</v>
      </c>
      <c r="F267" s="27">
        <f t="shared" si="6"/>
        <v>23635303.426611602</v>
      </c>
      <c r="G267" s="10"/>
      <c r="H267" s="10">
        <v>152620.69199999998</v>
      </c>
      <c r="I267" s="10">
        <v>-198969.18636000002</v>
      </c>
      <c r="J267" s="10">
        <v>-46348.49436000004</v>
      </c>
      <c r="K267" s="10"/>
      <c r="L267" s="27">
        <f t="shared" si="7"/>
        <v>23588954.932251602</v>
      </c>
      <c r="N267" s="2">
        <v>791</v>
      </c>
    </row>
    <row r="268" spans="1:14" ht="13.5" customHeight="1">
      <c r="A268" s="2" t="s">
        <v>290</v>
      </c>
      <c r="B268" s="10">
        <v>4798</v>
      </c>
      <c r="C268" s="10">
        <v>6617611.473031494</v>
      </c>
      <c r="D268" s="10">
        <v>840636.400000002</v>
      </c>
      <c r="E268" s="26">
        <v>-932701</v>
      </c>
      <c r="F268" s="27">
        <f t="shared" si="6"/>
        <v>5684910.473031494</v>
      </c>
      <c r="G268" s="10"/>
      <c r="H268" s="10">
        <v>80326.68000000001</v>
      </c>
      <c r="I268" s="10">
        <v>-315010.4470660001</v>
      </c>
      <c r="J268" s="10">
        <v>-234683.7670660001</v>
      </c>
      <c r="K268" s="10"/>
      <c r="L268" s="27">
        <f t="shared" si="7"/>
        <v>5450226.705965494</v>
      </c>
      <c r="N268" s="2">
        <v>831</v>
      </c>
    </row>
    <row r="269" spans="1:14" ht="13.5" customHeight="1">
      <c r="A269" s="2" t="s">
        <v>291</v>
      </c>
      <c r="B269" s="10">
        <v>4231</v>
      </c>
      <c r="C269" s="10">
        <v>18970472.972936377</v>
      </c>
      <c r="D269" s="10">
        <v>4044289.871512199</v>
      </c>
      <c r="E269" s="26">
        <v>-122763</v>
      </c>
      <c r="F269" s="27">
        <f t="shared" si="6"/>
        <v>18847709.972936377</v>
      </c>
      <c r="G269" s="10"/>
      <c r="H269" s="10">
        <v>24098.004</v>
      </c>
      <c r="I269" s="10">
        <v>-79684.06656</v>
      </c>
      <c r="J269" s="10">
        <v>-55586.062560000006</v>
      </c>
      <c r="K269" s="10"/>
      <c r="L269" s="27">
        <f t="shared" si="7"/>
        <v>18792123.910376377</v>
      </c>
      <c r="N269" s="2">
        <v>832</v>
      </c>
    </row>
    <row r="270" spans="1:14" ht="13.5" customHeight="1">
      <c r="A270" s="2" t="s">
        <v>292</v>
      </c>
      <c r="B270" s="10">
        <v>1645</v>
      </c>
      <c r="C270" s="10">
        <v>4862784.484089682</v>
      </c>
      <c r="D270" s="10">
        <v>935670.6706000011</v>
      </c>
      <c r="E270" s="26">
        <v>-422978</v>
      </c>
      <c r="F270" s="27">
        <f t="shared" si="6"/>
        <v>4439806.484089682</v>
      </c>
      <c r="G270" s="10"/>
      <c r="H270" s="10">
        <v>231608.59400000004</v>
      </c>
      <c r="I270" s="10">
        <v>-23696.370600000002</v>
      </c>
      <c r="J270" s="10">
        <v>207912.22340000005</v>
      </c>
      <c r="K270" s="10"/>
      <c r="L270" s="27">
        <f t="shared" si="7"/>
        <v>4647718.707489682</v>
      </c>
      <c r="N270" s="2">
        <v>833</v>
      </c>
    </row>
    <row r="271" spans="1:14" ht="13.5" customHeight="1">
      <c r="A271" s="2" t="s">
        <v>293</v>
      </c>
      <c r="B271" s="10">
        <v>6395</v>
      </c>
      <c r="C271" s="10">
        <v>14817111.019181743</v>
      </c>
      <c r="D271" s="10">
        <v>3276009.692410259</v>
      </c>
      <c r="E271" s="26">
        <v>-1705881</v>
      </c>
      <c r="F271" s="27">
        <f t="shared" si="6"/>
        <v>13111230.019181743</v>
      </c>
      <c r="G271" s="10"/>
      <c r="H271" s="10">
        <v>148604.35800000004</v>
      </c>
      <c r="I271" s="10">
        <v>-239694.81312000004</v>
      </c>
      <c r="J271" s="10">
        <v>-91090.45512</v>
      </c>
      <c r="K271" s="10"/>
      <c r="L271" s="27">
        <f t="shared" si="7"/>
        <v>13020139.564061744</v>
      </c>
      <c r="N271" s="2">
        <v>834</v>
      </c>
    </row>
    <row r="272" spans="1:14" ht="13.5" customHeight="1">
      <c r="A272" s="2" t="s">
        <v>294</v>
      </c>
      <c r="B272" s="10">
        <v>223004</v>
      </c>
      <c r="C272" s="10">
        <v>246467464.69639605</v>
      </c>
      <c r="D272" s="10">
        <v>-4560349.905908108</v>
      </c>
      <c r="E272" s="26">
        <v>70760370</v>
      </c>
      <c r="F272" s="27">
        <f aca="true" t="shared" si="8" ref="F272:F312">C272+E272</f>
        <v>317227834.69639605</v>
      </c>
      <c r="G272" s="10"/>
      <c r="H272" s="10">
        <v>3117545.3897000006</v>
      </c>
      <c r="I272" s="10">
        <v>-13205707.530778</v>
      </c>
      <c r="J272" s="10">
        <v>-10088162.141077999</v>
      </c>
      <c r="K272" s="10"/>
      <c r="L272" s="27">
        <f aca="true" t="shared" si="9" ref="L272:L312">C272+E272+J272</f>
        <v>307139672.55531806</v>
      </c>
      <c r="N272" s="2">
        <v>837</v>
      </c>
    </row>
    <row r="273" spans="1:14" ht="13.5" customHeight="1">
      <c r="A273" s="2" t="s">
        <v>295</v>
      </c>
      <c r="B273" s="10">
        <v>1627</v>
      </c>
      <c r="C273" s="10">
        <v>6614758.139626714</v>
      </c>
      <c r="D273" s="10">
        <v>1751451.6000000008</v>
      </c>
      <c r="E273" s="26">
        <v>-379402</v>
      </c>
      <c r="F273" s="27">
        <f t="shared" si="8"/>
        <v>6235356.139626714</v>
      </c>
      <c r="G273" s="10"/>
      <c r="H273" s="10">
        <v>0</v>
      </c>
      <c r="I273" s="10">
        <v>-37485.78400000001</v>
      </c>
      <c r="J273" s="10">
        <v>-37485.78400000001</v>
      </c>
      <c r="K273" s="10"/>
      <c r="L273" s="27">
        <f t="shared" si="9"/>
        <v>6197870.355626714</v>
      </c>
      <c r="N273" s="2">
        <v>844</v>
      </c>
    </row>
    <row r="274" spans="1:14" ht="13.5" customHeight="1">
      <c r="A274" s="2" t="s">
        <v>296</v>
      </c>
      <c r="B274" s="10">
        <v>3239</v>
      </c>
      <c r="C274" s="10">
        <v>11845903.78676835</v>
      </c>
      <c r="D274" s="10">
        <v>2382839.4484102563</v>
      </c>
      <c r="E274" s="26">
        <v>-149719</v>
      </c>
      <c r="F274" s="27">
        <f t="shared" si="8"/>
        <v>11696184.78676835</v>
      </c>
      <c r="G274" s="10"/>
      <c r="H274" s="10">
        <v>45652.3298</v>
      </c>
      <c r="I274" s="10">
        <v>0</v>
      </c>
      <c r="J274" s="10">
        <v>45652.3298</v>
      </c>
      <c r="K274" s="10"/>
      <c r="L274" s="27">
        <f t="shared" si="9"/>
        <v>11741837.116568351</v>
      </c>
      <c r="N274" s="2">
        <v>845</v>
      </c>
    </row>
    <row r="275" spans="1:14" ht="13.5" customHeight="1">
      <c r="A275" s="2" t="s">
        <v>297</v>
      </c>
      <c r="B275" s="10">
        <v>5543</v>
      </c>
      <c r="C275" s="10">
        <v>18806105.048051022</v>
      </c>
      <c r="D275" s="10">
        <v>4934795.555909093</v>
      </c>
      <c r="E275" s="26">
        <v>-550008</v>
      </c>
      <c r="F275" s="27">
        <f t="shared" si="8"/>
        <v>18256097.048051022</v>
      </c>
      <c r="G275" s="10"/>
      <c r="H275" s="10">
        <v>269094.378</v>
      </c>
      <c r="I275" s="10">
        <v>-92442.62090000001</v>
      </c>
      <c r="J275" s="10">
        <v>176651.75710000002</v>
      </c>
      <c r="K275" s="10"/>
      <c r="L275" s="27">
        <f t="shared" si="9"/>
        <v>18432748.805151023</v>
      </c>
      <c r="N275" s="2">
        <v>846</v>
      </c>
    </row>
    <row r="276" spans="1:14" ht="13.5" customHeight="1">
      <c r="A276" s="2" t="s">
        <v>298</v>
      </c>
      <c r="B276" s="10">
        <v>4794</v>
      </c>
      <c r="C276" s="10">
        <v>16560440.028785769</v>
      </c>
      <c r="D276" s="10">
        <v>4492270.520000002</v>
      </c>
      <c r="E276" s="26">
        <v>429933</v>
      </c>
      <c r="F276" s="27">
        <f t="shared" si="8"/>
        <v>16990373.02878577</v>
      </c>
      <c r="G276" s="10"/>
      <c r="H276" s="10">
        <v>87020.57</v>
      </c>
      <c r="I276" s="10">
        <v>-97155.11946000002</v>
      </c>
      <c r="J276" s="10">
        <v>-10134.54946000001</v>
      </c>
      <c r="K276" s="10"/>
      <c r="L276" s="27">
        <f t="shared" si="9"/>
        <v>16980238.479325768</v>
      </c>
      <c r="N276" s="2">
        <v>848</v>
      </c>
    </row>
    <row r="277" spans="1:14" ht="13.5" customHeight="1">
      <c r="A277" s="2" t="s">
        <v>299</v>
      </c>
      <c r="B277" s="10">
        <v>3354</v>
      </c>
      <c r="C277" s="10">
        <v>10079252.506313346</v>
      </c>
      <c r="D277" s="10">
        <v>2783079.721767443</v>
      </c>
      <c r="E277" s="26">
        <v>-174082</v>
      </c>
      <c r="F277" s="27">
        <f t="shared" si="8"/>
        <v>9905170.506313346</v>
      </c>
      <c r="G277" s="10"/>
      <c r="H277" s="10">
        <v>188767.69800000003</v>
      </c>
      <c r="I277" s="10">
        <v>0</v>
      </c>
      <c r="J277" s="10">
        <v>188767.69800000003</v>
      </c>
      <c r="K277" s="10"/>
      <c r="L277" s="27">
        <f t="shared" si="9"/>
        <v>10093938.204313347</v>
      </c>
      <c r="N277" s="2">
        <v>849</v>
      </c>
    </row>
    <row r="278" spans="1:14" ht="13.5" customHeight="1">
      <c r="A278" s="2" t="s">
        <v>300</v>
      </c>
      <c r="B278" s="10">
        <v>2472</v>
      </c>
      <c r="C278" s="10">
        <v>7027160.056366654</v>
      </c>
      <c r="D278" s="10">
        <v>1800378.9839024395</v>
      </c>
      <c r="E278" s="26">
        <v>-590182</v>
      </c>
      <c r="F278" s="27">
        <f t="shared" si="8"/>
        <v>6436978.056366654</v>
      </c>
      <c r="G278" s="10"/>
      <c r="H278" s="10">
        <v>312269.9685</v>
      </c>
      <c r="I278" s="10">
        <v>-196117.58922000002</v>
      </c>
      <c r="J278" s="10">
        <v>116152.37928</v>
      </c>
      <c r="K278" s="10"/>
      <c r="L278" s="27">
        <f t="shared" si="9"/>
        <v>6553130.435646654</v>
      </c>
      <c r="N278" s="2">
        <v>850</v>
      </c>
    </row>
    <row r="279" spans="1:14" ht="13.5" customHeight="1">
      <c r="A279" s="2" t="s">
        <v>301</v>
      </c>
      <c r="B279" s="10">
        <v>22322</v>
      </c>
      <c r="C279" s="10">
        <v>41233898.886150695</v>
      </c>
      <c r="D279" s="10">
        <v>8497062.601268303</v>
      </c>
      <c r="E279" s="26">
        <v>-1423850</v>
      </c>
      <c r="F279" s="27">
        <f t="shared" si="8"/>
        <v>39810048.886150695</v>
      </c>
      <c r="G279" s="10"/>
      <c r="H279" s="10">
        <v>291920.5429</v>
      </c>
      <c r="I279" s="10">
        <v>-198728.20632</v>
      </c>
      <c r="J279" s="10">
        <v>93192.33658</v>
      </c>
      <c r="K279" s="10"/>
      <c r="L279" s="27">
        <f t="shared" si="9"/>
        <v>39903241.222730696</v>
      </c>
      <c r="N279" s="2">
        <v>851</v>
      </c>
    </row>
    <row r="280" spans="1:14" ht="13.5" customHeight="1">
      <c r="A280" s="2" t="s">
        <v>302</v>
      </c>
      <c r="B280" s="10">
        <v>183824</v>
      </c>
      <c r="C280" s="10">
        <v>236966488.87967324</v>
      </c>
      <c r="D280" s="10">
        <v>-5476897.829546125</v>
      </c>
      <c r="E280" s="26">
        <v>38304711</v>
      </c>
      <c r="F280" s="27">
        <f t="shared" si="8"/>
        <v>275271199.87967324</v>
      </c>
      <c r="G280" s="10"/>
      <c r="H280" s="10">
        <v>5909767.725400002</v>
      </c>
      <c r="I280" s="10">
        <v>-8114674.84639</v>
      </c>
      <c r="J280" s="10">
        <v>-2204907.120989998</v>
      </c>
      <c r="K280" s="10"/>
      <c r="L280" s="27">
        <f t="shared" si="9"/>
        <v>273066292.75868326</v>
      </c>
      <c r="N280" s="2">
        <v>853</v>
      </c>
    </row>
    <row r="281" spans="1:14" ht="13.5" customHeight="1">
      <c r="A281" s="2" t="s">
        <v>303</v>
      </c>
      <c r="B281" s="10">
        <v>3676</v>
      </c>
      <c r="C281" s="10">
        <v>15347434.526194923</v>
      </c>
      <c r="D281" s="10">
        <v>2592053.7449876545</v>
      </c>
      <c r="E281" s="26">
        <v>-388800</v>
      </c>
      <c r="F281" s="27">
        <f t="shared" si="8"/>
        <v>14958634.526194923</v>
      </c>
      <c r="G281" s="10"/>
      <c r="H281" s="10">
        <v>34875.166900000004</v>
      </c>
      <c r="I281" s="10">
        <v>-50070.29720000001</v>
      </c>
      <c r="J281" s="10">
        <v>-15195.130300000004</v>
      </c>
      <c r="K281" s="10"/>
      <c r="L281" s="27">
        <f t="shared" si="9"/>
        <v>14943439.395894922</v>
      </c>
      <c r="N281" s="2">
        <v>854</v>
      </c>
    </row>
    <row r="282" spans="1:14" ht="13.5" customHeight="1">
      <c r="A282" s="2" t="s">
        <v>304</v>
      </c>
      <c r="B282" s="10">
        <v>2750</v>
      </c>
      <c r="C282" s="10">
        <v>10184607.037168216</v>
      </c>
      <c r="D282" s="10">
        <v>2626476.4826666666</v>
      </c>
      <c r="E282" s="26">
        <v>-124294</v>
      </c>
      <c r="F282" s="27">
        <f t="shared" si="8"/>
        <v>10060313.037168216</v>
      </c>
      <c r="G282" s="10"/>
      <c r="H282" s="10">
        <v>358859.4429</v>
      </c>
      <c r="I282" s="10">
        <v>-26373.926600000003</v>
      </c>
      <c r="J282" s="10">
        <v>332485.5163</v>
      </c>
      <c r="K282" s="10"/>
      <c r="L282" s="27">
        <f t="shared" si="9"/>
        <v>10392798.553468216</v>
      </c>
      <c r="N282" s="2">
        <v>857</v>
      </c>
    </row>
    <row r="283" spans="1:14" ht="13.5" customHeight="1">
      <c r="A283" s="2" t="s">
        <v>305</v>
      </c>
      <c r="B283" s="10">
        <v>38198</v>
      </c>
      <c r="C283" s="10">
        <v>28304348.62702703</v>
      </c>
      <c r="D283" s="10">
        <v>-9171058.46314058</v>
      </c>
      <c r="E283" s="26">
        <v>-5234913</v>
      </c>
      <c r="F283" s="27">
        <f t="shared" si="8"/>
        <v>23069435.62702703</v>
      </c>
      <c r="G283" s="10"/>
      <c r="H283" s="10">
        <v>905080.8669000001</v>
      </c>
      <c r="I283" s="10">
        <v>-1582075.4647180003</v>
      </c>
      <c r="J283" s="10">
        <v>-676994.5978180001</v>
      </c>
      <c r="K283" s="10"/>
      <c r="L283" s="27">
        <f t="shared" si="9"/>
        <v>22392441.029209033</v>
      </c>
      <c r="N283" s="2">
        <v>858</v>
      </c>
    </row>
    <row r="284" spans="1:14" ht="13.5" customHeight="1">
      <c r="A284" s="2" t="s">
        <v>306</v>
      </c>
      <c r="B284" s="10">
        <v>6735</v>
      </c>
      <c r="C284" s="10">
        <v>20421242.32879111</v>
      </c>
      <c r="D284" s="10">
        <v>6278478.261268297</v>
      </c>
      <c r="E284" s="26">
        <v>-1456254</v>
      </c>
      <c r="F284" s="27">
        <f t="shared" si="8"/>
        <v>18964988.32879111</v>
      </c>
      <c r="G284" s="10"/>
      <c r="H284" s="10">
        <v>119151.24200000001</v>
      </c>
      <c r="I284" s="10">
        <v>-131615.26518</v>
      </c>
      <c r="J284" s="10">
        <v>-12464.023179999975</v>
      </c>
      <c r="K284" s="10"/>
      <c r="L284" s="27">
        <f t="shared" si="9"/>
        <v>18952524.30561111</v>
      </c>
      <c r="N284" s="2">
        <v>859</v>
      </c>
    </row>
    <row r="285" spans="1:14" ht="13.5" customHeight="1">
      <c r="A285" s="2" t="s">
        <v>307</v>
      </c>
      <c r="B285" s="10">
        <v>13322</v>
      </c>
      <c r="C285" s="10">
        <v>21419552.275471646</v>
      </c>
      <c r="D285" s="10">
        <v>3352588.7221463434</v>
      </c>
      <c r="E285" s="26">
        <v>-1128335</v>
      </c>
      <c r="F285" s="27">
        <f t="shared" si="8"/>
        <v>20291217.275471646</v>
      </c>
      <c r="G285" s="10"/>
      <c r="H285" s="10">
        <v>416359.958</v>
      </c>
      <c r="I285" s="10">
        <v>-460705.64047200006</v>
      </c>
      <c r="J285" s="10">
        <v>-44345.68247200007</v>
      </c>
      <c r="K285" s="10"/>
      <c r="L285" s="27">
        <f t="shared" si="9"/>
        <v>20246871.592999645</v>
      </c>
      <c r="N285" s="2">
        <v>886</v>
      </c>
    </row>
    <row r="286" spans="1:14" ht="13.5" customHeight="1">
      <c r="A286" s="2" t="s">
        <v>308</v>
      </c>
      <c r="B286" s="10">
        <v>4984</v>
      </c>
      <c r="C286" s="10">
        <v>14411839.508396378</v>
      </c>
      <c r="D286" s="10">
        <v>3764149.076</v>
      </c>
      <c r="E286" s="26">
        <v>-662433</v>
      </c>
      <c r="F286" s="27">
        <f t="shared" si="8"/>
        <v>13749406.508396378</v>
      </c>
      <c r="G286" s="10"/>
      <c r="H286" s="10">
        <v>293326.2598</v>
      </c>
      <c r="I286" s="10">
        <v>-357895.52274000004</v>
      </c>
      <c r="J286" s="10">
        <v>-64569.262940000044</v>
      </c>
      <c r="K286" s="10"/>
      <c r="L286" s="27">
        <f t="shared" si="9"/>
        <v>13684837.245456377</v>
      </c>
      <c r="N286" s="2">
        <v>887</v>
      </c>
    </row>
    <row r="287" spans="1:14" ht="13.5" customHeight="1">
      <c r="A287" s="2" t="s">
        <v>309</v>
      </c>
      <c r="B287" s="10">
        <v>2907</v>
      </c>
      <c r="C287" s="10">
        <v>12296575.132386237</v>
      </c>
      <c r="D287" s="10">
        <v>2646510.182769231</v>
      </c>
      <c r="E287" s="26">
        <v>136330</v>
      </c>
      <c r="F287" s="27">
        <f t="shared" si="8"/>
        <v>12432905.132386237</v>
      </c>
      <c r="G287" s="10"/>
      <c r="H287" s="10">
        <v>127384.7267</v>
      </c>
      <c r="I287" s="10">
        <v>-34808.228</v>
      </c>
      <c r="J287" s="10">
        <v>92576.4987</v>
      </c>
      <c r="K287" s="10"/>
      <c r="L287" s="27">
        <f t="shared" si="9"/>
        <v>12525481.631086238</v>
      </c>
      <c r="N287" s="2">
        <v>889</v>
      </c>
    </row>
    <row r="288" spans="1:14" ht="13.5" customHeight="1">
      <c r="A288" s="2" t="s">
        <v>310</v>
      </c>
      <c r="B288" s="10">
        <v>1260</v>
      </c>
      <c r="C288" s="10">
        <v>7034995.316265706</v>
      </c>
      <c r="D288" s="10">
        <v>827082.1768674699</v>
      </c>
      <c r="E288" s="26">
        <v>127095</v>
      </c>
      <c r="F288" s="27">
        <f t="shared" si="8"/>
        <v>7162090.316265706</v>
      </c>
      <c r="G288" s="10"/>
      <c r="H288" s="10">
        <v>13387.78</v>
      </c>
      <c r="I288" s="10">
        <v>-24164.942900000002</v>
      </c>
      <c r="J288" s="10">
        <v>-10777.162900000001</v>
      </c>
      <c r="K288" s="10"/>
      <c r="L288" s="27">
        <f t="shared" si="9"/>
        <v>7151313.153365706</v>
      </c>
      <c r="N288" s="2">
        <v>890</v>
      </c>
    </row>
    <row r="289" spans="1:14" ht="13.5" customHeight="1">
      <c r="A289" s="2" t="s">
        <v>311</v>
      </c>
      <c r="B289" s="10">
        <v>3611</v>
      </c>
      <c r="C289" s="10">
        <v>10232436.977981035</v>
      </c>
      <c r="D289" s="10">
        <v>3124352.927414634</v>
      </c>
      <c r="E289" s="26">
        <v>-647312</v>
      </c>
      <c r="F289" s="27">
        <f t="shared" si="8"/>
        <v>9585124.977981035</v>
      </c>
      <c r="G289" s="10"/>
      <c r="H289" s="10">
        <v>174041.13999999998</v>
      </c>
      <c r="I289" s="10">
        <v>-76962.330886</v>
      </c>
      <c r="J289" s="10">
        <v>97078.80911399999</v>
      </c>
      <c r="K289" s="10"/>
      <c r="L289" s="27">
        <f t="shared" si="9"/>
        <v>9682203.787095034</v>
      </c>
      <c r="N289" s="2">
        <v>892</v>
      </c>
    </row>
    <row r="290" spans="1:14" ht="13.5" customHeight="1">
      <c r="A290" s="2" t="s">
        <v>312</v>
      </c>
      <c r="B290" s="10">
        <v>7533</v>
      </c>
      <c r="C290" s="10">
        <v>17205498.330065183</v>
      </c>
      <c r="D290" s="10">
        <v>2102297.8527000034</v>
      </c>
      <c r="E290" s="26">
        <v>-649221</v>
      </c>
      <c r="F290" s="27">
        <f t="shared" si="8"/>
        <v>16556277.330065183</v>
      </c>
      <c r="G290" s="10"/>
      <c r="H290" s="10">
        <v>24098.004</v>
      </c>
      <c r="I290" s="10">
        <v>-187094.22550000003</v>
      </c>
      <c r="J290" s="10">
        <v>-162996.22150000004</v>
      </c>
      <c r="K290" s="10"/>
      <c r="L290" s="27">
        <f t="shared" si="9"/>
        <v>16393281.108565183</v>
      </c>
      <c r="N290" s="2">
        <v>893</v>
      </c>
    </row>
    <row r="291" spans="1:14" ht="13.5" customHeight="1">
      <c r="A291" s="2" t="s">
        <v>313</v>
      </c>
      <c r="B291" s="10">
        <v>15567</v>
      </c>
      <c r="C291" s="10">
        <v>26304611.035152223</v>
      </c>
      <c r="D291" s="10">
        <v>1784938.7637073249</v>
      </c>
      <c r="E291" s="26">
        <v>-1983629</v>
      </c>
      <c r="F291" s="27">
        <f t="shared" si="8"/>
        <v>24320982.035152223</v>
      </c>
      <c r="G291" s="10"/>
      <c r="H291" s="10">
        <v>365687.21070000005</v>
      </c>
      <c r="I291" s="10">
        <v>-97088.18056000001</v>
      </c>
      <c r="J291" s="10">
        <v>268599.03014000005</v>
      </c>
      <c r="K291" s="10"/>
      <c r="L291" s="27">
        <f t="shared" si="9"/>
        <v>24589581.065292224</v>
      </c>
      <c r="N291" s="2">
        <v>895</v>
      </c>
    </row>
    <row r="292" spans="1:14" ht="13.5" customHeight="1">
      <c r="A292" s="2" t="s">
        <v>314</v>
      </c>
      <c r="B292" s="10">
        <v>66965</v>
      </c>
      <c r="C292" s="10">
        <v>84361771.91116685</v>
      </c>
      <c r="D292" s="10">
        <v>-6352622.987346875</v>
      </c>
      <c r="E292" s="26">
        <v>23264952</v>
      </c>
      <c r="F292" s="27">
        <f t="shared" si="8"/>
        <v>107626723.91116685</v>
      </c>
      <c r="G292" s="10"/>
      <c r="H292" s="10">
        <v>1072361.1780000008</v>
      </c>
      <c r="I292" s="10">
        <v>-5018341.055322001</v>
      </c>
      <c r="J292" s="10">
        <v>-3945979.877322</v>
      </c>
      <c r="K292" s="10"/>
      <c r="L292" s="27">
        <f t="shared" si="9"/>
        <v>103680744.03384484</v>
      </c>
      <c r="N292" s="2">
        <v>905</v>
      </c>
    </row>
    <row r="293" spans="1:14" ht="13.5" customHeight="1">
      <c r="A293" s="2" t="s">
        <v>315</v>
      </c>
      <c r="B293" s="10">
        <v>21162</v>
      </c>
      <c r="C293" s="10">
        <v>37039437.50610863</v>
      </c>
      <c r="D293" s="10">
        <v>3406242.575999995</v>
      </c>
      <c r="E293" s="26">
        <v>-216591</v>
      </c>
      <c r="F293" s="27">
        <f t="shared" si="8"/>
        <v>36822846.50610863</v>
      </c>
      <c r="G293" s="10"/>
      <c r="H293" s="10">
        <v>479483.34070000006</v>
      </c>
      <c r="I293" s="10">
        <v>-389356.80574000004</v>
      </c>
      <c r="J293" s="10">
        <v>90126.53496000002</v>
      </c>
      <c r="K293" s="10"/>
      <c r="L293" s="27">
        <f t="shared" si="9"/>
        <v>36912973.04106863</v>
      </c>
      <c r="N293" s="2">
        <v>908</v>
      </c>
    </row>
    <row r="294" spans="1:14" ht="13.5" customHeight="1">
      <c r="A294" s="2" t="s">
        <v>316</v>
      </c>
      <c r="B294" s="10">
        <v>2362</v>
      </c>
      <c r="C294" s="10">
        <v>10314702.591019578</v>
      </c>
      <c r="D294" s="10">
        <v>1867780.1665000007</v>
      </c>
      <c r="E294" s="26">
        <v>-617504</v>
      </c>
      <c r="F294" s="27">
        <f t="shared" si="8"/>
        <v>9697198.591019578</v>
      </c>
      <c r="G294" s="10"/>
      <c r="H294" s="10">
        <v>38824.562000000005</v>
      </c>
      <c r="I294" s="10">
        <v>-44715.18520000001</v>
      </c>
      <c r="J294" s="10">
        <v>-5890.623200000002</v>
      </c>
      <c r="K294" s="10"/>
      <c r="L294" s="27">
        <f t="shared" si="9"/>
        <v>9691307.967819579</v>
      </c>
      <c r="N294" s="2">
        <v>911</v>
      </c>
    </row>
    <row r="295" spans="1:14" ht="13.5" customHeight="1">
      <c r="A295" s="2" t="s">
        <v>317</v>
      </c>
      <c r="B295" s="10">
        <v>21860</v>
      </c>
      <c r="C295" s="10">
        <v>52278200.88985896</v>
      </c>
      <c r="D295" s="10">
        <v>7350290.881951226</v>
      </c>
      <c r="E295" s="26">
        <v>-2770483</v>
      </c>
      <c r="F295" s="27">
        <f t="shared" si="8"/>
        <v>49507717.88985896</v>
      </c>
      <c r="G295" s="10"/>
      <c r="H295" s="10">
        <v>301492.8056000001</v>
      </c>
      <c r="I295" s="10">
        <v>-231314.06284000006</v>
      </c>
      <c r="J295" s="10">
        <v>70178.74276000002</v>
      </c>
      <c r="K295" s="10"/>
      <c r="L295" s="27">
        <f t="shared" si="9"/>
        <v>49577896.63261896</v>
      </c>
      <c r="N295" s="2">
        <v>915</v>
      </c>
    </row>
    <row r="296" spans="1:14" ht="13.5" customHeight="1">
      <c r="A296" s="2" t="s">
        <v>318</v>
      </c>
      <c r="B296" s="10">
        <v>2339</v>
      </c>
      <c r="C296" s="10">
        <v>6270632.775076039</v>
      </c>
      <c r="D296" s="10">
        <v>1684498.3705116292</v>
      </c>
      <c r="E296" s="26">
        <v>-552046</v>
      </c>
      <c r="F296" s="27">
        <f t="shared" si="8"/>
        <v>5718586.775076039</v>
      </c>
      <c r="G296" s="10"/>
      <c r="H296" s="10">
        <v>6693.89</v>
      </c>
      <c r="I296" s="10">
        <v>-121882.34912000001</v>
      </c>
      <c r="J296" s="10">
        <v>-115188.45912000001</v>
      </c>
      <c r="K296" s="10"/>
      <c r="L296" s="27">
        <f t="shared" si="9"/>
        <v>5603398.315956039</v>
      </c>
      <c r="N296" s="2">
        <v>918</v>
      </c>
    </row>
    <row r="297" spans="1:14" ht="13.5" customHeight="1">
      <c r="A297" s="2" t="s">
        <v>319</v>
      </c>
      <c r="B297" s="10">
        <v>2244</v>
      </c>
      <c r="C297" s="10">
        <v>10258225.281149555</v>
      </c>
      <c r="D297" s="10">
        <v>2411272.0227317084</v>
      </c>
      <c r="E297" s="26">
        <v>-11712</v>
      </c>
      <c r="F297" s="27">
        <f t="shared" si="8"/>
        <v>10246513.281149555</v>
      </c>
      <c r="G297" s="10"/>
      <c r="H297" s="10">
        <v>225115.5207</v>
      </c>
      <c r="I297" s="10">
        <v>-30390.2606</v>
      </c>
      <c r="J297" s="10">
        <v>194725.26009999998</v>
      </c>
      <c r="K297" s="10"/>
      <c r="L297" s="27">
        <f t="shared" si="9"/>
        <v>10441238.541249555</v>
      </c>
      <c r="N297" s="2">
        <v>921</v>
      </c>
    </row>
    <row r="298" spans="1:14" ht="13.5" customHeight="1">
      <c r="A298" s="2" t="s">
        <v>320</v>
      </c>
      <c r="B298" s="10">
        <v>4492</v>
      </c>
      <c r="C298" s="10">
        <v>9589742.794875823</v>
      </c>
      <c r="D298" s="10">
        <v>2233948.582790698</v>
      </c>
      <c r="E298" s="26">
        <v>-1073060</v>
      </c>
      <c r="F298" s="27">
        <f t="shared" si="8"/>
        <v>8516682.794875823</v>
      </c>
      <c r="G298" s="10"/>
      <c r="H298" s="10">
        <v>128589.6269</v>
      </c>
      <c r="I298" s="10">
        <v>-85463.571186</v>
      </c>
      <c r="J298" s="10">
        <v>43126.055714</v>
      </c>
      <c r="K298" s="10"/>
      <c r="L298" s="27">
        <f t="shared" si="9"/>
        <v>8559808.850589823</v>
      </c>
      <c r="N298" s="2">
        <v>922</v>
      </c>
    </row>
    <row r="299" spans="1:14" ht="13.5" customHeight="1">
      <c r="A299" s="2" t="s">
        <v>321</v>
      </c>
      <c r="B299" s="10">
        <v>3342</v>
      </c>
      <c r="C299" s="10">
        <v>9939232.140751254</v>
      </c>
      <c r="D299" s="10">
        <v>2381363.030727273</v>
      </c>
      <c r="E299" s="26">
        <v>-56448</v>
      </c>
      <c r="F299" s="27">
        <f t="shared" si="8"/>
        <v>9882784.140751254</v>
      </c>
      <c r="G299" s="10"/>
      <c r="H299" s="10">
        <v>41502.118</v>
      </c>
      <c r="I299" s="10">
        <v>0</v>
      </c>
      <c r="J299" s="10">
        <v>41502.118</v>
      </c>
      <c r="K299" s="10"/>
      <c r="L299" s="27">
        <f t="shared" si="9"/>
        <v>9924286.258751255</v>
      </c>
      <c r="N299" s="2">
        <v>924</v>
      </c>
    </row>
    <row r="300" spans="1:14" ht="13.5" customHeight="1">
      <c r="A300" s="2" t="s">
        <v>322</v>
      </c>
      <c r="B300" s="10">
        <v>3816</v>
      </c>
      <c r="C300" s="10">
        <v>10867646.798268074</v>
      </c>
      <c r="D300" s="10">
        <v>2122180.2634216878</v>
      </c>
      <c r="E300" s="26">
        <v>-150536</v>
      </c>
      <c r="F300" s="27">
        <f t="shared" si="8"/>
        <v>10717110.798268074</v>
      </c>
      <c r="G300" s="10"/>
      <c r="H300" s="10">
        <v>156637.02600000004</v>
      </c>
      <c r="I300" s="10">
        <v>-75105.44580000002</v>
      </c>
      <c r="J300" s="10">
        <v>81531.58020000003</v>
      </c>
      <c r="K300" s="10"/>
      <c r="L300" s="27">
        <f t="shared" si="9"/>
        <v>10798642.378468074</v>
      </c>
      <c r="N300" s="2">
        <v>925</v>
      </c>
    </row>
    <row r="301" spans="1:14" ht="13.5" customHeight="1">
      <c r="A301" s="2" t="s">
        <v>323</v>
      </c>
      <c r="B301" s="10">
        <v>28995</v>
      </c>
      <c r="C301" s="10">
        <v>29535987.450786587</v>
      </c>
      <c r="D301" s="10">
        <v>-1248552.1968703785</v>
      </c>
      <c r="E301" s="26">
        <v>-3898757</v>
      </c>
      <c r="F301" s="27">
        <f t="shared" si="8"/>
        <v>25637230.450786587</v>
      </c>
      <c r="G301" s="10"/>
      <c r="H301" s="10">
        <v>637392.2058000001</v>
      </c>
      <c r="I301" s="10">
        <v>-934314.423308</v>
      </c>
      <c r="J301" s="10">
        <v>-296922.21750799986</v>
      </c>
      <c r="K301" s="10"/>
      <c r="L301" s="27">
        <f t="shared" si="9"/>
        <v>25340308.233278587</v>
      </c>
      <c r="N301" s="2">
        <v>927</v>
      </c>
    </row>
    <row r="302" spans="1:14" ht="13.5" customHeight="1">
      <c r="A302" s="2" t="s">
        <v>324</v>
      </c>
      <c r="B302" s="10">
        <v>6780</v>
      </c>
      <c r="C302" s="10">
        <v>24372694.969496813</v>
      </c>
      <c r="D302" s="10">
        <v>5312909.672761906</v>
      </c>
      <c r="E302" s="26">
        <v>-941159</v>
      </c>
      <c r="F302" s="27">
        <f t="shared" si="8"/>
        <v>23431535.969496813</v>
      </c>
      <c r="G302" s="10"/>
      <c r="H302" s="10">
        <v>0</v>
      </c>
      <c r="I302" s="10">
        <v>-4794056.915759999</v>
      </c>
      <c r="J302" s="10">
        <v>-4794056.915759999</v>
      </c>
      <c r="K302" s="10"/>
      <c r="L302" s="27">
        <f t="shared" si="9"/>
        <v>18637479.053736813</v>
      </c>
      <c r="N302" s="2">
        <v>931</v>
      </c>
    </row>
    <row r="303" spans="1:14" ht="13.5" customHeight="1">
      <c r="A303" s="2" t="s">
        <v>325</v>
      </c>
      <c r="B303" s="10">
        <v>3106</v>
      </c>
      <c r="C303" s="10">
        <v>9118365.020369526</v>
      </c>
      <c r="D303" s="10">
        <v>2161893.326511629</v>
      </c>
      <c r="E303" s="26">
        <v>-891224</v>
      </c>
      <c r="F303" s="27">
        <f t="shared" si="8"/>
        <v>8227141.020369526</v>
      </c>
      <c r="G303" s="10"/>
      <c r="H303" s="10">
        <v>0</v>
      </c>
      <c r="I303" s="10">
        <v>-2815985.6452</v>
      </c>
      <c r="J303" s="10">
        <v>-2815985.6452</v>
      </c>
      <c r="K303" s="10"/>
      <c r="L303" s="27">
        <f t="shared" si="9"/>
        <v>5411155.375169526</v>
      </c>
      <c r="N303" s="2">
        <v>934</v>
      </c>
    </row>
    <row r="304" spans="1:14" ht="13.5" customHeight="1">
      <c r="A304" s="2" t="s">
        <v>326</v>
      </c>
      <c r="B304" s="10">
        <v>3399</v>
      </c>
      <c r="C304" s="10">
        <v>9641963.526629904</v>
      </c>
      <c r="D304" s="10">
        <v>2240270.922300001</v>
      </c>
      <c r="E304" s="26">
        <v>-233101</v>
      </c>
      <c r="F304" s="27">
        <f t="shared" si="8"/>
        <v>9408862.526629904</v>
      </c>
      <c r="G304" s="10"/>
      <c r="H304" s="10">
        <v>1473994.5780000002</v>
      </c>
      <c r="I304" s="10">
        <v>-148497.25576</v>
      </c>
      <c r="J304" s="10">
        <v>1325497.3222400001</v>
      </c>
      <c r="K304" s="10"/>
      <c r="L304" s="27">
        <f t="shared" si="9"/>
        <v>10734359.848869905</v>
      </c>
      <c r="N304" s="2">
        <v>935</v>
      </c>
    </row>
    <row r="305" spans="1:14" ht="13.5" customHeight="1">
      <c r="A305" s="2" t="s">
        <v>327</v>
      </c>
      <c r="B305" s="10">
        <v>7157</v>
      </c>
      <c r="C305" s="10">
        <v>23837168.640685737</v>
      </c>
      <c r="D305" s="10">
        <v>5560395.987851851</v>
      </c>
      <c r="E305" s="26">
        <v>-31225</v>
      </c>
      <c r="F305" s="27">
        <f t="shared" si="8"/>
        <v>23805943.640685737</v>
      </c>
      <c r="G305" s="10"/>
      <c r="H305" s="10">
        <v>161992.13800000004</v>
      </c>
      <c r="I305" s="10">
        <v>-26775.56</v>
      </c>
      <c r="J305" s="10">
        <v>135216.57800000004</v>
      </c>
      <c r="K305" s="10"/>
      <c r="L305" s="27">
        <f t="shared" si="9"/>
        <v>23941160.21868574</v>
      </c>
      <c r="N305" s="2">
        <v>936</v>
      </c>
    </row>
    <row r="306" spans="1:14" ht="13.5" customHeight="1">
      <c r="A306" s="2" t="s">
        <v>54</v>
      </c>
      <c r="B306" s="10">
        <v>6705</v>
      </c>
      <c r="C306" s="10">
        <v>17611658.629201815</v>
      </c>
      <c r="D306" s="10">
        <v>2914433.5642999997</v>
      </c>
      <c r="E306" s="26">
        <v>910114</v>
      </c>
      <c r="F306" s="27">
        <f t="shared" si="8"/>
        <v>18521772.629201815</v>
      </c>
      <c r="G306" s="10"/>
      <c r="H306" s="10">
        <v>239775.1398</v>
      </c>
      <c r="I306" s="10">
        <v>-214204.48000000004</v>
      </c>
      <c r="J306" s="10">
        <v>25570.659799999965</v>
      </c>
      <c r="K306" s="10"/>
      <c r="L306" s="27">
        <f t="shared" si="9"/>
        <v>18547343.289001815</v>
      </c>
      <c r="N306" s="2">
        <v>946</v>
      </c>
    </row>
    <row r="307" spans="1:14" ht="13.5" customHeight="1">
      <c r="A307" s="2" t="s">
        <v>328</v>
      </c>
      <c r="B307" s="10">
        <v>4348</v>
      </c>
      <c r="C307" s="10">
        <v>20021054.95679883</v>
      </c>
      <c r="D307" s="10">
        <v>3619120.384415586</v>
      </c>
      <c r="E307" s="26">
        <v>-867348</v>
      </c>
      <c r="F307" s="27">
        <f t="shared" si="8"/>
        <v>19153706.95679883</v>
      </c>
      <c r="G307" s="10"/>
      <c r="H307" s="10">
        <v>108574.89580000001</v>
      </c>
      <c r="I307" s="10">
        <v>-112457.35200000001</v>
      </c>
      <c r="J307" s="10">
        <v>-3882.4562000000005</v>
      </c>
      <c r="K307" s="10"/>
      <c r="L307" s="27">
        <f t="shared" si="9"/>
        <v>19149824.50059883</v>
      </c>
      <c r="N307" s="2">
        <v>976</v>
      </c>
    </row>
    <row r="308" spans="1:14" ht="13.5" customHeight="1">
      <c r="A308" s="2" t="s">
        <v>329</v>
      </c>
      <c r="B308" s="10">
        <v>14976</v>
      </c>
      <c r="C308" s="10">
        <v>34617664.67064173</v>
      </c>
      <c r="D308" s="10">
        <v>7955542.20827908</v>
      </c>
      <c r="E308" s="26">
        <v>-568350</v>
      </c>
      <c r="F308" s="27">
        <f t="shared" si="8"/>
        <v>34049314.67064173</v>
      </c>
      <c r="G308" s="10"/>
      <c r="H308" s="10">
        <v>440591.8398</v>
      </c>
      <c r="I308" s="10">
        <v>-200174.08656000005</v>
      </c>
      <c r="J308" s="10">
        <v>240417.75323999996</v>
      </c>
      <c r="K308" s="10"/>
      <c r="L308" s="27">
        <f t="shared" si="9"/>
        <v>34289732.423881724</v>
      </c>
      <c r="N308" s="2">
        <v>977</v>
      </c>
    </row>
    <row r="309" spans="1:14" ht="13.5" customHeight="1">
      <c r="A309" s="2" t="s">
        <v>330</v>
      </c>
      <c r="B309" s="10">
        <v>32260</v>
      </c>
      <c r="C309" s="10">
        <v>47172821.83177937</v>
      </c>
      <c r="D309" s="10">
        <v>6532165.905365855</v>
      </c>
      <c r="E309" s="26">
        <v>-5013571</v>
      </c>
      <c r="F309" s="27">
        <f t="shared" si="8"/>
        <v>42159250.83177937</v>
      </c>
      <c r="G309" s="10"/>
      <c r="H309" s="10">
        <v>676283.7067000001</v>
      </c>
      <c r="I309" s="10">
        <v>-1150157.56758</v>
      </c>
      <c r="J309" s="10">
        <v>-473873.86087999993</v>
      </c>
      <c r="K309" s="10"/>
      <c r="L309" s="27">
        <f t="shared" si="9"/>
        <v>41685376.970899366</v>
      </c>
      <c r="N309" s="2">
        <v>980</v>
      </c>
    </row>
    <row r="310" spans="1:14" ht="13.5" customHeight="1">
      <c r="A310" s="2" t="s">
        <v>331</v>
      </c>
      <c r="B310" s="10">
        <v>2468</v>
      </c>
      <c r="C310" s="10">
        <v>6206975.76086671</v>
      </c>
      <c r="D310" s="10">
        <v>1905748.4562962966</v>
      </c>
      <c r="E310" s="26">
        <v>-654012</v>
      </c>
      <c r="F310" s="27">
        <f t="shared" si="8"/>
        <v>5552963.76086671</v>
      </c>
      <c r="G310" s="10"/>
      <c r="H310" s="10">
        <v>25503.720900000004</v>
      </c>
      <c r="I310" s="10">
        <v>-77006.51056000001</v>
      </c>
      <c r="J310" s="10">
        <v>-51502.78966000001</v>
      </c>
      <c r="K310" s="10"/>
      <c r="L310" s="27">
        <f t="shared" si="9"/>
        <v>5501460.97120671</v>
      </c>
      <c r="N310" s="2">
        <v>981</v>
      </c>
    </row>
    <row r="311" spans="1:14" ht="13.5" customHeight="1">
      <c r="A311" s="2" t="s">
        <v>332</v>
      </c>
      <c r="B311" s="10">
        <v>6178</v>
      </c>
      <c r="C311" s="10">
        <v>18872315.92556137</v>
      </c>
      <c r="D311" s="10">
        <v>4263043.58974118</v>
      </c>
      <c r="E311" s="26">
        <v>-659128</v>
      </c>
      <c r="F311" s="27">
        <f t="shared" si="8"/>
        <v>18213187.92556137</v>
      </c>
      <c r="G311" s="10"/>
      <c r="H311" s="10">
        <v>69616.456</v>
      </c>
      <c r="I311" s="10">
        <v>-166369.94206</v>
      </c>
      <c r="J311" s="10">
        <v>-96753.48606</v>
      </c>
      <c r="K311" s="10"/>
      <c r="L311" s="27">
        <f t="shared" si="9"/>
        <v>18116434.439501368</v>
      </c>
      <c r="N311" s="2">
        <v>989</v>
      </c>
    </row>
    <row r="312" spans="1:14" ht="13.5" customHeight="1">
      <c r="A312" s="2" t="s">
        <v>333</v>
      </c>
      <c r="B312" s="10">
        <v>19909</v>
      </c>
      <c r="C312" s="10">
        <v>46655419.61350029</v>
      </c>
      <c r="D312" s="10">
        <v>7121172.866761911</v>
      </c>
      <c r="E312" s="26">
        <v>-2170966</v>
      </c>
      <c r="F312" s="27">
        <f t="shared" si="8"/>
        <v>44484453.61350029</v>
      </c>
      <c r="G312" s="10"/>
      <c r="H312" s="10">
        <v>182073.80800000005</v>
      </c>
      <c r="I312" s="10">
        <v>-310087.7603600001</v>
      </c>
      <c r="J312" s="10">
        <v>-128013.95236000002</v>
      </c>
      <c r="K312" s="10"/>
      <c r="L312" s="27">
        <f t="shared" si="9"/>
        <v>44356439.66114029</v>
      </c>
      <c r="N312" s="2">
        <v>992</v>
      </c>
    </row>
  </sheetData>
  <sheetProtection formatCells="0" formatColumns="0" formatRows="0"/>
  <mergeCells count="3">
    <mergeCell ref="H5:J5"/>
    <mergeCell ref="H4:J4"/>
    <mergeCell ref="H6:J6"/>
  </mergeCells>
  <printOptions horizontalCentered="1"/>
  <pageMargins left="0.3937007874015748" right="0.3937007874015748" top="0.5905511811023623" bottom="0.5905511811023623" header="0.4330708661417323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Sisäasiainministeriö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Valtionosuusmaksatus yhteensä 2015</dc:title>
  <dc:subject/>
  <dc:creator>nissmark</dc:creator>
  <cp:keywords/>
  <dc:description/>
  <cp:lastModifiedBy>Valkeinen Tuija</cp:lastModifiedBy>
  <cp:lastPrinted>2014-01-08T12:56:32Z</cp:lastPrinted>
  <dcterms:created xsi:type="dcterms:W3CDTF">2004-09-16T09:19:48Z</dcterms:created>
  <dcterms:modified xsi:type="dcterms:W3CDTF">2017-04-07T11:29:42Z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G94TWSLYV3F3-10500-7</vt:lpwstr>
  </property>
  <property fmtid="{D5CDD505-2E9C-101B-9397-08002B2CF9AE}" pid="3" name="_dlc_DocIdItemGuid">
    <vt:lpwstr>8305aa7d-4fc8-41cb-adad-e8c367f6abd4</vt:lpwstr>
  </property>
  <property fmtid="{D5CDD505-2E9C-101B-9397-08002B2CF9AE}" pid="4" name="_dlc_DocIdUrl">
    <vt:lpwstr>http://www.kunnat.net/fi/asiantuntijapalvelut/kuntatalous/valtionosuudet/valtionosuuslaskelmat/valtionosuudet-vuonna-2015/_layouts/DocIdRedir.aspx?ID=G94TWSLYV3F3-10500-7, G94TWSLYV3F3-10500-7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Lähde: VM ja OKM 31.12.2014. Taulukko sisältää tiedot kuntien valtionosuusrahoituksesta ja sen yhteydessä maksettavista kotikuntakorvauksista vuonna 2015.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2015-01-16T09:46:00Z</vt:lpwstr>
  </property>
  <property fmtid="{D5CDD505-2E9C-101B-9397-08002B2CF9AE}" pid="17" name="KN2Language">
    <vt:lpwstr/>
  </property>
</Properties>
</file>